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F" sheetId="1" r:id="rId1"/>
    <sheet name="PBiN" sheetId="2" r:id="rId2"/>
  </sheets>
  <definedNames/>
  <calcPr fullCalcOnLoad="1"/>
</workbook>
</file>

<file path=xl/sharedStrings.xml><?xml version="1.0" encoding="utf-8"?>
<sst xmlns="http://schemas.openxmlformats.org/spreadsheetml/2006/main" count="1014" uniqueCount="255">
  <si>
    <t>Wydział Technologii i Inżynierii Chemicznej</t>
  </si>
  <si>
    <t>Nazwa kierunku studiów:</t>
  </si>
  <si>
    <t>Nanotechnologia</t>
  </si>
  <si>
    <t>Dziedziny nauki:</t>
  </si>
  <si>
    <t>dziedzina nauk inżynieryjno-technicznych</t>
  </si>
  <si>
    <t>Dyscypliny naukowe:</t>
  </si>
  <si>
    <t>inżynieria materiałowa (100%)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</si>
  <si>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</si>
  <si>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</si>
  <si>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</si>
  <si>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</si>
  <si>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</si>
  <si>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</si>
  <si>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Rok akademicki: 2019/2020</t>
  </si>
  <si>
    <t>Specjalność/specjalizacja:</t>
  </si>
  <si>
    <t>Nanomateriały funkcjonalne</t>
  </si>
  <si>
    <t>Obowiązuje od: 2019-10-01</t>
  </si>
  <si>
    <t>Kod planu studiów:</t>
  </si>
  <si>
    <t>NA_1A_S_2019_2020_Z</t>
  </si>
  <si>
    <t>Uchwała Rady Wydziału nr: 36/2018/2019, 2019-05-28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</si>
  <si>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</si>
  <si>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</si>
  <si>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</si>
  <si>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</si>
  <si>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</si>
  <si>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</si>
  <si>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</si>
  <si>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</si>
  <si>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</si>
  <si>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</si>
  <si>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</si>
  <si>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</si>
  <si>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</si>
  <si>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</si>
  <si>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</si>
  <si>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LK</t>
  </si>
  <si>
    <t>P</t>
  </si>
  <si>
    <t>L</t>
  </si>
  <si>
    <t>PD</t>
  </si>
  <si>
    <t>PR</t>
  </si>
  <si>
    <t>S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</si>
  <si>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</si>
  <si>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</si>
  <si>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</si>
  <si>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</si>
  <si>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</si>
  <si>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</si>
  <si>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</si>
  <si>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</si>
  <si>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</si>
  <si>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</si>
  <si>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</si>
  <si>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</si>
  <si>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</si>
  <si>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</si>
  <si>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</si>
  <si>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</si>
  <si>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</si>
  <si>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</si>
  <si>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</si>
  <si>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</si>
  <si>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</si>
  <si>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</si>
  <si>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Ergonomia i bezpieczeństwo pracy</t>
  </si>
  <si>
    <t>A02</t>
  </si>
  <si>
    <t>Podstawy ekonomii i zarządzania</t>
  </si>
  <si>
    <t>A03</t>
  </si>
  <si>
    <t>Psychologia</t>
  </si>
  <si>
    <t>Blok obieralny 1</t>
  </si>
  <si>
    <t>A04-1</t>
  </si>
  <si>
    <t>Wychowanie fizyczne I</t>
  </si>
  <si>
    <t>A04-2</t>
  </si>
  <si>
    <t>Wychowanie fizyczne II</t>
  </si>
  <si>
    <t>e</t>
  </si>
  <si>
    <t>A05</t>
  </si>
  <si>
    <t>Technologie informatyczne</t>
  </si>
  <si>
    <t>Blok obieralny 20</t>
  </si>
  <si>
    <t>Blok obieralny 21</t>
  </si>
  <si>
    <t>Blok obieralny 22</t>
  </si>
  <si>
    <t>Blok obieralny 2</t>
  </si>
  <si>
    <t>A09</t>
  </si>
  <si>
    <t>Seminarium</t>
  </si>
  <si>
    <t>A10</t>
  </si>
  <si>
    <t>Laboratorium dyplomowe</t>
  </si>
  <si>
    <t>A11</t>
  </si>
  <si>
    <t>Praca inżynierska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</si>
  <si>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</si>
  <si>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</si>
  <si>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</si>
  <si>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</si>
  <si>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</si>
  <si>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</si>
  <si>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</si>
  <si>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Fizyka I</t>
  </si>
  <si>
    <t>B04</t>
  </si>
  <si>
    <t>Fizyka II</t>
  </si>
  <si>
    <t>B05</t>
  </si>
  <si>
    <t>Informatyka</t>
  </si>
  <si>
    <t>B06</t>
  </si>
  <si>
    <t>Matematyczne podstawy opracowania wyników</t>
  </si>
  <si>
    <t>B07</t>
  </si>
  <si>
    <t>Polimery i materiały funkcjonalne</t>
  </si>
  <si>
    <t>B08</t>
  </si>
  <si>
    <t>Podstawy chemii</t>
  </si>
  <si>
    <t>B09</t>
  </si>
  <si>
    <t>Wstęp do analizy matematycznej</t>
  </si>
  <si>
    <t>B10</t>
  </si>
  <si>
    <t>Chemia fizyczna</t>
  </si>
  <si>
    <t>B11</t>
  </si>
  <si>
    <t>Chemia nieorganiczna</t>
  </si>
  <si>
    <t>B12</t>
  </si>
  <si>
    <t>Chemia analityczna</t>
  </si>
  <si>
    <t>B13</t>
  </si>
  <si>
    <t>Chemia organiczna</t>
  </si>
  <si>
    <t>B14</t>
  </si>
  <si>
    <t>Elektrotechnika z elementami elektroniki</t>
  </si>
  <si>
    <t>Moduły/Przedmioty kształcenia kierunkowego</t>
  </si>
  <si>
    <t>C01</t>
  </si>
  <si>
    <t>Nanotechnologia i zastosowanie</t>
  </si>
  <si>
    <t>C02</t>
  </si>
  <si>
    <t>Mechanika i wytrzymałość materiałów</t>
  </si>
  <si>
    <t>C03</t>
  </si>
  <si>
    <t>Podstawy nauki o materiałach</t>
  </si>
  <si>
    <t>C04</t>
  </si>
  <si>
    <t>Projektowanie inżynierskie i grafika inżynierska</t>
  </si>
  <si>
    <t>C05</t>
  </si>
  <si>
    <t>Technologia wytwarzania materiałów nanostrukturalnych</t>
  </si>
  <si>
    <t>C06</t>
  </si>
  <si>
    <t>Elementy automatyki i pomiary w nanotechnologii</t>
  </si>
  <si>
    <t>C07</t>
  </si>
  <si>
    <t>Termodynamika techniczna</t>
  </si>
  <si>
    <t>C08</t>
  </si>
  <si>
    <t>Recykling materiałów</t>
  </si>
  <si>
    <t>C09</t>
  </si>
  <si>
    <t>Technologia nanomateriałów węglowych</t>
  </si>
  <si>
    <t>C10</t>
  </si>
  <si>
    <t>Technologia procesów materiałów kompozytowych</t>
  </si>
  <si>
    <t>C11</t>
  </si>
  <si>
    <t>Podstawy technologii syntezy polimerów i żywic reaktywnych</t>
  </si>
  <si>
    <t>C12</t>
  </si>
  <si>
    <t>Bezpieczeństwo techniczne</t>
  </si>
  <si>
    <t>C13</t>
  </si>
  <si>
    <t>Technologia nanomateriałów ceramicznych</t>
  </si>
  <si>
    <t>C14</t>
  </si>
  <si>
    <t>Technologia nanomateriałów polimerowych</t>
  </si>
  <si>
    <t>C15</t>
  </si>
  <si>
    <t>Nanokataliza i nanokatalizatory</t>
  </si>
  <si>
    <t>C16</t>
  </si>
  <si>
    <t>Technologia nanomateriałów i nanowłókien polimerowych</t>
  </si>
  <si>
    <t>C17</t>
  </si>
  <si>
    <t>Inżynieria bioprocesowa</t>
  </si>
  <si>
    <t>C18</t>
  </si>
  <si>
    <t>Maszynoznawstwo i aparatura przemysłu chemicznego</t>
  </si>
  <si>
    <t>C19</t>
  </si>
  <si>
    <t>Polimerowe materiały i nanomateriały inżynierskie</t>
  </si>
  <si>
    <t>C20</t>
  </si>
  <si>
    <t>C21</t>
  </si>
  <si>
    <t>Nanocząstki, dyspersje i żele polimerowe</t>
  </si>
  <si>
    <t>C22</t>
  </si>
  <si>
    <t>Nanocząstki a środowisko</t>
  </si>
  <si>
    <t>C23</t>
  </si>
  <si>
    <t>Materiały i nanomateriały kosmetyczne</t>
  </si>
  <si>
    <t>C24</t>
  </si>
  <si>
    <t>Technologia procesów materiałowych w transporcie i motoryzacji</t>
  </si>
  <si>
    <t>C25</t>
  </si>
  <si>
    <t>Technologia nanokompozytów polimerowych</t>
  </si>
  <si>
    <t>C26</t>
  </si>
  <si>
    <t>Metody badań bio- i nanomateriałów</t>
  </si>
  <si>
    <t>C27</t>
  </si>
  <si>
    <t>Metody badań nanomateriałów funkcjonalnych</t>
  </si>
  <si>
    <t>Blok obieralny 3</t>
  </si>
  <si>
    <t>C29</t>
  </si>
  <si>
    <t>Zarządzanie jakością</t>
  </si>
  <si>
    <t>Moduły/Przedmioty specjalnościowe</t>
  </si>
  <si>
    <t>Polimerowe bio- i nanomateriały</t>
  </si>
  <si>
    <t>D1-01</t>
  </si>
  <si>
    <t>Wykład monograficzny (do wyboru związany z tematyką pracy dyplomowej)</t>
  </si>
  <si>
    <t>D1-02</t>
  </si>
  <si>
    <t>Technologia cienkich warstw</t>
  </si>
  <si>
    <t>D1-03</t>
  </si>
  <si>
    <t>Nanokompozyty hybrydowe</t>
  </si>
  <si>
    <t>D1-04</t>
  </si>
  <si>
    <t>Fizykochemia powierzchni</t>
  </si>
  <si>
    <t>D1-05</t>
  </si>
  <si>
    <t>Mikroskopia i jej zastosowanie w nanotechnologii</t>
  </si>
  <si>
    <t>D1-06</t>
  </si>
  <si>
    <t>Zasady projektowania i modelowania materiałów nanostrukturalnych</t>
  </si>
  <si>
    <t>Blok obieralny 4</t>
  </si>
  <si>
    <t>Moduły/Przedmioty obieralne</t>
  </si>
  <si>
    <t>A03a</t>
  </si>
  <si>
    <t>Angielska terminologia techniczna i nanotechnologiczna</t>
  </si>
  <si>
    <t>A03b</t>
  </si>
  <si>
    <t>Angielska terminologia techniczna i chemiczna</t>
  </si>
  <si>
    <t>A06-1a</t>
  </si>
  <si>
    <t>Język obcy (I angielski)</t>
  </si>
  <si>
    <t>A06-1b</t>
  </si>
  <si>
    <t>Język obcy (I niemiecki)</t>
  </si>
  <si>
    <t>A06-2a</t>
  </si>
  <si>
    <t>Język obcy (II angielski)</t>
  </si>
  <si>
    <t>A06-2b</t>
  </si>
  <si>
    <t>Język obcy (II niemiecki)</t>
  </si>
  <si>
    <t>A06-3a</t>
  </si>
  <si>
    <t>Język obcy (III angielski)</t>
  </si>
  <si>
    <t>A06-3b</t>
  </si>
  <si>
    <t>Język obcy (III niemiecki)</t>
  </si>
  <si>
    <t>A08a</t>
  </si>
  <si>
    <t>Prawo patentowe i wynalazcze</t>
  </si>
  <si>
    <t>A08b</t>
  </si>
  <si>
    <t>Ochrona własności intelektualnej</t>
  </si>
  <si>
    <t>C28</t>
  </si>
  <si>
    <t>Projekt nanotechnologiczny</t>
  </si>
  <si>
    <t>D1-07a</t>
  </si>
  <si>
    <t>Chemia fizyczna polimerów</t>
  </si>
  <si>
    <t>D1-07b</t>
  </si>
  <si>
    <t>Podstawy krystalografii</t>
  </si>
  <si>
    <t>Praktyki zawodowe</t>
  </si>
  <si>
    <t>P01</t>
  </si>
  <si>
    <t>Praktyka zawodowa</t>
  </si>
  <si>
    <t>Przedmioty jednorazowe</t>
  </si>
  <si>
    <t>A12</t>
  </si>
  <si>
    <t>Szkolenie BHP ZUT</t>
  </si>
  <si>
    <t>Przedmioty dodatkowe</t>
  </si>
  <si>
    <t>A13</t>
  </si>
  <si>
    <t>Podstawy informacji naukowej</t>
  </si>
  <si>
    <t>A14</t>
  </si>
  <si>
    <t>Szkolenie biblioteczne ZUT</t>
  </si>
  <si>
    <t>SUMA</t>
  </si>
  <si>
    <t>liczba obieranych elementów</t>
  </si>
  <si>
    <t>forma zaliczenia</t>
  </si>
  <si>
    <t>wykłady</t>
  </si>
  <si>
    <t>ćwiczenia audytoryjne</t>
  </si>
  <si>
    <t>lektorat</t>
  </si>
  <si>
    <t>projekty</t>
  </si>
  <si>
    <t>laboratoria</t>
  </si>
  <si>
    <t>praca dyplomowa</t>
  </si>
  <si>
    <t>praktyki</t>
  </si>
  <si>
    <t>seminaria</t>
  </si>
  <si>
    <t>D2-01</t>
  </si>
  <si>
    <t>D2-02</t>
  </si>
  <si>
    <t>Techniki i technologie przetwórstwa</t>
  </si>
  <si>
    <t>D2-03</t>
  </si>
  <si>
    <t>Nanonapełniacze i nanokompozyty</t>
  </si>
  <si>
    <t>D2-04</t>
  </si>
  <si>
    <t>Badania materiałów i systemów nanostrukturalnych</t>
  </si>
  <si>
    <t>D2-05</t>
  </si>
  <si>
    <t>Podstawy biochemii</t>
  </si>
  <si>
    <t>D2-06</t>
  </si>
  <si>
    <t>Polimery w medycynie</t>
  </si>
  <si>
    <t>Blok obieralny 5</t>
  </si>
  <si>
    <t>D2-07a</t>
  </si>
  <si>
    <t>Farby i powłoki z nanocząsteczkami</t>
  </si>
  <si>
    <t>D2-07b</t>
  </si>
  <si>
    <t>Wysokobarierowe nanokompozytowe materiały polimerowe</t>
  </si>
  <si>
    <t>Załącznik nr 11 do uchwały ne Senatu ZUT z dnia 23 września 2019 r.</t>
  </si>
  <si>
    <t>Załącznik nr 11 do uchwały nr 109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</si>
</sst>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180975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59850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180975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59850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27"/>
  <sheetViews>
    <sheetView tabSelected="1" zoomScalePageLayoutView="0" workbookViewId="0" topLeftCell="CZ1">
      <selection activeCell="EX5" sqref="EX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8" width="4.28125" style="0" customWidth="1"/>
    <col min="19" max="21" width="4.710937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8515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8515625" style="0" customWidth="1"/>
    <col min="54" max="54" width="3.57421875" style="0" customWidth="1"/>
    <col min="55" max="55" width="2.00390625" style="0" customWidth="1"/>
    <col min="56" max="56" width="3.57421875" style="0" customWidth="1"/>
    <col min="57" max="57" width="2.00390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57421875" style="0" customWidth="1"/>
    <col min="86" max="86" width="2.00390625" style="0" customWidth="1"/>
    <col min="87" max="87" width="3.57421875" style="0" customWidth="1"/>
    <col min="88" max="88" width="2.00390625" style="0" customWidth="1"/>
    <col min="89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8515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8515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57421875" style="0" customWidth="1"/>
    <col min="128" max="128" width="2.00390625" style="0" customWidth="1"/>
    <col min="129" max="129" width="3.57421875" style="0" customWidth="1"/>
    <col min="130" max="130" width="2.00390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6" width="3.8515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5" width="3.8515625" style="0" customWidth="1"/>
    <col min="146" max="146" width="3.57421875" style="0" customWidth="1"/>
    <col min="147" max="147" width="2.00390625" style="0" customWidth="1"/>
    <col min="148" max="148" width="3.57421875" style="0" customWidth="1"/>
    <col min="149" max="149" width="2.00390625" style="0" customWidth="1"/>
    <col min="150" max="150" width="3.57421875" style="0" customWidth="1"/>
    <col min="151" max="151" width="2.00390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9" width="3.8515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8515625" style="0" customWidth="1"/>
    <col min="169" max="169" width="3.57421875" style="0" customWidth="1"/>
    <col min="170" max="170" width="2.00390625" style="0" customWidth="1"/>
    <col min="171" max="171" width="3.57421875" style="0" customWidth="1"/>
    <col min="172" max="172" width="2.00390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2" width="3.8515625" style="0" customWidth="1"/>
    <col min="183" max="183" width="3.57421875" style="0" hidden="1" customWidth="1"/>
    <col min="184" max="184" width="2.00390625" style="0" hidden="1" customWidth="1"/>
    <col min="185" max="185" width="3.57421875" style="0" hidden="1" customWidth="1"/>
    <col min="186" max="186" width="2.00390625" style="0" hidden="1" customWidth="1"/>
    <col min="187" max="187" width="3.57421875" style="0" hidden="1" customWidth="1"/>
    <col min="188" max="188" width="2.00390625" style="0" hidden="1" customWidth="1"/>
    <col min="189" max="189" width="3.57421875" style="0" hidden="1" customWidth="1"/>
    <col min="190" max="190" width="2.00390625" style="0" hidden="1" customWidth="1"/>
    <col min="191" max="191" width="3.8515625" style="0" hidden="1" customWidth="1"/>
    <col min="192" max="192" width="3.57421875" style="0" hidden="1" customWidth="1"/>
    <col min="193" max="193" width="2.00390625" style="0" hidden="1" customWidth="1"/>
    <col min="194" max="194" width="3.57421875" style="0" hidden="1" customWidth="1"/>
    <col min="195" max="195" width="2.00390625" style="0" hidden="1" customWidth="1"/>
    <col min="196" max="196" width="3.57421875" style="0" hidden="1" customWidth="1"/>
    <col min="197" max="197" width="2.00390625" style="0" hidden="1" customWidth="1"/>
    <col min="198" max="198" width="3.57421875" style="0" hidden="1" customWidth="1"/>
    <col min="199" max="199" width="2.00390625" style="0" hidden="1" customWidth="1"/>
    <col min="200" max="200" width="3.57421875" style="0" hidden="1" customWidth="1"/>
    <col min="201" max="201" width="2.00390625" style="0" hidden="1" customWidth="1"/>
    <col min="202" max="202" width="3.57421875" style="0" hidden="1" customWidth="1"/>
    <col min="203" max="203" width="2.00390625" style="0" hidden="1" customWidth="1"/>
    <col min="204" max="205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154" ht="12.75">
      <c r="E5" t="s">
        <v>7</v>
      </c>
      <c r="F5" s="1" t="s">
        <v>8</v>
      </c>
      <c r="EX5" t="s">
        <v>254</v>
      </c>
    </row>
    <row r="6" spans="5:6" ht="12.75">
      <c r="E6" t="s">
        <v>9</v>
      </c>
      <c r="F6" s="1" t="s">
        <v>10</v>
      </c>
    </row>
    <row r="7" spans="5:94" ht="12.75">
      <c r="E7" t="s">
        <v>11</v>
      </c>
      <c r="F7" s="1" t="s">
        <v>12</v>
      </c>
      <c r="CP7" t="s">
        <v>13</v>
      </c>
    </row>
    <row r="8" spans="5:94" ht="12.75">
      <c r="E8" t="s">
        <v>14</v>
      </c>
      <c r="F8" s="1" t="s">
        <v>15</v>
      </c>
      <c r="CP8" t="s">
        <v>16</v>
      </c>
    </row>
    <row r="9" spans="5:94" ht="12.75">
      <c r="E9" t="s">
        <v>17</v>
      </c>
      <c r="F9" s="1" t="s">
        <v>18</v>
      </c>
      <c r="CP9" t="s">
        <v>19</v>
      </c>
    </row>
    <row r="11" spans="1:204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>
      <c r="A12" s="16" t="s">
        <v>21</v>
      </c>
      <c r="B12" s="16"/>
      <c r="C12" s="16"/>
      <c r="D12" s="20" t="s">
        <v>25</v>
      </c>
      <c r="E12" s="18" t="s">
        <v>26</v>
      </c>
      <c r="F12" s="18" t="s">
        <v>27</v>
      </c>
      <c r="G12" s="18"/>
      <c r="H12" s="18" t="s">
        <v>30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0" t="s">
        <v>41</v>
      </c>
      <c r="T12" s="20" t="s">
        <v>42</v>
      </c>
      <c r="U12" s="20" t="s">
        <v>43</v>
      </c>
      <c r="V12" s="19" t="s">
        <v>44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 t="s">
        <v>51</v>
      </c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 t="s">
        <v>54</v>
      </c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 t="s">
        <v>57</v>
      </c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</row>
    <row r="13" spans="1:205" ht="12" customHeight="1">
      <c r="A13" s="16"/>
      <c r="B13" s="16"/>
      <c r="C13" s="16"/>
      <c r="D13" s="20"/>
      <c r="E13" s="18"/>
      <c r="F13" s="20" t="s">
        <v>28</v>
      </c>
      <c r="G13" s="20" t="s">
        <v>29</v>
      </c>
      <c r="H13" s="20" t="s">
        <v>31</v>
      </c>
      <c r="I13" s="18" t="s">
        <v>32</v>
      </c>
      <c r="J13" s="18"/>
      <c r="K13" s="18"/>
      <c r="L13" s="18"/>
      <c r="M13" s="18"/>
      <c r="N13" s="18"/>
      <c r="O13" s="18"/>
      <c r="P13" s="18"/>
      <c r="Q13" s="18"/>
      <c r="R13" s="18"/>
      <c r="S13" s="20"/>
      <c r="T13" s="20"/>
      <c r="U13" s="20"/>
      <c r="V13" s="19" t="s">
        <v>45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 t="s">
        <v>50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 t="s">
        <v>52</v>
      </c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 t="s">
        <v>53</v>
      </c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 t="s">
        <v>55</v>
      </c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 t="s">
        <v>56</v>
      </c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 t="s">
        <v>58</v>
      </c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 t="s">
        <v>59</v>
      </c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</row>
    <row r="14" spans="1:205" ht="24" customHeight="1">
      <c r="A14" s="16"/>
      <c r="B14" s="16"/>
      <c r="C14" s="16"/>
      <c r="D14" s="20"/>
      <c r="E14" s="18"/>
      <c r="F14" s="20"/>
      <c r="G14" s="20"/>
      <c r="H14" s="2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0"/>
      <c r="T14" s="20"/>
      <c r="U14" s="20"/>
      <c r="V14" s="17" t="s">
        <v>46</v>
      </c>
      <c r="W14" s="17"/>
      <c r="X14" s="17"/>
      <c r="Y14" s="17"/>
      <c r="Z14" s="17"/>
      <c r="AA14" s="17"/>
      <c r="AB14" s="17"/>
      <c r="AC14" s="17"/>
      <c r="AD14" s="16" t="s">
        <v>47</v>
      </c>
      <c r="AE14" s="17" t="s">
        <v>48</v>
      </c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6" t="s">
        <v>47</v>
      </c>
      <c r="AR14" s="16" t="s">
        <v>49</v>
      </c>
      <c r="AS14" s="17" t="s">
        <v>46</v>
      </c>
      <c r="AT14" s="17"/>
      <c r="AU14" s="17"/>
      <c r="AV14" s="17"/>
      <c r="AW14" s="17"/>
      <c r="AX14" s="17"/>
      <c r="AY14" s="17"/>
      <c r="AZ14" s="17"/>
      <c r="BA14" s="16" t="s">
        <v>47</v>
      </c>
      <c r="BB14" s="17" t="s">
        <v>48</v>
      </c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6" t="s">
        <v>47</v>
      </c>
      <c r="BO14" s="16" t="s">
        <v>49</v>
      </c>
      <c r="BP14" s="17" t="s">
        <v>46</v>
      </c>
      <c r="BQ14" s="17"/>
      <c r="BR14" s="17"/>
      <c r="BS14" s="17"/>
      <c r="BT14" s="17"/>
      <c r="BU14" s="17"/>
      <c r="BV14" s="17"/>
      <c r="BW14" s="17"/>
      <c r="BX14" s="16" t="s">
        <v>47</v>
      </c>
      <c r="BY14" s="17" t="s">
        <v>48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6" t="s">
        <v>47</v>
      </c>
      <c r="CL14" s="16" t="s">
        <v>49</v>
      </c>
      <c r="CM14" s="17" t="s">
        <v>46</v>
      </c>
      <c r="CN14" s="17"/>
      <c r="CO14" s="17"/>
      <c r="CP14" s="17"/>
      <c r="CQ14" s="17"/>
      <c r="CR14" s="17"/>
      <c r="CS14" s="17"/>
      <c r="CT14" s="17"/>
      <c r="CU14" s="16" t="s">
        <v>47</v>
      </c>
      <c r="CV14" s="17" t="s">
        <v>48</v>
      </c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6" t="s">
        <v>47</v>
      </c>
      <c r="DI14" s="16" t="s">
        <v>49</v>
      </c>
      <c r="DJ14" s="17" t="s">
        <v>46</v>
      </c>
      <c r="DK14" s="17"/>
      <c r="DL14" s="17"/>
      <c r="DM14" s="17"/>
      <c r="DN14" s="17"/>
      <c r="DO14" s="17"/>
      <c r="DP14" s="17"/>
      <c r="DQ14" s="17"/>
      <c r="DR14" s="16" t="s">
        <v>47</v>
      </c>
      <c r="DS14" s="17" t="s">
        <v>48</v>
      </c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6" t="s">
        <v>47</v>
      </c>
      <c r="EF14" s="16" t="s">
        <v>49</v>
      </c>
      <c r="EG14" s="17" t="s">
        <v>46</v>
      </c>
      <c r="EH14" s="17"/>
      <c r="EI14" s="17"/>
      <c r="EJ14" s="17"/>
      <c r="EK14" s="17"/>
      <c r="EL14" s="17"/>
      <c r="EM14" s="17"/>
      <c r="EN14" s="17"/>
      <c r="EO14" s="16" t="s">
        <v>47</v>
      </c>
      <c r="EP14" s="17" t="s">
        <v>48</v>
      </c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6" t="s">
        <v>47</v>
      </c>
      <c r="FC14" s="16" t="s">
        <v>49</v>
      </c>
      <c r="FD14" s="17" t="s">
        <v>46</v>
      </c>
      <c r="FE14" s="17"/>
      <c r="FF14" s="17"/>
      <c r="FG14" s="17"/>
      <c r="FH14" s="17"/>
      <c r="FI14" s="17"/>
      <c r="FJ14" s="17"/>
      <c r="FK14" s="17"/>
      <c r="FL14" s="16" t="s">
        <v>47</v>
      </c>
      <c r="FM14" s="17" t="s">
        <v>48</v>
      </c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6" t="s">
        <v>47</v>
      </c>
      <c r="FZ14" s="16" t="s">
        <v>49</v>
      </c>
      <c r="GA14" s="17" t="s">
        <v>46</v>
      </c>
      <c r="GB14" s="17"/>
      <c r="GC14" s="17"/>
      <c r="GD14" s="17"/>
      <c r="GE14" s="17"/>
      <c r="GF14" s="17"/>
      <c r="GG14" s="17"/>
      <c r="GH14" s="17"/>
      <c r="GI14" s="16" t="s">
        <v>47</v>
      </c>
      <c r="GJ14" s="17" t="s">
        <v>48</v>
      </c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6" t="s">
        <v>47</v>
      </c>
      <c r="GW14" s="16" t="s">
        <v>49</v>
      </c>
    </row>
    <row r="15" spans="1:205" ht="24" customHeight="1">
      <c r="A15" s="4" t="s">
        <v>22</v>
      </c>
      <c r="B15" s="4" t="s">
        <v>23</v>
      </c>
      <c r="C15" s="4" t="s">
        <v>24</v>
      </c>
      <c r="D15" s="20"/>
      <c r="E15" s="18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34</v>
      </c>
      <c r="N15" s="5" t="s">
        <v>37</v>
      </c>
      <c r="O15" s="5" t="s">
        <v>36</v>
      </c>
      <c r="P15" s="5" t="s">
        <v>38</v>
      </c>
      <c r="Q15" s="5" t="s">
        <v>39</v>
      </c>
      <c r="R15" s="5" t="s">
        <v>40</v>
      </c>
      <c r="S15" s="20"/>
      <c r="T15" s="20"/>
      <c r="U15" s="20"/>
      <c r="V15" s="18" t="s">
        <v>33</v>
      </c>
      <c r="W15" s="18"/>
      <c r="X15" s="18" t="s">
        <v>34</v>
      </c>
      <c r="Y15" s="18"/>
      <c r="Z15" s="18" t="s">
        <v>35</v>
      </c>
      <c r="AA15" s="18"/>
      <c r="AB15" s="18" t="s">
        <v>36</v>
      </c>
      <c r="AC15" s="18"/>
      <c r="AD15" s="16"/>
      <c r="AE15" s="18" t="s">
        <v>34</v>
      </c>
      <c r="AF15" s="18"/>
      <c r="AG15" s="18" t="s">
        <v>37</v>
      </c>
      <c r="AH15" s="18"/>
      <c r="AI15" s="18" t="s">
        <v>36</v>
      </c>
      <c r="AJ15" s="18"/>
      <c r="AK15" s="18" t="s">
        <v>38</v>
      </c>
      <c r="AL15" s="18"/>
      <c r="AM15" s="18" t="s">
        <v>39</v>
      </c>
      <c r="AN15" s="18"/>
      <c r="AO15" s="18" t="s">
        <v>40</v>
      </c>
      <c r="AP15" s="18"/>
      <c r="AQ15" s="16"/>
      <c r="AR15" s="16"/>
      <c r="AS15" s="18" t="s">
        <v>33</v>
      </c>
      <c r="AT15" s="18"/>
      <c r="AU15" s="18" t="s">
        <v>34</v>
      </c>
      <c r="AV15" s="18"/>
      <c r="AW15" s="18" t="s">
        <v>35</v>
      </c>
      <c r="AX15" s="18"/>
      <c r="AY15" s="18" t="s">
        <v>36</v>
      </c>
      <c r="AZ15" s="18"/>
      <c r="BA15" s="16"/>
      <c r="BB15" s="18" t="s">
        <v>34</v>
      </c>
      <c r="BC15" s="18"/>
      <c r="BD15" s="18" t="s">
        <v>37</v>
      </c>
      <c r="BE15" s="18"/>
      <c r="BF15" s="18" t="s">
        <v>36</v>
      </c>
      <c r="BG15" s="18"/>
      <c r="BH15" s="18" t="s">
        <v>38</v>
      </c>
      <c r="BI15" s="18"/>
      <c r="BJ15" s="18" t="s">
        <v>39</v>
      </c>
      <c r="BK15" s="18"/>
      <c r="BL15" s="18" t="s">
        <v>40</v>
      </c>
      <c r="BM15" s="18"/>
      <c r="BN15" s="16"/>
      <c r="BO15" s="16"/>
      <c r="BP15" s="18" t="s">
        <v>33</v>
      </c>
      <c r="BQ15" s="18"/>
      <c r="BR15" s="18" t="s">
        <v>34</v>
      </c>
      <c r="BS15" s="18"/>
      <c r="BT15" s="18" t="s">
        <v>35</v>
      </c>
      <c r="BU15" s="18"/>
      <c r="BV15" s="18" t="s">
        <v>36</v>
      </c>
      <c r="BW15" s="18"/>
      <c r="BX15" s="16"/>
      <c r="BY15" s="18" t="s">
        <v>34</v>
      </c>
      <c r="BZ15" s="18"/>
      <c r="CA15" s="18" t="s">
        <v>37</v>
      </c>
      <c r="CB15" s="18"/>
      <c r="CC15" s="18" t="s">
        <v>36</v>
      </c>
      <c r="CD15" s="18"/>
      <c r="CE15" s="18" t="s">
        <v>38</v>
      </c>
      <c r="CF15" s="18"/>
      <c r="CG15" s="18" t="s">
        <v>39</v>
      </c>
      <c r="CH15" s="18"/>
      <c r="CI15" s="18" t="s">
        <v>40</v>
      </c>
      <c r="CJ15" s="18"/>
      <c r="CK15" s="16"/>
      <c r="CL15" s="16"/>
      <c r="CM15" s="18" t="s">
        <v>33</v>
      </c>
      <c r="CN15" s="18"/>
      <c r="CO15" s="18" t="s">
        <v>34</v>
      </c>
      <c r="CP15" s="18"/>
      <c r="CQ15" s="18" t="s">
        <v>35</v>
      </c>
      <c r="CR15" s="18"/>
      <c r="CS15" s="18" t="s">
        <v>36</v>
      </c>
      <c r="CT15" s="18"/>
      <c r="CU15" s="16"/>
      <c r="CV15" s="18" t="s">
        <v>34</v>
      </c>
      <c r="CW15" s="18"/>
      <c r="CX15" s="18" t="s">
        <v>37</v>
      </c>
      <c r="CY15" s="18"/>
      <c r="CZ15" s="18" t="s">
        <v>36</v>
      </c>
      <c r="DA15" s="18"/>
      <c r="DB15" s="18" t="s">
        <v>38</v>
      </c>
      <c r="DC15" s="18"/>
      <c r="DD15" s="18" t="s">
        <v>39</v>
      </c>
      <c r="DE15" s="18"/>
      <c r="DF15" s="18" t="s">
        <v>40</v>
      </c>
      <c r="DG15" s="18"/>
      <c r="DH15" s="16"/>
      <c r="DI15" s="16"/>
      <c r="DJ15" s="18" t="s">
        <v>33</v>
      </c>
      <c r="DK15" s="18"/>
      <c r="DL15" s="18" t="s">
        <v>34</v>
      </c>
      <c r="DM15" s="18"/>
      <c r="DN15" s="18" t="s">
        <v>35</v>
      </c>
      <c r="DO15" s="18"/>
      <c r="DP15" s="18" t="s">
        <v>36</v>
      </c>
      <c r="DQ15" s="18"/>
      <c r="DR15" s="16"/>
      <c r="DS15" s="18" t="s">
        <v>34</v>
      </c>
      <c r="DT15" s="18"/>
      <c r="DU15" s="18" t="s">
        <v>37</v>
      </c>
      <c r="DV15" s="18"/>
      <c r="DW15" s="18" t="s">
        <v>36</v>
      </c>
      <c r="DX15" s="18"/>
      <c r="DY15" s="18" t="s">
        <v>38</v>
      </c>
      <c r="DZ15" s="18"/>
      <c r="EA15" s="18" t="s">
        <v>39</v>
      </c>
      <c r="EB15" s="18"/>
      <c r="EC15" s="18" t="s">
        <v>40</v>
      </c>
      <c r="ED15" s="18"/>
      <c r="EE15" s="16"/>
      <c r="EF15" s="16"/>
      <c r="EG15" s="18" t="s">
        <v>33</v>
      </c>
      <c r="EH15" s="18"/>
      <c r="EI15" s="18" t="s">
        <v>34</v>
      </c>
      <c r="EJ15" s="18"/>
      <c r="EK15" s="18" t="s">
        <v>35</v>
      </c>
      <c r="EL15" s="18"/>
      <c r="EM15" s="18" t="s">
        <v>36</v>
      </c>
      <c r="EN15" s="18"/>
      <c r="EO15" s="16"/>
      <c r="EP15" s="18" t="s">
        <v>34</v>
      </c>
      <c r="EQ15" s="18"/>
      <c r="ER15" s="18" t="s">
        <v>37</v>
      </c>
      <c r="ES15" s="18"/>
      <c r="ET15" s="18" t="s">
        <v>36</v>
      </c>
      <c r="EU15" s="18"/>
      <c r="EV15" s="18" t="s">
        <v>38</v>
      </c>
      <c r="EW15" s="18"/>
      <c r="EX15" s="18" t="s">
        <v>39</v>
      </c>
      <c r="EY15" s="18"/>
      <c r="EZ15" s="18" t="s">
        <v>40</v>
      </c>
      <c r="FA15" s="18"/>
      <c r="FB15" s="16"/>
      <c r="FC15" s="16"/>
      <c r="FD15" s="18" t="s">
        <v>33</v>
      </c>
      <c r="FE15" s="18"/>
      <c r="FF15" s="18" t="s">
        <v>34</v>
      </c>
      <c r="FG15" s="18"/>
      <c r="FH15" s="18" t="s">
        <v>35</v>
      </c>
      <c r="FI15" s="18"/>
      <c r="FJ15" s="18" t="s">
        <v>36</v>
      </c>
      <c r="FK15" s="18"/>
      <c r="FL15" s="16"/>
      <c r="FM15" s="18" t="s">
        <v>34</v>
      </c>
      <c r="FN15" s="18"/>
      <c r="FO15" s="18" t="s">
        <v>37</v>
      </c>
      <c r="FP15" s="18"/>
      <c r="FQ15" s="18" t="s">
        <v>36</v>
      </c>
      <c r="FR15" s="18"/>
      <c r="FS15" s="18" t="s">
        <v>38</v>
      </c>
      <c r="FT15" s="18"/>
      <c r="FU15" s="18" t="s">
        <v>39</v>
      </c>
      <c r="FV15" s="18"/>
      <c r="FW15" s="18" t="s">
        <v>40</v>
      </c>
      <c r="FX15" s="18"/>
      <c r="FY15" s="16"/>
      <c r="FZ15" s="16"/>
      <c r="GA15" s="18" t="s">
        <v>33</v>
      </c>
      <c r="GB15" s="18"/>
      <c r="GC15" s="18" t="s">
        <v>34</v>
      </c>
      <c r="GD15" s="18"/>
      <c r="GE15" s="18" t="s">
        <v>35</v>
      </c>
      <c r="GF15" s="18"/>
      <c r="GG15" s="18" t="s">
        <v>36</v>
      </c>
      <c r="GH15" s="18"/>
      <c r="GI15" s="16"/>
      <c r="GJ15" s="18" t="s">
        <v>34</v>
      </c>
      <c r="GK15" s="18"/>
      <c r="GL15" s="18" t="s">
        <v>37</v>
      </c>
      <c r="GM15" s="18"/>
      <c r="GN15" s="18" t="s">
        <v>36</v>
      </c>
      <c r="GO15" s="18"/>
      <c r="GP15" s="18" t="s">
        <v>38</v>
      </c>
      <c r="GQ15" s="18"/>
      <c r="GR15" s="18" t="s">
        <v>39</v>
      </c>
      <c r="GS15" s="18"/>
      <c r="GT15" s="18" t="s">
        <v>40</v>
      </c>
      <c r="GU15" s="18"/>
      <c r="GV15" s="16"/>
      <c r="GW15" s="16"/>
    </row>
    <row r="16" spans="1:205" ht="19.5" customHeight="1">
      <c r="A16" s="12" t="s">
        <v>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2"/>
      <c r="GW16" s="13"/>
    </row>
    <row r="17" spans="1:205" ht="12.75">
      <c r="A17" s="6"/>
      <c r="B17" s="6"/>
      <c r="C17" s="6"/>
      <c r="D17" s="6" t="s">
        <v>62</v>
      </c>
      <c r="E17" s="3" t="s">
        <v>63</v>
      </c>
      <c r="F17" s="6">
        <f>COUNTIF(V17:GU17,"e")</f>
        <v>0</v>
      </c>
      <c r="G17" s="6">
        <f>COUNTIF(V17:GU17,"z")</f>
        <v>1</v>
      </c>
      <c r="H17" s="6">
        <f aca="true" t="shared" si="0" ref="H17:H30">SUM(I17:R17)</f>
        <v>15</v>
      </c>
      <c r="I17" s="6">
        <f aca="true" t="shared" si="1" ref="I17:I30">V17+AS17+BP17+CM17+DJ17+EG17+FD17+GA17</f>
        <v>15</v>
      </c>
      <c r="J17" s="6">
        <f aca="true" t="shared" si="2" ref="J17:J30">X17+AU17+BR17+CO17+DL17+EI17+FF17+GC17</f>
        <v>0</v>
      </c>
      <c r="K17" s="6">
        <f aca="true" t="shared" si="3" ref="K17:K30">Z17+AW17+BT17+CQ17+DN17+EK17+FH17+GE17</f>
        <v>0</v>
      </c>
      <c r="L17" s="6">
        <f aca="true" t="shared" si="4" ref="L17:L30">AB17+AY17+BV17+CS17+DP17+EM17+FJ17+GG17</f>
        <v>0</v>
      </c>
      <c r="M17" s="6">
        <f aca="true" t="shared" si="5" ref="M17:M30">AE17+BB17+BY17+CV17+DS17+EP17+FM17+GJ17</f>
        <v>0</v>
      </c>
      <c r="N17" s="6">
        <f aca="true" t="shared" si="6" ref="N17:N30">AG17+BD17+CA17+CX17+DU17+ER17+FO17+GL17</f>
        <v>0</v>
      </c>
      <c r="O17" s="6">
        <f aca="true" t="shared" si="7" ref="O17:O30">AI17+BF17+CC17+CZ17+DW17+ET17+FQ17+GN17</f>
        <v>0</v>
      </c>
      <c r="P17" s="6">
        <f aca="true" t="shared" si="8" ref="P17:P30">AK17+BH17+CE17+DB17+DY17+EV17+FS17+GP17</f>
        <v>0</v>
      </c>
      <c r="Q17" s="6">
        <f aca="true" t="shared" si="9" ref="Q17:Q30">AM17+BJ17+CG17+DD17+EA17+EX17+FU17+GR17</f>
        <v>0</v>
      </c>
      <c r="R17" s="6">
        <f aca="true" t="shared" si="10" ref="R17:R30">AO17+BL17+CI17+DF17+EC17+EZ17+FW17+GT17</f>
        <v>0</v>
      </c>
      <c r="S17" s="7">
        <f aca="true" t="shared" si="11" ref="S17:S30">AR17+BO17+CL17+DI17+EF17+FC17+FZ17+GW17</f>
        <v>2</v>
      </c>
      <c r="T17" s="7">
        <f aca="true" t="shared" si="12" ref="T17:T30">AQ17+BN17+CK17+DH17+EE17+FB17+FY17+GV17</f>
        <v>0</v>
      </c>
      <c r="U17" s="7">
        <v>2</v>
      </c>
      <c r="V17" s="11">
        <v>15</v>
      </c>
      <c r="W17" s="10" t="s">
        <v>61</v>
      </c>
      <c r="X17" s="11"/>
      <c r="Y17" s="10"/>
      <c r="Z17" s="11"/>
      <c r="AA17" s="10"/>
      <c r="AB17" s="11"/>
      <c r="AC17" s="10"/>
      <c r="AD17" s="7">
        <v>2</v>
      </c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aca="true" t="shared" si="13" ref="AR17:AR30">AD17+AQ17</f>
        <v>2</v>
      </c>
      <c r="AS17" s="11"/>
      <c r="AT17" s="10"/>
      <c r="AU17" s="11"/>
      <c r="AV17" s="10"/>
      <c r="AW17" s="11"/>
      <c r="AX17" s="10"/>
      <c r="AY17" s="11"/>
      <c r="AZ17" s="10"/>
      <c r="BA17" s="7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aca="true" t="shared" si="14" ref="BO17:BO30">BA17+BN17</f>
        <v>0</v>
      </c>
      <c r="BP17" s="11"/>
      <c r="BQ17" s="10"/>
      <c r="BR17" s="11"/>
      <c r="BS17" s="10"/>
      <c r="BT17" s="11"/>
      <c r="BU17" s="10"/>
      <c r="BV17" s="11"/>
      <c r="BW17" s="10"/>
      <c r="BX17" s="7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aca="true" t="shared" si="15" ref="CL17:CL30">BX17+CK17</f>
        <v>0</v>
      </c>
      <c r="CM17" s="11"/>
      <c r="CN17" s="10"/>
      <c r="CO17" s="11"/>
      <c r="CP17" s="10"/>
      <c r="CQ17" s="11"/>
      <c r="CR17" s="10"/>
      <c r="CS17" s="11"/>
      <c r="CT17" s="10"/>
      <c r="CU17" s="7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aca="true" t="shared" si="16" ref="DI17:DI30">CU17+DH17</f>
        <v>0</v>
      </c>
      <c r="DJ17" s="11"/>
      <c r="DK17" s="10"/>
      <c r="DL17" s="11"/>
      <c r="DM17" s="10"/>
      <c r="DN17" s="11"/>
      <c r="DO17" s="10"/>
      <c r="DP17" s="11"/>
      <c r="DQ17" s="10"/>
      <c r="DR17" s="7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aca="true" t="shared" si="17" ref="EF17:EF30">DR17+EE17</f>
        <v>0</v>
      </c>
      <c r="EG17" s="11"/>
      <c r="EH17" s="10"/>
      <c r="EI17" s="11"/>
      <c r="EJ17" s="10"/>
      <c r="EK17" s="11"/>
      <c r="EL17" s="10"/>
      <c r="EM17" s="11"/>
      <c r="EN17" s="10"/>
      <c r="EO17" s="7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aca="true" t="shared" si="18" ref="FC17:FC30">EO17+FB17</f>
        <v>0</v>
      </c>
      <c r="FD17" s="11"/>
      <c r="FE17" s="10"/>
      <c r="FF17" s="11"/>
      <c r="FG17" s="10"/>
      <c r="FH17" s="11"/>
      <c r="FI17" s="10"/>
      <c r="FJ17" s="11"/>
      <c r="FK17" s="10"/>
      <c r="FL17" s="7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aca="true" t="shared" si="19" ref="FZ17:FZ30">FL17+FY17</f>
        <v>0</v>
      </c>
      <c r="GA17" s="11"/>
      <c r="GB17" s="10"/>
      <c r="GC17" s="11"/>
      <c r="GD17" s="10"/>
      <c r="GE17" s="11"/>
      <c r="GF17" s="10"/>
      <c r="GG17" s="11"/>
      <c r="GH17" s="10"/>
      <c r="GI17" s="7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aca="true" t="shared" si="20" ref="GW17:GW30">GI17+GV17</f>
        <v>0</v>
      </c>
    </row>
    <row r="18" spans="1:205" ht="12.75">
      <c r="A18" s="6"/>
      <c r="B18" s="6"/>
      <c r="C18" s="6"/>
      <c r="D18" s="6" t="s">
        <v>64</v>
      </c>
      <c r="E18" s="3" t="s">
        <v>65</v>
      </c>
      <c r="F18" s="6">
        <f>COUNTIF(V18:GU18,"e")</f>
        <v>0</v>
      </c>
      <c r="G18" s="6">
        <f>COUNTIF(V18:GU18,"z")</f>
        <v>1</v>
      </c>
      <c r="H18" s="6">
        <f t="shared" si="0"/>
        <v>30</v>
      </c>
      <c r="I18" s="6">
        <f t="shared" si="1"/>
        <v>30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2</v>
      </c>
      <c r="T18" s="7">
        <f t="shared" si="12"/>
        <v>0</v>
      </c>
      <c r="U18" s="7">
        <v>1</v>
      </c>
      <c r="V18" s="11"/>
      <c r="W18" s="10"/>
      <c r="X18" s="11"/>
      <c r="Y18" s="10"/>
      <c r="Z18" s="11"/>
      <c r="AA18" s="10"/>
      <c r="AB18" s="11"/>
      <c r="AC18" s="10"/>
      <c r="AD18" s="7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0</v>
      </c>
      <c r="AS18" s="11"/>
      <c r="AT18" s="10"/>
      <c r="AU18" s="11"/>
      <c r="AV18" s="10"/>
      <c r="AW18" s="11"/>
      <c r="AX18" s="10"/>
      <c r="AY18" s="11"/>
      <c r="AZ18" s="10"/>
      <c r="BA18" s="7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11"/>
      <c r="BU18" s="10"/>
      <c r="BV18" s="11"/>
      <c r="BW18" s="10"/>
      <c r="BX18" s="7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5"/>
        <v>0</v>
      </c>
      <c r="CM18" s="11"/>
      <c r="CN18" s="10"/>
      <c r="CO18" s="11"/>
      <c r="CP18" s="10"/>
      <c r="CQ18" s="11"/>
      <c r="CR18" s="10"/>
      <c r="CS18" s="11"/>
      <c r="CT18" s="10"/>
      <c r="CU18" s="7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6"/>
        <v>0</v>
      </c>
      <c r="DJ18" s="11">
        <v>30</v>
      </c>
      <c r="DK18" s="10" t="s">
        <v>61</v>
      </c>
      <c r="DL18" s="11"/>
      <c r="DM18" s="10"/>
      <c r="DN18" s="11"/>
      <c r="DO18" s="10"/>
      <c r="DP18" s="11"/>
      <c r="DQ18" s="10"/>
      <c r="DR18" s="7">
        <v>2</v>
      </c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2</v>
      </c>
      <c r="EG18" s="11"/>
      <c r="EH18" s="10"/>
      <c r="EI18" s="11"/>
      <c r="EJ18" s="10"/>
      <c r="EK18" s="11"/>
      <c r="EL18" s="10"/>
      <c r="EM18" s="11"/>
      <c r="EN18" s="10"/>
      <c r="EO18" s="7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11"/>
      <c r="FI18" s="10"/>
      <c r="FJ18" s="11"/>
      <c r="FK18" s="10"/>
      <c r="FL18" s="7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11"/>
      <c r="GF18" s="10"/>
      <c r="GG18" s="11"/>
      <c r="GH18" s="10"/>
      <c r="GI18" s="7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ht="12.75">
      <c r="A19" s="6"/>
      <c r="B19" s="6"/>
      <c r="C19" s="6"/>
      <c r="D19" s="6" t="s">
        <v>66</v>
      </c>
      <c r="E19" s="3" t="s">
        <v>67</v>
      </c>
      <c r="F19" s="6">
        <f>COUNTIF(V19:GU19,"e")</f>
        <v>0</v>
      </c>
      <c r="G19" s="6">
        <f>COUNTIF(V19:GU19,"z")</f>
        <v>1</v>
      </c>
      <c r="H19" s="6">
        <f t="shared" si="0"/>
        <v>45</v>
      </c>
      <c r="I19" s="6">
        <f t="shared" si="1"/>
        <v>45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3</v>
      </c>
      <c r="T19" s="7">
        <f t="shared" si="12"/>
        <v>0</v>
      </c>
      <c r="U19" s="7">
        <v>3</v>
      </c>
      <c r="V19" s="11">
        <v>45</v>
      </c>
      <c r="W19" s="10" t="s">
        <v>61</v>
      </c>
      <c r="X19" s="11"/>
      <c r="Y19" s="10"/>
      <c r="Z19" s="11"/>
      <c r="AA19" s="10"/>
      <c r="AB19" s="11"/>
      <c r="AC19" s="10"/>
      <c r="AD19" s="7">
        <v>3</v>
      </c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3</v>
      </c>
      <c r="AS19" s="11"/>
      <c r="AT19" s="10"/>
      <c r="AU19" s="11"/>
      <c r="AV19" s="10"/>
      <c r="AW19" s="11"/>
      <c r="AX19" s="10"/>
      <c r="AY19" s="11"/>
      <c r="AZ19" s="10"/>
      <c r="BA19" s="7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11"/>
      <c r="BU19" s="10"/>
      <c r="BV19" s="11"/>
      <c r="BW19" s="10"/>
      <c r="BX19" s="7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11"/>
      <c r="CR19" s="10"/>
      <c r="CS19" s="11"/>
      <c r="CT19" s="10"/>
      <c r="CU19" s="7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11"/>
      <c r="DO19" s="10"/>
      <c r="DP19" s="11"/>
      <c r="DQ19" s="10"/>
      <c r="DR19" s="7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11"/>
      <c r="EL19" s="10"/>
      <c r="EM19" s="11"/>
      <c r="EN19" s="10"/>
      <c r="EO19" s="7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11"/>
      <c r="FI19" s="10"/>
      <c r="FJ19" s="11"/>
      <c r="FK19" s="10"/>
      <c r="FL19" s="7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11"/>
      <c r="GF19" s="10"/>
      <c r="GG19" s="11"/>
      <c r="GH19" s="10"/>
      <c r="GI19" s="7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ht="12.75">
      <c r="A20" s="6">
        <v>1</v>
      </c>
      <c r="B20" s="6">
        <v>1</v>
      </c>
      <c r="C20" s="6"/>
      <c r="D20" s="6"/>
      <c r="E20" s="3" t="s">
        <v>68</v>
      </c>
      <c r="F20" s="6">
        <f>$B$20*COUNTIF(V20:GU20,"e")</f>
        <v>0</v>
      </c>
      <c r="G20" s="6">
        <f>$B$20*COUNTIF(V20:GU20,"z")</f>
        <v>1</v>
      </c>
      <c r="H20" s="6">
        <f t="shared" si="0"/>
        <v>30</v>
      </c>
      <c r="I20" s="6">
        <f t="shared" si="1"/>
        <v>0</v>
      </c>
      <c r="J20" s="6">
        <f t="shared" si="2"/>
        <v>30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2</v>
      </c>
      <c r="T20" s="7">
        <f t="shared" si="12"/>
        <v>0</v>
      </c>
      <c r="U20" s="7">
        <f>$B$20*1</f>
        <v>1</v>
      </c>
      <c r="V20" s="11"/>
      <c r="W20" s="10"/>
      <c r="X20" s="11"/>
      <c r="Y20" s="10"/>
      <c r="Z20" s="11"/>
      <c r="AA20" s="10"/>
      <c r="AB20" s="11"/>
      <c r="AC20" s="10"/>
      <c r="AD20" s="7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3"/>
        <v>0</v>
      </c>
      <c r="AS20" s="11"/>
      <c r="AT20" s="10"/>
      <c r="AU20" s="11"/>
      <c r="AV20" s="10"/>
      <c r="AW20" s="11"/>
      <c r="AX20" s="10"/>
      <c r="AY20" s="11"/>
      <c r="AZ20" s="10"/>
      <c r="BA20" s="7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/>
      <c r="BQ20" s="10"/>
      <c r="BR20" s="11"/>
      <c r="BS20" s="10"/>
      <c r="BT20" s="11"/>
      <c r="BU20" s="10"/>
      <c r="BV20" s="11"/>
      <c r="BW20" s="10"/>
      <c r="BX20" s="7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11"/>
      <c r="CR20" s="10"/>
      <c r="CS20" s="11"/>
      <c r="CT20" s="10"/>
      <c r="CU20" s="7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11"/>
      <c r="DO20" s="10"/>
      <c r="DP20" s="11"/>
      <c r="DQ20" s="10"/>
      <c r="DR20" s="7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>
        <f>$B$20*30</f>
        <v>30</v>
      </c>
      <c r="EJ20" s="10" t="s">
        <v>61</v>
      </c>
      <c r="EK20" s="11"/>
      <c r="EL20" s="10"/>
      <c r="EM20" s="11"/>
      <c r="EN20" s="10"/>
      <c r="EO20" s="7">
        <f>$B$20*2</f>
        <v>2</v>
      </c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2</v>
      </c>
      <c r="FD20" s="11"/>
      <c r="FE20" s="10"/>
      <c r="FF20" s="11"/>
      <c r="FG20" s="10"/>
      <c r="FH20" s="11"/>
      <c r="FI20" s="10"/>
      <c r="FJ20" s="11"/>
      <c r="FK20" s="10"/>
      <c r="FL20" s="7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11"/>
      <c r="GF20" s="10"/>
      <c r="GG20" s="11"/>
      <c r="GH20" s="10"/>
      <c r="GI20" s="7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ht="12.75">
      <c r="A21" s="6"/>
      <c r="B21" s="6"/>
      <c r="C21" s="6"/>
      <c r="D21" s="6" t="s">
        <v>69</v>
      </c>
      <c r="E21" s="3" t="s">
        <v>70</v>
      </c>
      <c r="F21" s="6">
        <f>COUNTIF(V21:GU21,"e")</f>
        <v>0</v>
      </c>
      <c r="G21" s="6">
        <f>COUNTIF(V21:GU21,"z")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30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0</v>
      </c>
      <c r="T21" s="7">
        <f t="shared" si="12"/>
        <v>0</v>
      </c>
      <c r="U21" s="7">
        <v>0</v>
      </c>
      <c r="V21" s="11"/>
      <c r="W21" s="10"/>
      <c r="X21" s="11"/>
      <c r="Y21" s="10"/>
      <c r="Z21" s="11"/>
      <c r="AA21" s="10"/>
      <c r="AB21" s="11"/>
      <c r="AC21" s="10"/>
      <c r="AD21" s="7"/>
      <c r="AE21" s="11">
        <v>30</v>
      </c>
      <c r="AF21" s="10" t="s">
        <v>61</v>
      </c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>
        <v>0</v>
      </c>
      <c r="AR21" s="7">
        <f t="shared" si="13"/>
        <v>0</v>
      </c>
      <c r="AS21" s="11"/>
      <c r="AT21" s="10"/>
      <c r="AU21" s="11"/>
      <c r="AV21" s="10"/>
      <c r="AW21" s="11"/>
      <c r="AX21" s="10"/>
      <c r="AY21" s="11"/>
      <c r="AZ21" s="10"/>
      <c r="BA21" s="7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/>
      <c r="BO21" s="7">
        <f t="shared" si="14"/>
        <v>0</v>
      </c>
      <c r="BP21" s="11"/>
      <c r="BQ21" s="10"/>
      <c r="BR21" s="11"/>
      <c r="BS21" s="10"/>
      <c r="BT21" s="11"/>
      <c r="BU21" s="10"/>
      <c r="BV21" s="11"/>
      <c r="BW21" s="10"/>
      <c r="BX21" s="7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/>
      <c r="CP21" s="10"/>
      <c r="CQ21" s="11"/>
      <c r="CR21" s="10"/>
      <c r="CS21" s="11"/>
      <c r="CT21" s="10"/>
      <c r="CU21" s="7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6"/>
        <v>0</v>
      </c>
      <c r="DJ21" s="11"/>
      <c r="DK21" s="10"/>
      <c r="DL21" s="11"/>
      <c r="DM21" s="10"/>
      <c r="DN21" s="11"/>
      <c r="DO21" s="10"/>
      <c r="DP21" s="11"/>
      <c r="DQ21" s="10"/>
      <c r="DR21" s="7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11"/>
      <c r="EL21" s="10"/>
      <c r="EM21" s="11"/>
      <c r="EN21" s="10"/>
      <c r="EO21" s="7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11"/>
      <c r="FI21" s="10"/>
      <c r="FJ21" s="11"/>
      <c r="FK21" s="10"/>
      <c r="FL21" s="7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11"/>
      <c r="GF21" s="10"/>
      <c r="GG21" s="11"/>
      <c r="GH21" s="10"/>
      <c r="GI21" s="7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ht="12.75">
      <c r="A22" s="6"/>
      <c r="B22" s="6"/>
      <c r="C22" s="6"/>
      <c r="D22" s="6" t="s">
        <v>71</v>
      </c>
      <c r="E22" s="3" t="s">
        <v>72</v>
      </c>
      <c r="F22" s="6">
        <f>COUNTIF(V22:GU22,"e")</f>
        <v>0</v>
      </c>
      <c r="G22" s="6">
        <f>COUNTIF(V22:GU22,"z")</f>
        <v>1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30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0</v>
      </c>
      <c r="T22" s="7">
        <f t="shared" si="12"/>
        <v>0</v>
      </c>
      <c r="U22" s="7">
        <v>0</v>
      </c>
      <c r="V22" s="11"/>
      <c r="W22" s="10"/>
      <c r="X22" s="11"/>
      <c r="Y22" s="10"/>
      <c r="Z22" s="11"/>
      <c r="AA22" s="10"/>
      <c r="AB22" s="11"/>
      <c r="AC22" s="10"/>
      <c r="AD22" s="7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11"/>
      <c r="AX22" s="10"/>
      <c r="AY22" s="11"/>
      <c r="AZ22" s="10"/>
      <c r="BA22" s="7"/>
      <c r="BB22" s="11">
        <v>30</v>
      </c>
      <c r="BC22" s="10" t="s">
        <v>61</v>
      </c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>
        <v>0</v>
      </c>
      <c r="BO22" s="7">
        <f t="shared" si="14"/>
        <v>0</v>
      </c>
      <c r="BP22" s="11"/>
      <c r="BQ22" s="10"/>
      <c r="BR22" s="11"/>
      <c r="BS22" s="10"/>
      <c r="BT22" s="11"/>
      <c r="BU22" s="10"/>
      <c r="BV22" s="11"/>
      <c r="BW22" s="10"/>
      <c r="BX22" s="7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11"/>
      <c r="CR22" s="10"/>
      <c r="CS22" s="11"/>
      <c r="CT22" s="10"/>
      <c r="CU22" s="7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11"/>
      <c r="DO22" s="10"/>
      <c r="DP22" s="11"/>
      <c r="DQ22" s="10"/>
      <c r="DR22" s="7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/>
      <c r="EH22" s="10"/>
      <c r="EI22" s="11"/>
      <c r="EJ22" s="10"/>
      <c r="EK22" s="11"/>
      <c r="EL22" s="10"/>
      <c r="EM22" s="11"/>
      <c r="EN22" s="10"/>
      <c r="EO22" s="7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11"/>
      <c r="FI22" s="10"/>
      <c r="FJ22" s="11"/>
      <c r="FK22" s="10"/>
      <c r="FL22" s="7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11"/>
      <c r="GF22" s="10"/>
      <c r="GG22" s="11"/>
      <c r="GH22" s="10"/>
      <c r="GI22" s="7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ht="12.75">
      <c r="A23" s="6"/>
      <c r="B23" s="6"/>
      <c r="C23" s="6"/>
      <c r="D23" s="6" t="s">
        <v>74</v>
      </c>
      <c r="E23" s="3" t="s">
        <v>75</v>
      </c>
      <c r="F23" s="6">
        <f>COUNTIF(V23:GU23,"e")</f>
        <v>1</v>
      </c>
      <c r="G23" s="6">
        <f>COUNTIF(V23:GU23,"z")</f>
        <v>1</v>
      </c>
      <c r="H23" s="6">
        <f t="shared" si="0"/>
        <v>30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15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2</v>
      </c>
      <c r="T23" s="7">
        <f t="shared" si="12"/>
        <v>1</v>
      </c>
      <c r="U23" s="7">
        <v>1</v>
      </c>
      <c r="V23" s="11">
        <v>15</v>
      </c>
      <c r="W23" s="10" t="s">
        <v>73</v>
      </c>
      <c r="X23" s="11"/>
      <c r="Y23" s="10"/>
      <c r="Z23" s="11"/>
      <c r="AA23" s="10"/>
      <c r="AB23" s="11"/>
      <c r="AC23" s="10"/>
      <c r="AD23" s="7">
        <v>1</v>
      </c>
      <c r="AE23" s="11"/>
      <c r="AF23" s="10"/>
      <c r="AG23" s="11">
        <v>15</v>
      </c>
      <c r="AH23" s="10" t="s">
        <v>61</v>
      </c>
      <c r="AI23" s="11"/>
      <c r="AJ23" s="10"/>
      <c r="AK23" s="11"/>
      <c r="AL23" s="10"/>
      <c r="AM23" s="11"/>
      <c r="AN23" s="10"/>
      <c r="AO23" s="11"/>
      <c r="AP23" s="10"/>
      <c r="AQ23" s="7">
        <v>1</v>
      </c>
      <c r="AR23" s="7">
        <f t="shared" si="13"/>
        <v>2</v>
      </c>
      <c r="AS23" s="11"/>
      <c r="AT23" s="10"/>
      <c r="AU23" s="11"/>
      <c r="AV23" s="10"/>
      <c r="AW23" s="11"/>
      <c r="AX23" s="10"/>
      <c r="AY23" s="11"/>
      <c r="AZ23" s="10"/>
      <c r="BA23" s="7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11"/>
      <c r="BU23" s="10"/>
      <c r="BV23" s="11"/>
      <c r="BW23" s="10"/>
      <c r="BX23" s="7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/>
      <c r="CP23" s="10"/>
      <c r="CQ23" s="11"/>
      <c r="CR23" s="10"/>
      <c r="CS23" s="11"/>
      <c r="CT23" s="10"/>
      <c r="CU23" s="7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11"/>
      <c r="DO23" s="10"/>
      <c r="DP23" s="11"/>
      <c r="DQ23" s="10"/>
      <c r="DR23" s="7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11"/>
      <c r="EL23" s="10"/>
      <c r="EM23" s="11"/>
      <c r="EN23" s="10"/>
      <c r="EO23" s="7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/>
      <c r="FE23" s="10"/>
      <c r="FF23" s="11"/>
      <c r="FG23" s="10"/>
      <c r="FH23" s="11"/>
      <c r="FI23" s="10"/>
      <c r="FJ23" s="11"/>
      <c r="FK23" s="10"/>
      <c r="FL23" s="7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11"/>
      <c r="GF23" s="10"/>
      <c r="GG23" s="11"/>
      <c r="GH23" s="10"/>
      <c r="GI23" s="7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ht="12.75">
      <c r="A24" s="6">
        <v>20</v>
      </c>
      <c r="B24" s="6">
        <v>1</v>
      </c>
      <c r="C24" s="6"/>
      <c r="D24" s="6"/>
      <c r="E24" s="3" t="s">
        <v>76</v>
      </c>
      <c r="F24" s="6">
        <f>$B$24*COUNTIF(V24:GU24,"e")</f>
        <v>0</v>
      </c>
      <c r="G24" s="6">
        <f>$B$24*COUNTIF(V24:GU24,"z")</f>
        <v>1</v>
      </c>
      <c r="H24" s="6">
        <f t="shared" si="0"/>
        <v>30</v>
      </c>
      <c r="I24" s="6">
        <f t="shared" si="1"/>
        <v>0</v>
      </c>
      <c r="J24" s="6">
        <f t="shared" si="2"/>
        <v>0</v>
      </c>
      <c r="K24" s="6">
        <f t="shared" si="3"/>
        <v>30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2</v>
      </c>
      <c r="T24" s="7">
        <f t="shared" si="12"/>
        <v>0</v>
      </c>
      <c r="U24" s="7">
        <f>$B$24*1</f>
        <v>1</v>
      </c>
      <c r="V24" s="11"/>
      <c r="W24" s="10"/>
      <c r="X24" s="11"/>
      <c r="Y24" s="10"/>
      <c r="Z24" s="11"/>
      <c r="AA24" s="10"/>
      <c r="AB24" s="11"/>
      <c r="AC24" s="10"/>
      <c r="AD24" s="7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0</v>
      </c>
      <c r="AS24" s="11"/>
      <c r="AT24" s="10"/>
      <c r="AU24" s="11"/>
      <c r="AV24" s="10"/>
      <c r="AW24" s="11"/>
      <c r="AX24" s="10"/>
      <c r="AY24" s="11"/>
      <c r="AZ24" s="10"/>
      <c r="BA24" s="7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11">
        <f>$B$24*30</f>
        <v>30</v>
      </c>
      <c r="BU24" s="10" t="s">
        <v>61</v>
      </c>
      <c r="BV24" s="11"/>
      <c r="BW24" s="10"/>
      <c r="BX24" s="7">
        <f>$B$24*2</f>
        <v>2</v>
      </c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2</v>
      </c>
      <c r="CM24" s="11"/>
      <c r="CN24" s="10"/>
      <c r="CO24" s="11"/>
      <c r="CP24" s="10"/>
      <c r="CQ24" s="11"/>
      <c r="CR24" s="10"/>
      <c r="CS24" s="11"/>
      <c r="CT24" s="10"/>
      <c r="CU24" s="7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11"/>
      <c r="DO24" s="10"/>
      <c r="DP24" s="11"/>
      <c r="DQ24" s="10"/>
      <c r="DR24" s="7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/>
      <c r="EH24" s="10"/>
      <c r="EI24" s="11"/>
      <c r="EJ24" s="10"/>
      <c r="EK24" s="11"/>
      <c r="EL24" s="10"/>
      <c r="EM24" s="11"/>
      <c r="EN24" s="10"/>
      <c r="EO24" s="7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0</v>
      </c>
      <c r="FD24" s="11"/>
      <c r="FE24" s="10"/>
      <c r="FF24" s="11"/>
      <c r="FG24" s="10"/>
      <c r="FH24" s="11"/>
      <c r="FI24" s="10"/>
      <c r="FJ24" s="11"/>
      <c r="FK24" s="10"/>
      <c r="FL24" s="7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0</v>
      </c>
      <c r="GA24" s="11"/>
      <c r="GB24" s="10"/>
      <c r="GC24" s="11"/>
      <c r="GD24" s="10"/>
      <c r="GE24" s="11"/>
      <c r="GF24" s="10"/>
      <c r="GG24" s="11"/>
      <c r="GH24" s="10"/>
      <c r="GI24" s="7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ht="12.75">
      <c r="A25" s="6">
        <v>21</v>
      </c>
      <c r="B25" s="6">
        <v>1</v>
      </c>
      <c r="C25" s="6"/>
      <c r="D25" s="6"/>
      <c r="E25" s="3" t="s">
        <v>77</v>
      </c>
      <c r="F25" s="6">
        <f>$B$25*COUNTIF(V25:GU25,"e")</f>
        <v>0</v>
      </c>
      <c r="G25" s="6">
        <f>$B$25*COUNTIF(V25:GU25,"z")</f>
        <v>1</v>
      </c>
      <c r="H25" s="6">
        <f t="shared" si="0"/>
        <v>60</v>
      </c>
      <c r="I25" s="6">
        <f t="shared" si="1"/>
        <v>0</v>
      </c>
      <c r="J25" s="6">
        <f t="shared" si="2"/>
        <v>0</v>
      </c>
      <c r="K25" s="6">
        <f t="shared" si="3"/>
        <v>60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2</v>
      </c>
      <c r="T25" s="7">
        <f t="shared" si="12"/>
        <v>0</v>
      </c>
      <c r="U25" s="7">
        <f>$B$25*1</f>
        <v>1</v>
      </c>
      <c r="V25" s="11"/>
      <c r="W25" s="10"/>
      <c r="X25" s="11"/>
      <c r="Y25" s="10"/>
      <c r="Z25" s="11"/>
      <c r="AA25" s="10"/>
      <c r="AB25" s="11"/>
      <c r="AC25" s="10"/>
      <c r="AD25" s="7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0</v>
      </c>
      <c r="AS25" s="11"/>
      <c r="AT25" s="10"/>
      <c r="AU25" s="11"/>
      <c r="AV25" s="10"/>
      <c r="AW25" s="11"/>
      <c r="AX25" s="10"/>
      <c r="AY25" s="11"/>
      <c r="AZ25" s="10"/>
      <c r="BA25" s="7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11"/>
      <c r="BU25" s="10"/>
      <c r="BV25" s="11"/>
      <c r="BW25" s="10"/>
      <c r="BX25" s="7"/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/>
      <c r="CL25" s="7">
        <f t="shared" si="15"/>
        <v>0</v>
      </c>
      <c r="CM25" s="11"/>
      <c r="CN25" s="10"/>
      <c r="CO25" s="11"/>
      <c r="CP25" s="10"/>
      <c r="CQ25" s="11">
        <f>$B$25*60</f>
        <v>60</v>
      </c>
      <c r="CR25" s="10" t="s">
        <v>61</v>
      </c>
      <c r="CS25" s="11"/>
      <c r="CT25" s="10"/>
      <c r="CU25" s="7">
        <f>$B$25*2</f>
        <v>2</v>
      </c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2</v>
      </c>
      <c r="DJ25" s="11"/>
      <c r="DK25" s="10"/>
      <c r="DL25" s="11"/>
      <c r="DM25" s="10"/>
      <c r="DN25" s="11"/>
      <c r="DO25" s="10"/>
      <c r="DP25" s="11"/>
      <c r="DQ25" s="10"/>
      <c r="DR25" s="7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11"/>
      <c r="EL25" s="10"/>
      <c r="EM25" s="11"/>
      <c r="EN25" s="10"/>
      <c r="EO25" s="7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/>
      <c r="FE25" s="10"/>
      <c r="FF25" s="11"/>
      <c r="FG25" s="10"/>
      <c r="FH25" s="11"/>
      <c r="FI25" s="10"/>
      <c r="FJ25" s="11"/>
      <c r="FK25" s="10"/>
      <c r="FL25" s="7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0</v>
      </c>
      <c r="GA25" s="11"/>
      <c r="GB25" s="10"/>
      <c r="GC25" s="11"/>
      <c r="GD25" s="10"/>
      <c r="GE25" s="11"/>
      <c r="GF25" s="10"/>
      <c r="GG25" s="11"/>
      <c r="GH25" s="10"/>
      <c r="GI25" s="7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ht="12.75">
      <c r="A26" s="6">
        <v>22</v>
      </c>
      <c r="B26" s="6">
        <v>1</v>
      </c>
      <c r="C26" s="6"/>
      <c r="D26" s="6"/>
      <c r="E26" s="3" t="s">
        <v>78</v>
      </c>
      <c r="F26" s="6">
        <f>$B$26*COUNTIF(V26:GU26,"e")</f>
        <v>1</v>
      </c>
      <c r="G26" s="6">
        <f>$B$26*COUNTIF(V26:GU26,"z")</f>
        <v>0</v>
      </c>
      <c r="H26" s="6">
        <f t="shared" si="0"/>
        <v>60</v>
      </c>
      <c r="I26" s="6">
        <f t="shared" si="1"/>
        <v>0</v>
      </c>
      <c r="J26" s="6">
        <f t="shared" si="2"/>
        <v>0</v>
      </c>
      <c r="K26" s="6">
        <f t="shared" si="3"/>
        <v>60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7">
        <f t="shared" si="11"/>
        <v>3</v>
      </c>
      <c r="T26" s="7">
        <f t="shared" si="12"/>
        <v>0</v>
      </c>
      <c r="U26" s="7">
        <f>$B$26*1</f>
        <v>1</v>
      </c>
      <c r="V26" s="11"/>
      <c r="W26" s="10"/>
      <c r="X26" s="11"/>
      <c r="Y26" s="10"/>
      <c r="Z26" s="11"/>
      <c r="AA26" s="10"/>
      <c r="AB26" s="11"/>
      <c r="AC26" s="10"/>
      <c r="AD26" s="7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 t="shared" si="13"/>
        <v>0</v>
      </c>
      <c r="AS26" s="11"/>
      <c r="AT26" s="10"/>
      <c r="AU26" s="11"/>
      <c r="AV26" s="10"/>
      <c r="AW26" s="11"/>
      <c r="AX26" s="10"/>
      <c r="AY26" s="11"/>
      <c r="AZ26" s="10"/>
      <c r="BA26" s="7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 t="shared" si="14"/>
        <v>0</v>
      </c>
      <c r="BP26" s="11"/>
      <c r="BQ26" s="10"/>
      <c r="BR26" s="11"/>
      <c r="BS26" s="10"/>
      <c r="BT26" s="11"/>
      <c r="BU26" s="10"/>
      <c r="BV26" s="11"/>
      <c r="BW26" s="10"/>
      <c r="BX26" s="7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/>
      <c r="CJ26" s="10"/>
      <c r="CK26" s="7"/>
      <c r="CL26" s="7">
        <f t="shared" si="15"/>
        <v>0</v>
      </c>
      <c r="CM26" s="11"/>
      <c r="CN26" s="10"/>
      <c r="CO26" s="11"/>
      <c r="CP26" s="10"/>
      <c r="CQ26" s="11"/>
      <c r="CR26" s="10"/>
      <c r="CS26" s="11"/>
      <c r="CT26" s="10"/>
      <c r="CU26" s="7"/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7"/>
      <c r="DI26" s="7">
        <f t="shared" si="16"/>
        <v>0</v>
      </c>
      <c r="DJ26" s="11"/>
      <c r="DK26" s="10"/>
      <c r="DL26" s="11"/>
      <c r="DM26" s="10"/>
      <c r="DN26" s="11">
        <f>$B$26*60</f>
        <v>60</v>
      </c>
      <c r="DO26" s="10" t="s">
        <v>73</v>
      </c>
      <c r="DP26" s="11"/>
      <c r="DQ26" s="10"/>
      <c r="DR26" s="7">
        <f>$B$26*3</f>
        <v>3</v>
      </c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 t="shared" si="17"/>
        <v>3</v>
      </c>
      <c r="EG26" s="11"/>
      <c r="EH26" s="10"/>
      <c r="EI26" s="11"/>
      <c r="EJ26" s="10"/>
      <c r="EK26" s="11"/>
      <c r="EL26" s="10"/>
      <c r="EM26" s="11"/>
      <c r="EN26" s="10"/>
      <c r="EO26" s="7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 t="shared" si="18"/>
        <v>0</v>
      </c>
      <c r="FD26" s="11"/>
      <c r="FE26" s="10"/>
      <c r="FF26" s="11"/>
      <c r="FG26" s="10"/>
      <c r="FH26" s="11"/>
      <c r="FI26" s="10"/>
      <c r="FJ26" s="11"/>
      <c r="FK26" s="10"/>
      <c r="FL26" s="7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 t="shared" si="19"/>
        <v>0</v>
      </c>
      <c r="GA26" s="11"/>
      <c r="GB26" s="10"/>
      <c r="GC26" s="11"/>
      <c r="GD26" s="10"/>
      <c r="GE26" s="11"/>
      <c r="GF26" s="10"/>
      <c r="GG26" s="11"/>
      <c r="GH26" s="10"/>
      <c r="GI26" s="7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 t="shared" si="20"/>
        <v>0</v>
      </c>
    </row>
    <row r="27" spans="1:205" ht="12.75">
      <c r="A27" s="6">
        <v>2</v>
      </c>
      <c r="B27" s="6">
        <v>1</v>
      </c>
      <c r="C27" s="6"/>
      <c r="D27" s="6"/>
      <c r="E27" s="3" t="s">
        <v>79</v>
      </c>
      <c r="F27" s="6">
        <f>$B$27*COUNTIF(V27:GU27,"e")</f>
        <v>0</v>
      </c>
      <c r="G27" s="6">
        <f>$B$27*COUNTIF(V27:GU27,"z")</f>
        <v>1</v>
      </c>
      <c r="H27" s="6">
        <f t="shared" si="0"/>
        <v>15</v>
      </c>
      <c r="I27" s="6">
        <f t="shared" si="1"/>
        <v>15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7">
        <f t="shared" si="11"/>
        <v>1</v>
      </c>
      <c r="T27" s="7">
        <f t="shared" si="12"/>
        <v>0</v>
      </c>
      <c r="U27" s="7">
        <f>$B$27*1</f>
        <v>1</v>
      </c>
      <c r="V27" s="11"/>
      <c r="W27" s="10"/>
      <c r="X27" s="11"/>
      <c r="Y27" s="10"/>
      <c r="Z27" s="11"/>
      <c r="AA27" s="10"/>
      <c r="AB27" s="11"/>
      <c r="AC27" s="10"/>
      <c r="AD27" s="7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/>
      <c r="AR27" s="7">
        <f t="shared" si="13"/>
        <v>0</v>
      </c>
      <c r="AS27" s="11"/>
      <c r="AT27" s="10"/>
      <c r="AU27" s="11"/>
      <c r="AV27" s="10"/>
      <c r="AW27" s="11"/>
      <c r="AX27" s="10"/>
      <c r="AY27" s="11"/>
      <c r="AZ27" s="10"/>
      <c r="BA27" s="7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 t="shared" si="14"/>
        <v>0</v>
      </c>
      <c r="BP27" s="11"/>
      <c r="BQ27" s="10"/>
      <c r="BR27" s="11"/>
      <c r="BS27" s="10"/>
      <c r="BT27" s="11"/>
      <c r="BU27" s="10"/>
      <c r="BV27" s="11"/>
      <c r="BW27" s="10"/>
      <c r="BX27" s="7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 t="shared" si="15"/>
        <v>0</v>
      </c>
      <c r="CM27" s="11"/>
      <c r="CN27" s="10"/>
      <c r="CO27" s="11"/>
      <c r="CP27" s="10"/>
      <c r="CQ27" s="11"/>
      <c r="CR27" s="10"/>
      <c r="CS27" s="11"/>
      <c r="CT27" s="10"/>
      <c r="CU27" s="7"/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/>
      <c r="DI27" s="7">
        <f t="shared" si="16"/>
        <v>0</v>
      </c>
      <c r="DJ27" s="11"/>
      <c r="DK27" s="10"/>
      <c r="DL27" s="11"/>
      <c r="DM27" s="10"/>
      <c r="DN27" s="11"/>
      <c r="DO27" s="10"/>
      <c r="DP27" s="11"/>
      <c r="DQ27" s="10"/>
      <c r="DR27" s="7"/>
      <c r="DS27" s="11"/>
      <c r="DT27" s="10"/>
      <c r="DU27" s="11"/>
      <c r="DV27" s="10"/>
      <c r="DW27" s="11"/>
      <c r="DX27" s="10"/>
      <c r="DY27" s="11"/>
      <c r="DZ27" s="10"/>
      <c r="EA27" s="11"/>
      <c r="EB27" s="10"/>
      <c r="EC27" s="11"/>
      <c r="ED27" s="10"/>
      <c r="EE27" s="7"/>
      <c r="EF27" s="7">
        <f t="shared" si="17"/>
        <v>0</v>
      </c>
      <c r="EG27" s="11">
        <f>$B$27*15</f>
        <v>15</v>
      </c>
      <c r="EH27" s="10" t="s">
        <v>61</v>
      </c>
      <c r="EI27" s="11"/>
      <c r="EJ27" s="10"/>
      <c r="EK27" s="11"/>
      <c r="EL27" s="10"/>
      <c r="EM27" s="11"/>
      <c r="EN27" s="10"/>
      <c r="EO27" s="7">
        <f>$B$27*1</f>
        <v>1</v>
      </c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 t="shared" si="18"/>
        <v>1</v>
      </c>
      <c r="FD27" s="11"/>
      <c r="FE27" s="10"/>
      <c r="FF27" s="11"/>
      <c r="FG27" s="10"/>
      <c r="FH27" s="11"/>
      <c r="FI27" s="10"/>
      <c r="FJ27" s="11"/>
      <c r="FK27" s="10"/>
      <c r="FL27" s="7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 t="shared" si="19"/>
        <v>0</v>
      </c>
      <c r="GA27" s="11"/>
      <c r="GB27" s="10"/>
      <c r="GC27" s="11"/>
      <c r="GD27" s="10"/>
      <c r="GE27" s="11"/>
      <c r="GF27" s="10"/>
      <c r="GG27" s="11"/>
      <c r="GH27" s="10"/>
      <c r="GI27" s="7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 t="shared" si="20"/>
        <v>0</v>
      </c>
    </row>
    <row r="28" spans="1:205" ht="12.75">
      <c r="A28" s="6"/>
      <c r="B28" s="6"/>
      <c r="C28" s="6"/>
      <c r="D28" s="6" t="s">
        <v>80</v>
      </c>
      <c r="E28" s="3" t="s">
        <v>81</v>
      </c>
      <c r="F28" s="6">
        <f>COUNTIF(V28:GU28,"e")</f>
        <v>0</v>
      </c>
      <c r="G28" s="6">
        <f>COUNTIF(V28:GU28,"z")</f>
        <v>1</v>
      </c>
      <c r="H28" s="6">
        <f t="shared" si="0"/>
        <v>30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30</v>
      </c>
      <c r="S28" s="7">
        <f t="shared" si="11"/>
        <v>2</v>
      </c>
      <c r="T28" s="7">
        <f t="shared" si="12"/>
        <v>2</v>
      </c>
      <c r="U28" s="7">
        <v>0</v>
      </c>
      <c r="V28" s="11"/>
      <c r="W28" s="10"/>
      <c r="X28" s="11"/>
      <c r="Y28" s="10"/>
      <c r="Z28" s="11"/>
      <c r="AA28" s="10"/>
      <c r="AB28" s="11"/>
      <c r="AC28" s="10"/>
      <c r="AD28" s="7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si="13"/>
        <v>0</v>
      </c>
      <c r="AS28" s="11"/>
      <c r="AT28" s="10"/>
      <c r="AU28" s="11"/>
      <c r="AV28" s="10"/>
      <c r="AW28" s="11"/>
      <c r="AX28" s="10"/>
      <c r="AY28" s="11"/>
      <c r="AZ28" s="10"/>
      <c r="BA28" s="7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si="14"/>
        <v>0</v>
      </c>
      <c r="BP28" s="11"/>
      <c r="BQ28" s="10"/>
      <c r="BR28" s="11"/>
      <c r="BS28" s="10"/>
      <c r="BT28" s="11"/>
      <c r="BU28" s="10"/>
      <c r="BV28" s="11"/>
      <c r="BW28" s="10"/>
      <c r="BX28" s="7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si="15"/>
        <v>0</v>
      </c>
      <c r="CM28" s="11"/>
      <c r="CN28" s="10"/>
      <c r="CO28" s="11"/>
      <c r="CP28" s="10"/>
      <c r="CQ28" s="11"/>
      <c r="CR28" s="10"/>
      <c r="CS28" s="11"/>
      <c r="CT28" s="10"/>
      <c r="CU28" s="7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t="shared" si="16"/>
        <v>0</v>
      </c>
      <c r="DJ28" s="11"/>
      <c r="DK28" s="10"/>
      <c r="DL28" s="11"/>
      <c r="DM28" s="10"/>
      <c r="DN28" s="11"/>
      <c r="DO28" s="10"/>
      <c r="DP28" s="11"/>
      <c r="DQ28" s="10"/>
      <c r="DR28" s="7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si="17"/>
        <v>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si="18"/>
        <v>0</v>
      </c>
      <c r="FD28" s="11"/>
      <c r="FE28" s="10"/>
      <c r="FF28" s="11"/>
      <c r="FG28" s="10"/>
      <c r="FH28" s="11"/>
      <c r="FI28" s="10"/>
      <c r="FJ28" s="11"/>
      <c r="FK28" s="10"/>
      <c r="FL28" s="7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>
        <v>30</v>
      </c>
      <c r="FX28" s="10" t="s">
        <v>61</v>
      </c>
      <c r="FY28" s="7">
        <v>2</v>
      </c>
      <c r="FZ28" s="7">
        <f t="shared" si="19"/>
        <v>2</v>
      </c>
      <c r="GA28" s="11"/>
      <c r="GB28" s="10"/>
      <c r="GC28" s="11"/>
      <c r="GD28" s="10"/>
      <c r="GE28" s="11"/>
      <c r="GF28" s="10"/>
      <c r="GG28" s="11"/>
      <c r="GH28" s="10"/>
      <c r="GI28" s="7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si="20"/>
        <v>0</v>
      </c>
    </row>
    <row r="29" spans="1:205" ht="12.75">
      <c r="A29" s="6"/>
      <c r="B29" s="6"/>
      <c r="C29" s="6"/>
      <c r="D29" s="6" t="s">
        <v>82</v>
      </c>
      <c r="E29" s="3" t="s">
        <v>83</v>
      </c>
      <c r="F29" s="6">
        <f>COUNTIF(V29:GU29,"e")</f>
        <v>0</v>
      </c>
      <c r="G29" s="6">
        <f>COUNTIF(V29:GU29,"z")</f>
        <v>1</v>
      </c>
      <c r="H29" s="6">
        <f t="shared" si="0"/>
        <v>105</v>
      </c>
      <c r="I29" s="6">
        <f t="shared" si="1"/>
        <v>0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105</v>
      </c>
      <c r="O29" s="6">
        <f t="shared" si="7"/>
        <v>0</v>
      </c>
      <c r="P29" s="6">
        <f t="shared" si="8"/>
        <v>0</v>
      </c>
      <c r="Q29" s="6">
        <f t="shared" si="9"/>
        <v>0</v>
      </c>
      <c r="R29" s="6">
        <f t="shared" si="10"/>
        <v>0</v>
      </c>
      <c r="S29" s="7">
        <f t="shared" si="11"/>
        <v>10</v>
      </c>
      <c r="T29" s="7">
        <f t="shared" si="12"/>
        <v>10</v>
      </c>
      <c r="U29" s="7">
        <v>6</v>
      </c>
      <c r="V29" s="11"/>
      <c r="W29" s="10"/>
      <c r="X29" s="11"/>
      <c r="Y29" s="10"/>
      <c r="Z29" s="11"/>
      <c r="AA29" s="10"/>
      <c r="AB29" s="11"/>
      <c r="AC29" s="10"/>
      <c r="AD29" s="7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7">
        <f t="shared" si="13"/>
        <v>0</v>
      </c>
      <c r="AS29" s="11"/>
      <c r="AT29" s="10"/>
      <c r="AU29" s="11"/>
      <c r="AV29" s="10"/>
      <c r="AW29" s="11"/>
      <c r="AX29" s="10"/>
      <c r="AY29" s="11"/>
      <c r="AZ29" s="10"/>
      <c r="BA29" s="7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7"/>
      <c r="BO29" s="7">
        <f t="shared" si="14"/>
        <v>0</v>
      </c>
      <c r="BP29" s="11"/>
      <c r="BQ29" s="10"/>
      <c r="BR29" s="11"/>
      <c r="BS29" s="10"/>
      <c r="BT29" s="11"/>
      <c r="BU29" s="10"/>
      <c r="BV29" s="11"/>
      <c r="BW29" s="10"/>
      <c r="BX29" s="7"/>
      <c r="BY29" s="11"/>
      <c r="BZ29" s="10"/>
      <c r="CA29" s="11"/>
      <c r="CB29" s="10"/>
      <c r="CC29" s="11"/>
      <c r="CD29" s="10"/>
      <c r="CE29" s="11"/>
      <c r="CF29" s="10"/>
      <c r="CG29" s="11"/>
      <c r="CH29" s="10"/>
      <c r="CI29" s="11"/>
      <c r="CJ29" s="10"/>
      <c r="CK29" s="7"/>
      <c r="CL29" s="7">
        <f t="shared" si="15"/>
        <v>0</v>
      </c>
      <c r="CM29" s="11"/>
      <c r="CN29" s="10"/>
      <c r="CO29" s="11"/>
      <c r="CP29" s="10"/>
      <c r="CQ29" s="11"/>
      <c r="CR29" s="10"/>
      <c r="CS29" s="11"/>
      <c r="CT29" s="10"/>
      <c r="CU29" s="7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7"/>
      <c r="DI29" s="7">
        <f t="shared" si="16"/>
        <v>0</v>
      </c>
      <c r="DJ29" s="11"/>
      <c r="DK29" s="10"/>
      <c r="DL29" s="11"/>
      <c r="DM29" s="10"/>
      <c r="DN29" s="11"/>
      <c r="DO29" s="10"/>
      <c r="DP29" s="11"/>
      <c r="DQ29" s="10"/>
      <c r="DR29" s="7"/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11"/>
      <c r="ED29" s="10"/>
      <c r="EE29" s="7"/>
      <c r="EF29" s="7">
        <f t="shared" si="17"/>
        <v>0</v>
      </c>
      <c r="EG29" s="11"/>
      <c r="EH29" s="10"/>
      <c r="EI29" s="11"/>
      <c r="EJ29" s="10"/>
      <c r="EK29" s="11"/>
      <c r="EL29" s="10"/>
      <c r="EM29" s="11"/>
      <c r="EN29" s="10"/>
      <c r="EO29" s="7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7"/>
      <c r="FC29" s="7">
        <f t="shared" si="18"/>
        <v>0</v>
      </c>
      <c r="FD29" s="11"/>
      <c r="FE29" s="10"/>
      <c r="FF29" s="11"/>
      <c r="FG29" s="10"/>
      <c r="FH29" s="11"/>
      <c r="FI29" s="10"/>
      <c r="FJ29" s="11"/>
      <c r="FK29" s="10"/>
      <c r="FL29" s="7"/>
      <c r="FM29" s="11"/>
      <c r="FN29" s="10"/>
      <c r="FO29" s="11">
        <v>105</v>
      </c>
      <c r="FP29" s="10" t="s">
        <v>61</v>
      </c>
      <c r="FQ29" s="11"/>
      <c r="FR29" s="10"/>
      <c r="FS29" s="11"/>
      <c r="FT29" s="10"/>
      <c r="FU29" s="11"/>
      <c r="FV29" s="10"/>
      <c r="FW29" s="11"/>
      <c r="FX29" s="10"/>
      <c r="FY29" s="7">
        <v>10</v>
      </c>
      <c r="FZ29" s="7">
        <f t="shared" si="19"/>
        <v>10</v>
      </c>
      <c r="GA29" s="11"/>
      <c r="GB29" s="10"/>
      <c r="GC29" s="11"/>
      <c r="GD29" s="10"/>
      <c r="GE29" s="11"/>
      <c r="GF29" s="10"/>
      <c r="GG29" s="11"/>
      <c r="GH29" s="10"/>
      <c r="GI29" s="7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7"/>
      <c r="GW29" s="7">
        <f t="shared" si="20"/>
        <v>0</v>
      </c>
    </row>
    <row r="30" spans="1:205" ht="12.75">
      <c r="A30" s="6"/>
      <c r="B30" s="6"/>
      <c r="C30" s="6"/>
      <c r="D30" s="6" t="s">
        <v>84</v>
      </c>
      <c r="E30" s="3" t="s">
        <v>85</v>
      </c>
      <c r="F30" s="6">
        <f>COUNTIF(V30:GU30,"e")</f>
        <v>0</v>
      </c>
      <c r="G30" s="6">
        <f>COUNTIF(V30:GU30,"z")</f>
        <v>1</v>
      </c>
      <c r="H30" s="6">
        <f t="shared" si="0"/>
        <v>0</v>
      </c>
      <c r="I30" s="6">
        <f t="shared" si="1"/>
        <v>0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 t="shared" si="6"/>
        <v>0</v>
      </c>
      <c r="O30" s="6">
        <f t="shared" si="7"/>
        <v>0</v>
      </c>
      <c r="P30" s="6">
        <f t="shared" si="8"/>
        <v>0</v>
      </c>
      <c r="Q30" s="6">
        <f t="shared" si="9"/>
        <v>0</v>
      </c>
      <c r="R30" s="6">
        <f t="shared" si="10"/>
        <v>0</v>
      </c>
      <c r="S30" s="7">
        <f t="shared" si="11"/>
        <v>15</v>
      </c>
      <c r="T30" s="7">
        <f t="shared" si="12"/>
        <v>15</v>
      </c>
      <c r="U30" s="7">
        <v>5</v>
      </c>
      <c r="V30" s="11"/>
      <c r="W30" s="10"/>
      <c r="X30" s="11"/>
      <c r="Y30" s="10"/>
      <c r="Z30" s="11"/>
      <c r="AA30" s="10"/>
      <c r="AB30" s="11"/>
      <c r="AC30" s="10"/>
      <c r="AD30" s="7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7"/>
      <c r="AR30" s="7">
        <f t="shared" si="13"/>
        <v>0</v>
      </c>
      <c r="AS30" s="11"/>
      <c r="AT30" s="10"/>
      <c r="AU30" s="11"/>
      <c r="AV30" s="10"/>
      <c r="AW30" s="11"/>
      <c r="AX30" s="10"/>
      <c r="AY30" s="11"/>
      <c r="AZ30" s="10"/>
      <c r="BA30" s="7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7"/>
      <c r="BO30" s="7">
        <f t="shared" si="14"/>
        <v>0</v>
      </c>
      <c r="BP30" s="11"/>
      <c r="BQ30" s="10"/>
      <c r="BR30" s="11"/>
      <c r="BS30" s="10"/>
      <c r="BT30" s="11"/>
      <c r="BU30" s="10"/>
      <c r="BV30" s="11"/>
      <c r="BW30" s="10"/>
      <c r="BX30" s="7"/>
      <c r="BY30" s="11"/>
      <c r="BZ30" s="10"/>
      <c r="CA30" s="11"/>
      <c r="CB30" s="10"/>
      <c r="CC30" s="11"/>
      <c r="CD30" s="10"/>
      <c r="CE30" s="11"/>
      <c r="CF30" s="10"/>
      <c r="CG30" s="11"/>
      <c r="CH30" s="10"/>
      <c r="CI30" s="11"/>
      <c r="CJ30" s="10"/>
      <c r="CK30" s="7"/>
      <c r="CL30" s="7">
        <f t="shared" si="15"/>
        <v>0</v>
      </c>
      <c r="CM30" s="11"/>
      <c r="CN30" s="10"/>
      <c r="CO30" s="11"/>
      <c r="CP30" s="10"/>
      <c r="CQ30" s="11"/>
      <c r="CR30" s="10"/>
      <c r="CS30" s="11"/>
      <c r="CT30" s="10"/>
      <c r="CU30" s="7"/>
      <c r="CV30" s="11"/>
      <c r="CW30" s="10"/>
      <c r="CX30" s="11"/>
      <c r="CY30" s="10"/>
      <c r="CZ30" s="11"/>
      <c r="DA30" s="10"/>
      <c r="DB30" s="11"/>
      <c r="DC30" s="10"/>
      <c r="DD30" s="11"/>
      <c r="DE30" s="10"/>
      <c r="DF30" s="11"/>
      <c r="DG30" s="10"/>
      <c r="DH30" s="7"/>
      <c r="DI30" s="7">
        <f t="shared" si="16"/>
        <v>0</v>
      </c>
      <c r="DJ30" s="11"/>
      <c r="DK30" s="10"/>
      <c r="DL30" s="11"/>
      <c r="DM30" s="10"/>
      <c r="DN30" s="11"/>
      <c r="DO30" s="10"/>
      <c r="DP30" s="11"/>
      <c r="DQ30" s="10"/>
      <c r="DR30" s="7"/>
      <c r="DS30" s="11"/>
      <c r="DT30" s="10"/>
      <c r="DU30" s="11"/>
      <c r="DV30" s="10"/>
      <c r="DW30" s="11"/>
      <c r="DX30" s="10"/>
      <c r="DY30" s="11"/>
      <c r="DZ30" s="10"/>
      <c r="EA30" s="11"/>
      <c r="EB30" s="10"/>
      <c r="EC30" s="11"/>
      <c r="ED30" s="10"/>
      <c r="EE30" s="7"/>
      <c r="EF30" s="7">
        <f t="shared" si="17"/>
        <v>0</v>
      </c>
      <c r="EG30" s="11"/>
      <c r="EH30" s="10"/>
      <c r="EI30" s="11"/>
      <c r="EJ30" s="10"/>
      <c r="EK30" s="11"/>
      <c r="EL30" s="10"/>
      <c r="EM30" s="11"/>
      <c r="EN30" s="10"/>
      <c r="EO30" s="7"/>
      <c r="EP30" s="11"/>
      <c r="EQ30" s="10"/>
      <c r="ER30" s="11"/>
      <c r="ES30" s="10"/>
      <c r="ET30" s="11"/>
      <c r="EU30" s="10"/>
      <c r="EV30" s="11"/>
      <c r="EW30" s="10"/>
      <c r="EX30" s="11"/>
      <c r="EY30" s="10"/>
      <c r="EZ30" s="11"/>
      <c r="FA30" s="10"/>
      <c r="FB30" s="7"/>
      <c r="FC30" s="7">
        <f t="shared" si="18"/>
        <v>0</v>
      </c>
      <c r="FD30" s="11"/>
      <c r="FE30" s="10"/>
      <c r="FF30" s="11"/>
      <c r="FG30" s="10"/>
      <c r="FH30" s="11"/>
      <c r="FI30" s="10"/>
      <c r="FJ30" s="11"/>
      <c r="FK30" s="10"/>
      <c r="FL30" s="7"/>
      <c r="FM30" s="11"/>
      <c r="FN30" s="10"/>
      <c r="FO30" s="11"/>
      <c r="FP30" s="10"/>
      <c r="FQ30" s="11"/>
      <c r="FR30" s="10"/>
      <c r="FS30" s="11">
        <v>0</v>
      </c>
      <c r="FT30" s="10" t="s">
        <v>61</v>
      </c>
      <c r="FU30" s="11"/>
      <c r="FV30" s="10"/>
      <c r="FW30" s="11"/>
      <c r="FX30" s="10"/>
      <c r="FY30" s="7">
        <v>15</v>
      </c>
      <c r="FZ30" s="7">
        <f t="shared" si="19"/>
        <v>15</v>
      </c>
      <c r="GA30" s="11"/>
      <c r="GB30" s="10"/>
      <c r="GC30" s="11"/>
      <c r="GD30" s="10"/>
      <c r="GE30" s="11"/>
      <c r="GF30" s="10"/>
      <c r="GG30" s="11"/>
      <c r="GH30" s="10"/>
      <c r="GI30" s="7"/>
      <c r="GJ30" s="11"/>
      <c r="GK30" s="10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7"/>
      <c r="GW30" s="7">
        <f t="shared" si="20"/>
        <v>0</v>
      </c>
    </row>
    <row r="31" spans="1:205" ht="15.75" customHeight="1">
      <c r="A31" s="6"/>
      <c r="B31" s="6"/>
      <c r="C31" s="6"/>
      <c r="D31" s="6"/>
      <c r="E31" s="6" t="s">
        <v>86</v>
      </c>
      <c r="F31" s="6">
        <f aca="true" t="shared" si="21" ref="F31:V31">SUM(F17:F30)</f>
        <v>2</v>
      </c>
      <c r="G31" s="6">
        <f t="shared" si="21"/>
        <v>13</v>
      </c>
      <c r="H31" s="6">
        <f t="shared" si="21"/>
        <v>510</v>
      </c>
      <c r="I31" s="6">
        <f t="shared" si="21"/>
        <v>120</v>
      </c>
      <c r="J31" s="6">
        <f t="shared" si="21"/>
        <v>30</v>
      </c>
      <c r="K31" s="6">
        <f t="shared" si="21"/>
        <v>150</v>
      </c>
      <c r="L31" s="6">
        <f t="shared" si="21"/>
        <v>0</v>
      </c>
      <c r="M31" s="6">
        <f t="shared" si="21"/>
        <v>60</v>
      </c>
      <c r="N31" s="6">
        <f t="shared" si="21"/>
        <v>120</v>
      </c>
      <c r="O31" s="6">
        <f t="shared" si="21"/>
        <v>0</v>
      </c>
      <c r="P31" s="6">
        <f t="shared" si="21"/>
        <v>0</v>
      </c>
      <c r="Q31" s="6">
        <f t="shared" si="21"/>
        <v>0</v>
      </c>
      <c r="R31" s="6">
        <f t="shared" si="21"/>
        <v>30</v>
      </c>
      <c r="S31" s="7">
        <f t="shared" si="21"/>
        <v>46</v>
      </c>
      <c r="T31" s="7">
        <f t="shared" si="21"/>
        <v>28</v>
      </c>
      <c r="U31" s="7">
        <f t="shared" si="21"/>
        <v>23</v>
      </c>
      <c r="V31" s="11">
        <f t="shared" si="21"/>
        <v>75</v>
      </c>
      <c r="W31" s="10"/>
      <c r="X31" s="11">
        <f>SUM(X17:X30)</f>
        <v>0</v>
      </c>
      <c r="Y31" s="10"/>
      <c r="Z31" s="11">
        <f>SUM(Z17:Z30)</f>
        <v>0</v>
      </c>
      <c r="AA31" s="10"/>
      <c r="AB31" s="11">
        <f>SUM(AB17:AB30)</f>
        <v>0</v>
      </c>
      <c r="AC31" s="10"/>
      <c r="AD31" s="7">
        <f>SUM(AD17:AD30)</f>
        <v>6</v>
      </c>
      <c r="AE31" s="11">
        <f>SUM(AE17:AE30)</f>
        <v>30</v>
      </c>
      <c r="AF31" s="10"/>
      <c r="AG31" s="11">
        <f>SUM(AG17:AG30)</f>
        <v>15</v>
      </c>
      <c r="AH31" s="10"/>
      <c r="AI31" s="11">
        <f>SUM(AI17:AI30)</f>
        <v>0</v>
      </c>
      <c r="AJ31" s="10"/>
      <c r="AK31" s="11">
        <f>SUM(AK17:AK30)</f>
        <v>0</v>
      </c>
      <c r="AL31" s="10"/>
      <c r="AM31" s="11">
        <f>SUM(AM17:AM30)</f>
        <v>0</v>
      </c>
      <c r="AN31" s="10"/>
      <c r="AO31" s="11">
        <f>SUM(AO17:AO30)</f>
        <v>0</v>
      </c>
      <c r="AP31" s="10"/>
      <c r="AQ31" s="7">
        <f>SUM(AQ17:AQ30)</f>
        <v>1</v>
      </c>
      <c r="AR31" s="7">
        <f>SUM(AR17:AR30)</f>
        <v>7</v>
      </c>
      <c r="AS31" s="11">
        <f>SUM(AS17:AS30)</f>
        <v>0</v>
      </c>
      <c r="AT31" s="10"/>
      <c r="AU31" s="11">
        <f>SUM(AU17:AU30)</f>
        <v>0</v>
      </c>
      <c r="AV31" s="10"/>
      <c r="AW31" s="11">
        <f>SUM(AW17:AW30)</f>
        <v>0</v>
      </c>
      <c r="AX31" s="10"/>
      <c r="AY31" s="11">
        <f>SUM(AY17:AY30)</f>
        <v>0</v>
      </c>
      <c r="AZ31" s="10"/>
      <c r="BA31" s="7">
        <f>SUM(BA17:BA30)</f>
        <v>0</v>
      </c>
      <c r="BB31" s="11">
        <f>SUM(BB17:BB30)</f>
        <v>30</v>
      </c>
      <c r="BC31" s="10"/>
      <c r="BD31" s="11">
        <f>SUM(BD17:BD30)</f>
        <v>0</v>
      </c>
      <c r="BE31" s="10"/>
      <c r="BF31" s="11">
        <f>SUM(BF17:BF30)</f>
        <v>0</v>
      </c>
      <c r="BG31" s="10"/>
      <c r="BH31" s="11">
        <f>SUM(BH17:BH30)</f>
        <v>0</v>
      </c>
      <c r="BI31" s="10"/>
      <c r="BJ31" s="11">
        <f>SUM(BJ17:BJ30)</f>
        <v>0</v>
      </c>
      <c r="BK31" s="10"/>
      <c r="BL31" s="11">
        <f>SUM(BL17:BL30)</f>
        <v>0</v>
      </c>
      <c r="BM31" s="10"/>
      <c r="BN31" s="7">
        <f>SUM(BN17:BN30)</f>
        <v>0</v>
      </c>
      <c r="BO31" s="7">
        <f>SUM(BO17:BO30)</f>
        <v>0</v>
      </c>
      <c r="BP31" s="11">
        <f>SUM(BP17:BP30)</f>
        <v>0</v>
      </c>
      <c r="BQ31" s="10"/>
      <c r="BR31" s="11">
        <f>SUM(BR17:BR30)</f>
        <v>0</v>
      </c>
      <c r="BS31" s="10"/>
      <c r="BT31" s="11">
        <f>SUM(BT17:BT30)</f>
        <v>30</v>
      </c>
      <c r="BU31" s="10"/>
      <c r="BV31" s="11">
        <f>SUM(BV17:BV30)</f>
        <v>0</v>
      </c>
      <c r="BW31" s="10"/>
      <c r="BX31" s="7">
        <f>SUM(BX17:BX30)</f>
        <v>2</v>
      </c>
      <c r="BY31" s="11">
        <f>SUM(BY17:BY30)</f>
        <v>0</v>
      </c>
      <c r="BZ31" s="10"/>
      <c r="CA31" s="11">
        <f>SUM(CA17:CA30)</f>
        <v>0</v>
      </c>
      <c r="CB31" s="10"/>
      <c r="CC31" s="11">
        <f>SUM(CC17:CC30)</f>
        <v>0</v>
      </c>
      <c r="CD31" s="10"/>
      <c r="CE31" s="11">
        <f>SUM(CE17:CE30)</f>
        <v>0</v>
      </c>
      <c r="CF31" s="10"/>
      <c r="CG31" s="11">
        <f>SUM(CG17:CG30)</f>
        <v>0</v>
      </c>
      <c r="CH31" s="10"/>
      <c r="CI31" s="11">
        <f>SUM(CI17:CI30)</f>
        <v>0</v>
      </c>
      <c r="CJ31" s="10"/>
      <c r="CK31" s="7">
        <f>SUM(CK17:CK30)</f>
        <v>0</v>
      </c>
      <c r="CL31" s="7">
        <f>SUM(CL17:CL30)</f>
        <v>2</v>
      </c>
      <c r="CM31" s="11">
        <f>SUM(CM17:CM30)</f>
        <v>0</v>
      </c>
      <c r="CN31" s="10"/>
      <c r="CO31" s="11">
        <f>SUM(CO17:CO30)</f>
        <v>0</v>
      </c>
      <c r="CP31" s="10"/>
      <c r="CQ31" s="11">
        <f>SUM(CQ17:CQ30)</f>
        <v>60</v>
      </c>
      <c r="CR31" s="10"/>
      <c r="CS31" s="11">
        <f>SUM(CS17:CS30)</f>
        <v>0</v>
      </c>
      <c r="CT31" s="10"/>
      <c r="CU31" s="7">
        <f>SUM(CU17:CU30)</f>
        <v>2</v>
      </c>
      <c r="CV31" s="11">
        <f>SUM(CV17:CV30)</f>
        <v>0</v>
      </c>
      <c r="CW31" s="10"/>
      <c r="CX31" s="11">
        <f>SUM(CX17:CX30)</f>
        <v>0</v>
      </c>
      <c r="CY31" s="10"/>
      <c r="CZ31" s="11">
        <f>SUM(CZ17:CZ30)</f>
        <v>0</v>
      </c>
      <c r="DA31" s="10"/>
      <c r="DB31" s="11">
        <f>SUM(DB17:DB30)</f>
        <v>0</v>
      </c>
      <c r="DC31" s="10"/>
      <c r="DD31" s="11">
        <f>SUM(DD17:DD30)</f>
        <v>0</v>
      </c>
      <c r="DE31" s="10"/>
      <c r="DF31" s="11">
        <f>SUM(DF17:DF30)</f>
        <v>0</v>
      </c>
      <c r="DG31" s="10"/>
      <c r="DH31" s="7">
        <f>SUM(DH17:DH30)</f>
        <v>0</v>
      </c>
      <c r="DI31" s="7">
        <f>SUM(DI17:DI30)</f>
        <v>2</v>
      </c>
      <c r="DJ31" s="11">
        <f>SUM(DJ17:DJ30)</f>
        <v>30</v>
      </c>
      <c r="DK31" s="10"/>
      <c r="DL31" s="11">
        <f>SUM(DL17:DL30)</f>
        <v>0</v>
      </c>
      <c r="DM31" s="10"/>
      <c r="DN31" s="11">
        <f>SUM(DN17:DN30)</f>
        <v>60</v>
      </c>
      <c r="DO31" s="10"/>
      <c r="DP31" s="11">
        <f>SUM(DP17:DP30)</f>
        <v>0</v>
      </c>
      <c r="DQ31" s="10"/>
      <c r="DR31" s="7">
        <f>SUM(DR17:DR30)</f>
        <v>5</v>
      </c>
      <c r="DS31" s="11">
        <f>SUM(DS17:DS30)</f>
        <v>0</v>
      </c>
      <c r="DT31" s="10"/>
      <c r="DU31" s="11">
        <f>SUM(DU17:DU30)</f>
        <v>0</v>
      </c>
      <c r="DV31" s="10"/>
      <c r="DW31" s="11">
        <f>SUM(DW17:DW30)</f>
        <v>0</v>
      </c>
      <c r="DX31" s="10"/>
      <c r="DY31" s="11">
        <f>SUM(DY17:DY30)</f>
        <v>0</v>
      </c>
      <c r="DZ31" s="10"/>
      <c r="EA31" s="11">
        <f>SUM(EA17:EA30)</f>
        <v>0</v>
      </c>
      <c r="EB31" s="10"/>
      <c r="EC31" s="11">
        <f>SUM(EC17:EC30)</f>
        <v>0</v>
      </c>
      <c r="ED31" s="10"/>
      <c r="EE31" s="7">
        <f>SUM(EE17:EE30)</f>
        <v>0</v>
      </c>
      <c r="EF31" s="7">
        <f>SUM(EF17:EF30)</f>
        <v>5</v>
      </c>
      <c r="EG31" s="11">
        <f>SUM(EG17:EG30)</f>
        <v>15</v>
      </c>
      <c r="EH31" s="10"/>
      <c r="EI31" s="11">
        <f>SUM(EI17:EI30)</f>
        <v>30</v>
      </c>
      <c r="EJ31" s="10"/>
      <c r="EK31" s="11">
        <f>SUM(EK17:EK30)</f>
        <v>0</v>
      </c>
      <c r="EL31" s="10"/>
      <c r="EM31" s="11">
        <f>SUM(EM17:EM30)</f>
        <v>0</v>
      </c>
      <c r="EN31" s="10"/>
      <c r="EO31" s="7">
        <f>SUM(EO17:EO30)</f>
        <v>3</v>
      </c>
      <c r="EP31" s="11">
        <f>SUM(EP17:EP30)</f>
        <v>0</v>
      </c>
      <c r="EQ31" s="10"/>
      <c r="ER31" s="11">
        <f>SUM(ER17:ER30)</f>
        <v>0</v>
      </c>
      <c r="ES31" s="10"/>
      <c r="ET31" s="11">
        <f>SUM(ET17:ET30)</f>
        <v>0</v>
      </c>
      <c r="EU31" s="10"/>
      <c r="EV31" s="11">
        <f>SUM(EV17:EV30)</f>
        <v>0</v>
      </c>
      <c r="EW31" s="10"/>
      <c r="EX31" s="11">
        <f>SUM(EX17:EX30)</f>
        <v>0</v>
      </c>
      <c r="EY31" s="10"/>
      <c r="EZ31" s="11">
        <f>SUM(EZ17:EZ30)</f>
        <v>0</v>
      </c>
      <c r="FA31" s="10"/>
      <c r="FB31" s="7">
        <f>SUM(FB17:FB30)</f>
        <v>0</v>
      </c>
      <c r="FC31" s="7">
        <f>SUM(FC17:FC30)</f>
        <v>3</v>
      </c>
      <c r="FD31" s="11">
        <f>SUM(FD17:FD30)</f>
        <v>0</v>
      </c>
      <c r="FE31" s="10"/>
      <c r="FF31" s="11">
        <f>SUM(FF17:FF30)</f>
        <v>0</v>
      </c>
      <c r="FG31" s="10"/>
      <c r="FH31" s="11">
        <f>SUM(FH17:FH30)</f>
        <v>0</v>
      </c>
      <c r="FI31" s="10"/>
      <c r="FJ31" s="11">
        <f>SUM(FJ17:FJ30)</f>
        <v>0</v>
      </c>
      <c r="FK31" s="10"/>
      <c r="FL31" s="7">
        <f>SUM(FL17:FL30)</f>
        <v>0</v>
      </c>
      <c r="FM31" s="11">
        <f>SUM(FM17:FM30)</f>
        <v>0</v>
      </c>
      <c r="FN31" s="10"/>
      <c r="FO31" s="11">
        <f>SUM(FO17:FO30)</f>
        <v>105</v>
      </c>
      <c r="FP31" s="10"/>
      <c r="FQ31" s="11">
        <f>SUM(FQ17:FQ30)</f>
        <v>0</v>
      </c>
      <c r="FR31" s="10"/>
      <c r="FS31" s="11">
        <f>SUM(FS17:FS30)</f>
        <v>0</v>
      </c>
      <c r="FT31" s="10"/>
      <c r="FU31" s="11">
        <f>SUM(FU17:FU30)</f>
        <v>0</v>
      </c>
      <c r="FV31" s="10"/>
      <c r="FW31" s="11">
        <f>SUM(FW17:FW30)</f>
        <v>30</v>
      </c>
      <c r="FX31" s="10"/>
      <c r="FY31" s="7">
        <f>SUM(FY17:FY30)</f>
        <v>27</v>
      </c>
      <c r="FZ31" s="7">
        <f>SUM(FZ17:FZ30)</f>
        <v>27</v>
      </c>
      <c r="GA31" s="11">
        <f>SUM(GA17:GA30)</f>
        <v>0</v>
      </c>
      <c r="GB31" s="10"/>
      <c r="GC31" s="11">
        <f>SUM(GC17:GC30)</f>
        <v>0</v>
      </c>
      <c r="GD31" s="10"/>
      <c r="GE31" s="11">
        <f>SUM(GE17:GE30)</f>
        <v>0</v>
      </c>
      <c r="GF31" s="10"/>
      <c r="GG31" s="11">
        <f>SUM(GG17:GG30)</f>
        <v>0</v>
      </c>
      <c r="GH31" s="10"/>
      <c r="GI31" s="7">
        <f>SUM(GI17:GI30)</f>
        <v>0</v>
      </c>
      <c r="GJ31" s="11">
        <f>SUM(GJ17:GJ30)</f>
        <v>0</v>
      </c>
      <c r="GK31" s="10"/>
      <c r="GL31" s="11">
        <f>SUM(GL17:GL30)</f>
        <v>0</v>
      </c>
      <c r="GM31" s="10"/>
      <c r="GN31" s="11">
        <f>SUM(GN17:GN30)</f>
        <v>0</v>
      </c>
      <c r="GO31" s="10"/>
      <c r="GP31" s="11">
        <f>SUM(GP17:GP30)</f>
        <v>0</v>
      </c>
      <c r="GQ31" s="10"/>
      <c r="GR31" s="11">
        <f>SUM(GR17:GR30)</f>
        <v>0</v>
      </c>
      <c r="GS31" s="10"/>
      <c r="GT31" s="11">
        <f>SUM(GT17:GT30)</f>
        <v>0</v>
      </c>
      <c r="GU31" s="10"/>
      <c r="GV31" s="7">
        <f>SUM(GV17:GV30)</f>
        <v>0</v>
      </c>
      <c r="GW31" s="7">
        <f>SUM(GW17:GW30)</f>
        <v>0</v>
      </c>
    </row>
    <row r="32" spans="1:205" ht="19.5" customHeight="1">
      <c r="A32" s="12" t="s">
        <v>87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2"/>
      <c r="GW32" s="13"/>
    </row>
    <row r="33" spans="1:205" ht="12.75">
      <c r="A33" s="6"/>
      <c r="B33" s="6"/>
      <c r="C33" s="6"/>
      <c r="D33" s="6" t="s">
        <v>88</v>
      </c>
      <c r="E33" s="3" t="s">
        <v>89</v>
      </c>
      <c r="F33" s="6">
        <f aca="true" t="shared" si="22" ref="F33:F46">COUNTIF(V33:GU33,"e")</f>
        <v>0</v>
      </c>
      <c r="G33" s="6">
        <f aca="true" t="shared" si="23" ref="G33:G46">COUNTIF(V33:GU33,"z")</f>
        <v>2</v>
      </c>
      <c r="H33" s="6">
        <f aca="true" t="shared" si="24" ref="H33:H46">SUM(I33:R33)</f>
        <v>60</v>
      </c>
      <c r="I33" s="6">
        <f aca="true" t="shared" si="25" ref="I33:I46">V33+AS33+BP33+CM33+DJ33+EG33+FD33+GA33</f>
        <v>30</v>
      </c>
      <c r="J33" s="6">
        <f aca="true" t="shared" si="26" ref="J33:J46">X33+AU33+BR33+CO33+DL33+EI33+FF33+GC33</f>
        <v>30</v>
      </c>
      <c r="K33" s="6">
        <f aca="true" t="shared" si="27" ref="K33:K46">Z33+AW33+BT33+CQ33+DN33+EK33+FH33+GE33</f>
        <v>0</v>
      </c>
      <c r="L33" s="6">
        <f aca="true" t="shared" si="28" ref="L33:L46">AB33+AY33+BV33+CS33+DP33+EM33+FJ33+GG33</f>
        <v>0</v>
      </c>
      <c r="M33" s="6">
        <f aca="true" t="shared" si="29" ref="M33:M46">AE33+BB33+BY33+CV33+DS33+EP33+FM33+GJ33</f>
        <v>0</v>
      </c>
      <c r="N33" s="6">
        <f aca="true" t="shared" si="30" ref="N33:N46">AG33+BD33+CA33+CX33+DU33+ER33+FO33+GL33</f>
        <v>0</v>
      </c>
      <c r="O33" s="6">
        <f aca="true" t="shared" si="31" ref="O33:O46">AI33+BF33+CC33+CZ33+DW33+ET33+FQ33+GN33</f>
        <v>0</v>
      </c>
      <c r="P33" s="6">
        <f aca="true" t="shared" si="32" ref="P33:P46">AK33+BH33+CE33+DB33+DY33+EV33+FS33+GP33</f>
        <v>0</v>
      </c>
      <c r="Q33" s="6">
        <f aca="true" t="shared" si="33" ref="Q33:Q46">AM33+BJ33+CG33+DD33+EA33+EX33+FU33+GR33</f>
        <v>0</v>
      </c>
      <c r="R33" s="6">
        <f aca="true" t="shared" si="34" ref="R33:R46">AO33+BL33+CI33+DF33+EC33+EZ33+FW33+GT33</f>
        <v>0</v>
      </c>
      <c r="S33" s="7">
        <f aca="true" t="shared" si="35" ref="S33:S46">AR33+BO33+CL33+DI33+EF33+FC33+FZ33+GW33</f>
        <v>5</v>
      </c>
      <c r="T33" s="7">
        <f aca="true" t="shared" si="36" ref="T33:T46">AQ33+BN33+CK33+DH33+EE33+FB33+FY33+GV33</f>
        <v>0</v>
      </c>
      <c r="U33" s="7">
        <v>3</v>
      </c>
      <c r="V33" s="11">
        <v>30</v>
      </c>
      <c r="W33" s="10" t="s">
        <v>61</v>
      </c>
      <c r="X33" s="11">
        <v>30</v>
      </c>
      <c r="Y33" s="10" t="s">
        <v>61</v>
      </c>
      <c r="Z33" s="11"/>
      <c r="AA33" s="10"/>
      <c r="AB33" s="11"/>
      <c r="AC33" s="10"/>
      <c r="AD33" s="7">
        <v>5</v>
      </c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/>
      <c r="AR33" s="7">
        <f aca="true" t="shared" si="37" ref="AR33:AR46">AD33+AQ33</f>
        <v>5</v>
      </c>
      <c r="AS33" s="11"/>
      <c r="AT33" s="10"/>
      <c r="AU33" s="11"/>
      <c r="AV33" s="10"/>
      <c r="AW33" s="11"/>
      <c r="AX33" s="10"/>
      <c r="AY33" s="11"/>
      <c r="AZ33" s="10"/>
      <c r="BA33" s="7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aca="true" t="shared" si="38" ref="BO33:BO46">BA33+BN33</f>
        <v>0</v>
      </c>
      <c r="BP33" s="11"/>
      <c r="BQ33" s="10"/>
      <c r="BR33" s="11"/>
      <c r="BS33" s="10"/>
      <c r="BT33" s="11"/>
      <c r="BU33" s="10"/>
      <c r="BV33" s="11"/>
      <c r="BW33" s="10"/>
      <c r="BX33" s="7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aca="true" t="shared" si="39" ref="CL33:CL46">BX33+CK33</f>
        <v>0</v>
      </c>
      <c r="CM33" s="11"/>
      <c r="CN33" s="10"/>
      <c r="CO33" s="11"/>
      <c r="CP33" s="10"/>
      <c r="CQ33" s="11"/>
      <c r="CR33" s="10"/>
      <c r="CS33" s="11"/>
      <c r="CT33" s="10"/>
      <c r="CU33" s="7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aca="true" t="shared" si="40" ref="DI33:DI46">CU33+DH33</f>
        <v>0</v>
      </c>
      <c r="DJ33" s="11"/>
      <c r="DK33" s="10"/>
      <c r="DL33" s="11"/>
      <c r="DM33" s="10"/>
      <c r="DN33" s="11"/>
      <c r="DO33" s="10"/>
      <c r="DP33" s="11"/>
      <c r="DQ33" s="10"/>
      <c r="DR33" s="7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aca="true" t="shared" si="41" ref="EF33:EF46">DR33+EE33</f>
        <v>0</v>
      </c>
      <c r="EG33" s="11"/>
      <c r="EH33" s="10"/>
      <c r="EI33" s="11"/>
      <c r="EJ33" s="10"/>
      <c r="EK33" s="11"/>
      <c r="EL33" s="10"/>
      <c r="EM33" s="11"/>
      <c r="EN33" s="10"/>
      <c r="EO33" s="7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aca="true" t="shared" si="42" ref="FC33:FC46">EO33+FB33</f>
        <v>0</v>
      </c>
      <c r="FD33" s="11"/>
      <c r="FE33" s="10"/>
      <c r="FF33" s="11"/>
      <c r="FG33" s="10"/>
      <c r="FH33" s="11"/>
      <c r="FI33" s="10"/>
      <c r="FJ33" s="11"/>
      <c r="FK33" s="10"/>
      <c r="FL33" s="7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aca="true" t="shared" si="43" ref="FZ33:FZ46">FL33+FY33</f>
        <v>0</v>
      </c>
      <c r="GA33" s="11"/>
      <c r="GB33" s="10"/>
      <c r="GC33" s="11"/>
      <c r="GD33" s="10"/>
      <c r="GE33" s="11"/>
      <c r="GF33" s="10"/>
      <c r="GG33" s="11"/>
      <c r="GH33" s="10"/>
      <c r="GI33" s="7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aca="true" t="shared" si="44" ref="GW33:GW46">GI33+GV33</f>
        <v>0</v>
      </c>
    </row>
    <row r="34" spans="1:205" ht="12.75">
      <c r="A34" s="6"/>
      <c r="B34" s="6"/>
      <c r="C34" s="6"/>
      <c r="D34" s="6" t="s">
        <v>90</v>
      </c>
      <c r="E34" s="3" t="s">
        <v>91</v>
      </c>
      <c r="F34" s="6">
        <f t="shared" si="22"/>
        <v>1</v>
      </c>
      <c r="G34" s="6">
        <f t="shared" si="23"/>
        <v>1</v>
      </c>
      <c r="H34" s="6">
        <f t="shared" si="24"/>
        <v>60</v>
      </c>
      <c r="I34" s="6">
        <f t="shared" si="25"/>
        <v>30</v>
      </c>
      <c r="J34" s="6">
        <f t="shared" si="26"/>
        <v>30</v>
      </c>
      <c r="K34" s="6">
        <f t="shared" si="27"/>
        <v>0</v>
      </c>
      <c r="L34" s="6">
        <f t="shared" si="28"/>
        <v>0</v>
      </c>
      <c r="M34" s="6">
        <f t="shared" si="29"/>
        <v>0</v>
      </c>
      <c r="N34" s="6">
        <f t="shared" si="30"/>
        <v>0</v>
      </c>
      <c r="O34" s="6">
        <f t="shared" si="31"/>
        <v>0</v>
      </c>
      <c r="P34" s="6">
        <f t="shared" si="32"/>
        <v>0</v>
      </c>
      <c r="Q34" s="6">
        <f t="shared" si="33"/>
        <v>0</v>
      </c>
      <c r="R34" s="6">
        <f t="shared" si="34"/>
        <v>0</v>
      </c>
      <c r="S34" s="7">
        <f t="shared" si="35"/>
        <v>5</v>
      </c>
      <c r="T34" s="7">
        <f t="shared" si="36"/>
        <v>0</v>
      </c>
      <c r="U34" s="7">
        <v>3</v>
      </c>
      <c r="V34" s="11"/>
      <c r="W34" s="10"/>
      <c r="X34" s="11"/>
      <c r="Y34" s="10"/>
      <c r="Z34" s="11"/>
      <c r="AA34" s="10"/>
      <c r="AB34" s="11"/>
      <c r="AC34" s="10"/>
      <c r="AD34" s="7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37"/>
        <v>0</v>
      </c>
      <c r="AS34" s="11">
        <v>30</v>
      </c>
      <c r="AT34" s="10" t="s">
        <v>73</v>
      </c>
      <c r="AU34" s="11">
        <v>30</v>
      </c>
      <c r="AV34" s="10" t="s">
        <v>61</v>
      </c>
      <c r="AW34" s="11"/>
      <c r="AX34" s="10"/>
      <c r="AY34" s="11"/>
      <c r="AZ34" s="10"/>
      <c r="BA34" s="7">
        <v>5</v>
      </c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/>
      <c r="BO34" s="7">
        <f t="shared" si="38"/>
        <v>5</v>
      </c>
      <c r="BP34" s="11"/>
      <c r="BQ34" s="10"/>
      <c r="BR34" s="11"/>
      <c r="BS34" s="10"/>
      <c r="BT34" s="11"/>
      <c r="BU34" s="10"/>
      <c r="BV34" s="11"/>
      <c r="BW34" s="10"/>
      <c r="BX34" s="7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39"/>
        <v>0</v>
      </c>
      <c r="CM34" s="11"/>
      <c r="CN34" s="10"/>
      <c r="CO34" s="11"/>
      <c r="CP34" s="10"/>
      <c r="CQ34" s="11"/>
      <c r="CR34" s="10"/>
      <c r="CS34" s="11"/>
      <c r="CT34" s="10"/>
      <c r="CU34" s="7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0"/>
        <v>0</v>
      </c>
      <c r="DJ34" s="11"/>
      <c r="DK34" s="10"/>
      <c r="DL34" s="11"/>
      <c r="DM34" s="10"/>
      <c r="DN34" s="11"/>
      <c r="DO34" s="10"/>
      <c r="DP34" s="11"/>
      <c r="DQ34" s="10"/>
      <c r="DR34" s="7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1"/>
        <v>0</v>
      </c>
      <c r="EG34" s="11"/>
      <c r="EH34" s="10"/>
      <c r="EI34" s="11"/>
      <c r="EJ34" s="10"/>
      <c r="EK34" s="11"/>
      <c r="EL34" s="10"/>
      <c r="EM34" s="11"/>
      <c r="EN34" s="10"/>
      <c r="EO34" s="7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2"/>
        <v>0</v>
      </c>
      <c r="FD34" s="11"/>
      <c r="FE34" s="10"/>
      <c r="FF34" s="11"/>
      <c r="FG34" s="10"/>
      <c r="FH34" s="11"/>
      <c r="FI34" s="10"/>
      <c r="FJ34" s="11"/>
      <c r="FK34" s="10"/>
      <c r="FL34" s="7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3"/>
        <v>0</v>
      </c>
      <c r="GA34" s="11"/>
      <c r="GB34" s="10"/>
      <c r="GC34" s="11"/>
      <c r="GD34" s="10"/>
      <c r="GE34" s="11"/>
      <c r="GF34" s="10"/>
      <c r="GG34" s="11"/>
      <c r="GH34" s="10"/>
      <c r="GI34" s="7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44"/>
        <v>0</v>
      </c>
    </row>
    <row r="35" spans="1:205" ht="12.75">
      <c r="A35" s="6"/>
      <c r="B35" s="6"/>
      <c r="C35" s="6"/>
      <c r="D35" s="6" t="s">
        <v>92</v>
      </c>
      <c r="E35" s="3" t="s">
        <v>93</v>
      </c>
      <c r="F35" s="6">
        <f t="shared" si="22"/>
        <v>0</v>
      </c>
      <c r="G35" s="6">
        <f t="shared" si="23"/>
        <v>2</v>
      </c>
      <c r="H35" s="6">
        <f t="shared" si="24"/>
        <v>60</v>
      </c>
      <c r="I35" s="6">
        <f t="shared" si="25"/>
        <v>30</v>
      </c>
      <c r="J35" s="6">
        <f t="shared" si="26"/>
        <v>30</v>
      </c>
      <c r="K35" s="6">
        <f t="shared" si="27"/>
        <v>0</v>
      </c>
      <c r="L35" s="6">
        <f t="shared" si="28"/>
        <v>0</v>
      </c>
      <c r="M35" s="6">
        <f t="shared" si="29"/>
        <v>0</v>
      </c>
      <c r="N35" s="6">
        <f t="shared" si="30"/>
        <v>0</v>
      </c>
      <c r="O35" s="6">
        <f t="shared" si="31"/>
        <v>0</v>
      </c>
      <c r="P35" s="6">
        <f t="shared" si="32"/>
        <v>0</v>
      </c>
      <c r="Q35" s="6">
        <f t="shared" si="33"/>
        <v>0</v>
      </c>
      <c r="R35" s="6">
        <f t="shared" si="34"/>
        <v>0</v>
      </c>
      <c r="S35" s="7">
        <f t="shared" si="35"/>
        <v>5</v>
      </c>
      <c r="T35" s="7">
        <f t="shared" si="36"/>
        <v>0</v>
      </c>
      <c r="U35" s="7">
        <v>3</v>
      </c>
      <c r="V35" s="11">
        <v>30</v>
      </c>
      <c r="W35" s="10" t="s">
        <v>61</v>
      </c>
      <c r="X35" s="11">
        <v>30</v>
      </c>
      <c r="Y35" s="10" t="s">
        <v>61</v>
      </c>
      <c r="Z35" s="11"/>
      <c r="AA35" s="10"/>
      <c r="AB35" s="11"/>
      <c r="AC35" s="10"/>
      <c r="AD35" s="7">
        <v>5</v>
      </c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7"/>
      <c r="AR35" s="7">
        <f t="shared" si="37"/>
        <v>5</v>
      </c>
      <c r="AS35" s="11"/>
      <c r="AT35" s="10"/>
      <c r="AU35" s="11"/>
      <c r="AV35" s="10"/>
      <c r="AW35" s="11"/>
      <c r="AX35" s="10"/>
      <c r="AY35" s="11"/>
      <c r="AZ35" s="10"/>
      <c r="BA35" s="7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/>
      <c r="BO35" s="7">
        <f t="shared" si="38"/>
        <v>0</v>
      </c>
      <c r="BP35" s="11"/>
      <c r="BQ35" s="10"/>
      <c r="BR35" s="11"/>
      <c r="BS35" s="10"/>
      <c r="BT35" s="11"/>
      <c r="BU35" s="10"/>
      <c r="BV35" s="11"/>
      <c r="BW35" s="10"/>
      <c r="BX35" s="7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39"/>
        <v>0</v>
      </c>
      <c r="CM35" s="11"/>
      <c r="CN35" s="10"/>
      <c r="CO35" s="11"/>
      <c r="CP35" s="10"/>
      <c r="CQ35" s="11"/>
      <c r="CR35" s="10"/>
      <c r="CS35" s="11"/>
      <c r="CT35" s="10"/>
      <c r="CU35" s="7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0"/>
        <v>0</v>
      </c>
      <c r="DJ35" s="11"/>
      <c r="DK35" s="10"/>
      <c r="DL35" s="11"/>
      <c r="DM35" s="10"/>
      <c r="DN35" s="11"/>
      <c r="DO35" s="10"/>
      <c r="DP35" s="11"/>
      <c r="DQ35" s="10"/>
      <c r="DR35" s="7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1"/>
        <v>0</v>
      </c>
      <c r="EG35" s="11"/>
      <c r="EH35" s="10"/>
      <c r="EI35" s="11"/>
      <c r="EJ35" s="10"/>
      <c r="EK35" s="11"/>
      <c r="EL35" s="10"/>
      <c r="EM35" s="11"/>
      <c r="EN35" s="10"/>
      <c r="EO35" s="7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2"/>
        <v>0</v>
      </c>
      <c r="FD35" s="11"/>
      <c r="FE35" s="10"/>
      <c r="FF35" s="11"/>
      <c r="FG35" s="10"/>
      <c r="FH35" s="11"/>
      <c r="FI35" s="10"/>
      <c r="FJ35" s="11"/>
      <c r="FK35" s="10"/>
      <c r="FL35" s="7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3"/>
        <v>0</v>
      </c>
      <c r="GA35" s="11"/>
      <c r="GB35" s="10"/>
      <c r="GC35" s="11"/>
      <c r="GD35" s="10"/>
      <c r="GE35" s="11"/>
      <c r="GF35" s="10"/>
      <c r="GG35" s="11"/>
      <c r="GH35" s="10"/>
      <c r="GI35" s="7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44"/>
        <v>0</v>
      </c>
    </row>
    <row r="36" spans="1:205" ht="12.75">
      <c r="A36" s="6"/>
      <c r="B36" s="6"/>
      <c r="C36" s="6"/>
      <c r="D36" s="6" t="s">
        <v>94</v>
      </c>
      <c r="E36" s="3" t="s">
        <v>95</v>
      </c>
      <c r="F36" s="6">
        <f t="shared" si="22"/>
        <v>1</v>
      </c>
      <c r="G36" s="6">
        <f t="shared" si="23"/>
        <v>2</v>
      </c>
      <c r="H36" s="6">
        <f t="shared" si="24"/>
        <v>60</v>
      </c>
      <c r="I36" s="6">
        <f t="shared" si="25"/>
        <v>30</v>
      </c>
      <c r="J36" s="6">
        <f t="shared" si="26"/>
        <v>15</v>
      </c>
      <c r="K36" s="6">
        <f t="shared" si="27"/>
        <v>0</v>
      </c>
      <c r="L36" s="6">
        <f t="shared" si="28"/>
        <v>0</v>
      </c>
      <c r="M36" s="6">
        <f t="shared" si="29"/>
        <v>0</v>
      </c>
      <c r="N36" s="6">
        <f t="shared" si="30"/>
        <v>15</v>
      </c>
      <c r="O36" s="6">
        <f t="shared" si="31"/>
        <v>0</v>
      </c>
      <c r="P36" s="6">
        <f t="shared" si="32"/>
        <v>0</v>
      </c>
      <c r="Q36" s="6">
        <f t="shared" si="33"/>
        <v>0</v>
      </c>
      <c r="R36" s="6">
        <f t="shared" si="34"/>
        <v>0</v>
      </c>
      <c r="S36" s="7">
        <f t="shared" si="35"/>
        <v>4</v>
      </c>
      <c r="T36" s="7">
        <f t="shared" si="36"/>
        <v>1</v>
      </c>
      <c r="U36" s="7">
        <v>1</v>
      </c>
      <c r="V36" s="11"/>
      <c r="W36" s="10"/>
      <c r="X36" s="11"/>
      <c r="Y36" s="10"/>
      <c r="Z36" s="11"/>
      <c r="AA36" s="10"/>
      <c r="AB36" s="11"/>
      <c r="AC36" s="10"/>
      <c r="AD36" s="7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7"/>
      <c r="AR36" s="7">
        <f t="shared" si="37"/>
        <v>0</v>
      </c>
      <c r="AS36" s="11">
        <v>30</v>
      </c>
      <c r="AT36" s="10" t="s">
        <v>73</v>
      </c>
      <c r="AU36" s="11">
        <v>15</v>
      </c>
      <c r="AV36" s="10" t="s">
        <v>61</v>
      </c>
      <c r="AW36" s="11"/>
      <c r="AX36" s="10"/>
      <c r="AY36" s="11"/>
      <c r="AZ36" s="10"/>
      <c r="BA36" s="7">
        <v>3</v>
      </c>
      <c r="BB36" s="11"/>
      <c r="BC36" s="10"/>
      <c r="BD36" s="11">
        <v>15</v>
      </c>
      <c r="BE36" s="10" t="s">
        <v>61</v>
      </c>
      <c r="BF36" s="11"/>
      <c r="BG36" s="10"/>
      <c r="BH36" s="11"/>
      <c r="BI36" s="10"/>
      <c r="BJ36" s="11"/>
      <c r="BK36" s="10"/>
      <c r="BL36" s="11"/>
      <c r="BM36" s="10"/>
      <c r="BN36" s="7">
        <v>1</v>
      </c>
      <c r="BO36" s="7">
        <f t="shared" si="38"/>
        <v>4</v>
      </c>
      <c r="BP36" s="11"/>
      <c r="BQ36" s="10"/>
      <c r="BR36" s="11"/>
      <c r="BS36" s="10"/>
      <c r="BT36" s="11"/>
      <c r="BU36" s="10"/>
      <c r="BV36" s="11"/>
      <c r="BW36" s="10"/>
      <c r="BX36" s="7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39"/>
        <v>0</v>
      </c>
      <c r="CM36" s="11"/>
      <c r="CN36" s="10"/>
      <c r="CO36" s="11"/>
      <c r="CP36" s="10"/>
      <c r="CQ36" s="11"/>
      <c r="CR36" s="10"/>
      <c r="CS36" s="11"/>
      <c r="CT36" s="10"/>
      <c r="CU36" s="7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0"/>
        <v>0</v>
      </c>
      <c r="DJ36" s="11"/>
      <c r="DK36" s="10"/>
      <c r="DL36" s="11"/>
      <c r="DM36" s="10"/>
      <c r="DN36" s="11"/>
      <c r="DO36" s="10"/>
      <c r="DP36" s="11"/>
      <c r="DQ36" s="10"/>
      <c r="DR36" s="7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1"/>
        <v>0</v>
      </c>
      <c r="EG36" s="11"/>
      <c r="EH36" s="10"/>
      <c r="EI36" s="11"/>
      <c r="EJ36" s="10"/>
      <c r="EK36" s="11"/>
      <c r="EL36" s="10"/>
      <c r="EM36" s="11"/>
      <c r="EN36" s="10"/>
      <c r="EO36" s="7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2"/>
        <v>0</v>
      </c>
      <c r="FD36" s="11"/>
      <c r="FE36" s="10"/>
      <c r="FF36" s="11"/>
      <c r="FG36" s="10"/>
      <c r="FH36" s="11"/>
      <c r="FI36" s="10"/>
      <c r="FJ36" s="11"/>
      <c r="FK36" s="10"/>
      <c r="FL36" s="7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3"/>
        <v>0</v>
      </c>
      <c r="GA36" s="11"/>
      <c r="GB36" s="10"/>
      <c r="GC36" s="11"/>
      <c r="GD36" s="10"/>
      <c r="GE36" s="11"/>
      <c r="GF36" s="10"/>
      <c r="GG36" s="11"/>
      <c r="GH36" s="10"/>
      <c r="GI36" s="7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44"/>
        <v>0</v>
      </c>
    </row>
    <row r="37" spans="1:205" ht="12.75">
      <c r="A37" s="6"/>
      <c r="B37" s="6"/>
      <c r="C37" s="6"/>
      <c r="D37" s="6" t="s">
        <v>96</v>
      </c>
      <c r="E37" s="3" t="s">
        <v>97</v>
      </c>
      <c r="F37" s="6">
        <f t="shared" si="22"/>
        <v>0</v>
      </c>
      <c r="G37" s="6">
        <f t="shared" si="23"/>
        <v>2</v>
      </c>
      <c r="H37" s="6">
        <f t="shared" si="24"/>
        <v>30</v>
      </c>
      <c r="I37" s="6">
        <f t="shared" si="25"/>
        <v>15</v>
      </c>
      <c r="J37" s="6">
        <f t="shared" si="26"/>
        <v>0</v>
      </c>
      <c r="K37" s="6">
        <f t="shared" si="27"/>
        <v>0</v>
      </c>
      <c r="L37" s="6">
        <f t="shared" si="28"/>
        <v>15</v>
      </c>
      <c r="M37" s="6">
        <f t="shared" si="29"/>
        <v>0</v>
      </c>
      <c r="N37" s="6">
        <f t="shared" si="30"/>
        <v>0</v>
      </c>
      <c r="O37" s="6">
        <f t="shared" si="31"/>
        <v>0</v>
      </c>
      <c r="P37" s="6">
        <f t="shared" si="32"/>
        <v>0</v>
      </c>
      <c r="Q37" s="6">
        <f t="shared" si="33"/>
        <v>0</v>
      </c>
      <c r="R37" s="6">
        <f t="shared" si="34"/>
        <v>0</v>
      </c>
      <c r="S37" s="7">
        <f t="shared" si="35"/>
        <v>3</v>
      </c>
      <c r="T37" s="7">
        <f t="shared" si="36"/>
        <v>0</v>
      </c>
      <c r="U37" s="7">
        <v>2</v>
      </c>
      <c r="V37" s="11">
        <v>15</v>
      </c>
      <c r="W37" s="10" t="s">
        <v>61</v>
      </c>
      <c r="X37" s="11"/>
      <c r="Y37" s="10"/>
      <c r="Z37" s="11"/>
      <c r="AA37" s="10"/>
      <c r="AB37" s="11">
        <v>15</v>
      </c>
      <c r="AC37" s="10" t="s">
        <v>61</v>
      </c>
      <c r="AD37" s="7">
        <v>3</v>
      </c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/>
      <c r="AR37" s="7">
        <f t="shared" si="37"/>
        <v>3</v>
      </c>
      <c r="AS37" s="11"/>
      <c r="AT37" s="10"/>
      <c r="AU37" s="11"/>
      <c r="AV37" s="10"/>
      <c r="AW37" s="11"/>
      <c r="AX37" s="10"/>
      <c r="AY37" s="11"/>
      <c r="AZ37" s="10"/>
      <c r="BA37" s="7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t="shared" si="38"/>
        <v>0</v>
      </c>
      <c r="BP37" s="11"/>
      <c r="BQ37" s="10"/>
      <c r="BR37" s="11"/>
      <c r="BS37" s="10"/>
      <c r="BT37" s="11"/>
      <c r="BU37" s="10"/>
      <c r="BV37" s="11"/>
      <c r="BW37" s="10"/>
      <c r="BX37" s="7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39"/>
        <v>0</v>
      </c>
      <c r="CM37" s="11"/>
      <c r="CN37" s="10"/>
      <c r="CO37" s="11"/>
      <c r="CP37" s="10"/>
      <c r="CQ37" s="11"/>
      <c r="CR37" s="10"/>
      <c r="CS37" s="11"/>
      <c r="CT37" s="10"/>
      <c r="CU37" s="7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40"/>
        <v>0</v>
      </c>
      <c r="DJ37" s="11"/>
      <c r="DK37" s="10"/>
      <c r="DL37" s="11"/>
      <c r="DM37" s="10"/>
      <c r="DN37" s="11"/>
      <c r="DO37" s="10"/>
      <c r="DP37" s="11"/>
      <c r="DQ37" s="10"/>
      <c r="DR37" s="7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/>
      <c r="EF37" s="7">
        <f t="shared" si="41"/>
        <v>0</v>
      </c>
      <c r="EG37" s="11"/>
      <c r="EH37" s="10"/>
      <c r="EI37" s="11"/>
      <c r="EJ37" s="10"/>
      <c r="EK37" s="11"/>
      <c r="EL37" s="10"/>
      <c r="EM37" s="11"/>
      <c r="EN37" s="10"/>
      <c r="EO37" s="7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42"/>
        <v>0</v>
      </c>
      <c r="FD37" s="11"/>
      <c r="FE37" s="10"/>
      <c r="FF37" s="11"/>
      <c r="FG37" s="10"/>
      <c r="FH37" s="11"/>
      <c r="FI37" s="10"/>
      <c r="FJ37" s="11"/>
      <c r="FK37" s="10"/>
      <c r="FL37" s="7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43"/>
        <v>0</v>
      </c>
      <c r="GA37" s="11"/>
      <c r="GB37" s="10"/>
      <c r="GC37" s="11"/>
      <c r="GD37" s="10"/>
      <c r="GE37" s="11"/>
      <c r="GF37" s="10"/>
      <c r="GG37" s="11"/>
      <c r="GH37" s="10"/>
      <c r="GI37" s="7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44"/>
        <v>0</v>
      </c>
    </row>
    <row r="38" spans="1:205" ht="12.75">
      <c r="A38" s="6"/>
      <c r="B38" s="6"/>
      <c r="C38" s="6"/>
      <c r="D38" s="6" t="s">
        <v>98</v>
      </c>
      <c r="E38" s="3" t="s">
        <v>99</v>
      </c>
      <c r="F38" s="6">
        <f t="shared" si="22"/>
        <v>0</v>
      </c>
      <c r="G38" s="6">
        <f t="shared" si="23"/>
        <v>1</v>
      </c>
      <c r="H38" s="6">
        <f t="shared" si="24"/>
        <v>15</v>
      </c>
      <c r="I38" s="6">
        <f t="shared" si="25"/>
        <v>15</v>
      </c>
      <c r="J38" s="6">
        <f t="shared" si="26"/>
        <v>0</v>
      </c>
      <c r="K38" s="6">
        <f t="shared" si="27"/>
        <v>0</v>
      </c>
      <c r="L38" s="6">
        <f t="shared" si="28"/>
        <v>0</v>
      </c>
      <c r="M38" s="6">
        <f t="shared" si="29"/>
        <v>0</v>
      </c>
      <c r="N38" s="6">
        <f t="shared" si="30"/>
        <v>0</v>
      </c>
      <c r="O38" s="6">
        <f t="shared" si="31"/>
        <v>0</v>
      </c>
      <c r="P38" s="6">
        <f t="shared" si="32"/>
        <v>0</v>
      </c>
      <c r="Q38" s="6">
        <f t="shared" si="33"/>
        <v>0</v>
      </c>
      <c r="R38" s="6">
        <f t="shared" si="34"/>
        <v>0</v>
      </c>
      <c r="S38" s="7">
        <f t="shared" si="35"/>
        <v>1</v>
      </c>
      <c r="T38" s="7">
        <f t="shared" si="36"/>
        <v>0</v>
      </c>
      <c r="U38" s="7">
        <v>1</v>
      </c>
      <c r="V38" s="11"/>
      <c r="W38" s="10"/>
      <c r="X38" s="11"/>
      <c r="Y38" s="10"/>
      <c r="Z38" s="11"/>
      <c r="AA38" s="10"/>
      <c r="AB38" s="11"/>
      <c r="AC38" s="10"/>
      <c r="AD38" s="7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7"/>
      <c r="AR38" s="7">
        <f t="shared" si="37"/>
        <v>0</v>
      </c>
      <c r="AS38" s="11">
        <v>15</v>
      </c>
      <c r="AT38" s="10" t="s">
        <v>61</v>
      </c>
      <c r="AU38" s="11"/>
      <c r="AV38" s="10"/>
      <c r="AW38" s="11"/>
      <c r="AX38" s="10"/>
      <c r="AY38" s="11"/>
      <c r="AZ38" s="10"/>
      <c r="BA38" s="7">
        <v>1</v>
      </c>
      <c r="BB38" s="11"/>
      <c r="BC38" s="10"/>
      <c r="BD38" s="11"/>
      <c r="BE38" s="10"/>
      <c r="BF38" s="11"/>
      <c r="BG38" s="10"/>
      <c r="BH38" s="11"/>
      <c r="BI38" s="10"/>
      <c r="BJ38" s="11"/>
      <c r="BK38" s="10"/>
      <c r="BL38" s="11"/>
      <c r="BM38" s="10"/>
      <c r="BN38" s="7"/>
      <c r="BO38" s="7">
        <f t="shared" si="38"/>
        <v>1</v>
      </c>
      <c r="BP38" s="11"/>
      <c r="BQ38" s="10"/>
      <c r="BR38" s="11"/>
      <c r="BS38" s="10"/>
      <c r="BT38" s="11"/>
      <c r="BU38" s="10"/>
      <c r="BV38" s="11"/>
      <c r="BW38" s="10"/>
      <c r="BX38" s="7"/>
      <c r="BY38" s="11"/>
      <c r="BZ38" s="10"/>
      <c r="CA38" s="11"/>
      <c r="CB38" s="10"/>
      <c r="CC38" s="11"/>
      <c r="CD38" s="10"/>
      <c r="CE38" s="11"/>
      <c r="CF38" s="10"/>
      <c r="CG38" s="11"/>
      <c r="CH38" s="10"/>
      <c r="CI38" s="11"/>
      <c r="CJ38" s="10"/>
      <c r="CK38" s="7"/>
      <c r="CL38" s="7">
        <f t="shared" si="39"/>
        <v>0</v>
      </c>
      <c r="CM38" s="11"/>
      <c r="CN38" s="10"/>
      <c r="CO38" s="11"/>
      <c r="CP38" s="10"/>
      <c r="CQ38" s="11"/>
      <c r="CR38" s="10"/>
      <c r="CS38" s="11"/>
      <c r="CT38" s="10"/>
      <c r="CU38" s="7"/>
      <c r="CV38" s="11"/>
      <c r="CW38" s="10"/>
      <c r="CX38" s="11"/>
      <c r="CY38" s="10"/>
      <c r="CZ38" s="11"/>
      <c r="DA38" s="10"/>
      <c r="DB38" s="11"/>
      <c r="DC38" s="10"/>
      <c r="DD38" s="11"/>
      <c r="DE38" s="10"/>
      <c r="DF38" s="11"/>
      <c r="DG38" s="10"/>
      <c r="DH38" s="7"/>
      <c r="DI38" s="7">
        <f t="shared" si="40"/>
        <v>0</v>
      </c>
      <c r="DJ38" s="11"/>
      <c r="DK38" s="10"/>
      <c r="DL38" s="11"/>
      <c r="DM38" s="10"/>
      <c r="DN38" s="11"/>
      <c r="DO38" s="10"/>
      <c r="DP38" s="11"/>
      <c r="DQ38" s="10"/>
      <c r="DR38" s="7"/>
      <c r="DS38" s="11"/>
      <c r="DT38" s="10"/>
      <c r="DU38" s="11"/>
      <c r="DV38" s="10"/>
      <c r="DW38" s="11"/>
      <c r="DX38" s="10"/>
      <c r="DY38" s="11"/>
      <c r="DZ38" s="10"/>
      <c r="EA38" s="11"/>
      <c r="EB38" s="10"/>
      <c r="EC38" s="11"/>
      <c r="ED38" s="10"/>
      <c r="EE38" s="7"/>
      <c r="EF38" s="7">
        <f t="shared" si="41"/>
        <v>0</v>
      </c>
      <c r="EG38" s="11"/>
      <c r="EH38" s="10"/>
      <c r="EI38" s="11"/>
      <c r="EJ38" s="10"/>
      <c r="EK38" s="11"/>
      <c r="EL38" s="10"/>
      <c r="EM38" s="11"/>
      <c r="EN38" s="10"/>
      <c r="EO38" s="7"/>
      <c r="EP38" s="11"/>
      <c r="EQ38" s="10"/>
      <c r="ER38" s="11"/>
      <c r="ES38" s="10"/>
      <c r="ET38" s="11"/>
      <c r="EU38" s="10"/>
      <c r="EV38" s="11"/>
      <c r="EW38" s="10"/>
      <c r="EX38" s="11"/>
      <c r="EY38" s="10"/>
      <c r="EZ38" s="11"/>
      <c r="FA38" s="10"/>
      <c r="FB38" s="7"/>
      <c r="FC38" s="7">
        <f t="shared" si="42"/>
        <v>0</v>
      </c>
      <c r="FD38" s="11"/>
      <c r="FE38" s="10"/>
      <c r="FF38" s="11"/>
      <c r="FG38" s="10"/>
      <c r="FH38" s="11"/>
      <c r="FI38" s="10"/>
      <c r="FJ38" s="11"/>
      <c r="FK38" s="10"/>
      <c r="FL38" s="7"/>
      <c r="FM38" s="11"/>
      <c r="FN38" s="10"/>
      <c r="FO38" s="11"/>
      <c r="FP38" s="10"/>
      <c r="FQ38" s="11"/>
      <c r="FR38" s="10"/>
      <c r="FS38" s="11"/>
      <c r="FT38" s="10"/>
      <c r="FU38" s="11"/>
      <c r="FV38" s="10"/>
      <c r="FW38" s="11"/>
      <c r="FX38" s="10"/>
      <c r="FY38" s="7"/>
      <c r="FZ38" s="7">
        <f t="shared" si="43"/>
        <v>0</v>
      </c>
      <c r="GA38" s="11"/>
      <c r="GB38" s="10"/>
      <c r="GC38" s="11"/>
      <c r="GD38" s="10"/>
      <c r="GE38" s="11"/>
      <c r="GF38" s="10"/>
      <c r="GG38" s="11"/>
      <c r="GH38" s="10"/>
      <c r="GI38" s="7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11"/>
      <c r="GU38" s="10"/>
      <c r="GV38" s="7"/>
      <c r="GW38" s="7">
        <f t="shared" si="44"/>
        <v>0</v>
      </c>
    </row>
    <row r="39" spans="1:205" ht="12.75">
      <c r="A39" s="6"/>
      <c r="B39" s="6"/>
      <c r="C39" s="6"/>
      <c r="D39" s="6" t="s">
        <v>100</v>
      </c>
      <c r="E39" s="3" t="s">
        <v>101</v>
      </c>
      <c r="F39" s="6">
        <f t="shared" si="22"/>
        <v>0</v>
      </c>
      <c r="G39" s="6">
        <f t="shared" si="23"/>
        <v>2</v>
      </c>
      <c r="H39" s="6">
        <f t="shared" si="24"/>
        <v>65</v>
      </c>
      <c r="I39" s="6">
        <f t="shared" si="25"/>
        <v>15</v>
      </c>
      <c r="J39" s="6">
        <f t="shared" si="26"/>
        <v>0</v>
      </c>
      <c r="K39" s="6">
        <f t="shared" si="27"/>
        <v>0</v>
      </c>
      <c r="L39" s="6">
        <f t="shared" si="28"/>
        <v>0</v>
      </c>
      <c r="M39" s="6">
        <f t="shared" si="29"/>
        <v>0</v>
      </c>
      <c r="N39" s="6">
        <f t="shared" si="30"/>
        <v>50</v>
      </c>
      <c r="O39" s="6">
        <f t="shared" si="31"/>
        <v>0</v>
      </c>
      <c r="P39" s="6">
        <f t="shared" si="32"/>
        <v>0</v>
      </c>
      <c r="Q39" s="6">
        <f t="shared" si="33"/>
        <v>0</v>
      </c>
      <c r="R39" s="6">
        <f t="shared" si="34"/>
        <v>0</v>
      </c>
      <c r="S39" s="7">
        <f t="shared" si="35"/>
        <v>4</v>
      </c>
      <c r="T39" s="7">
        <f t="shared" si="36"/>
        <v>2</v>
      </c>
      <c r="U39" s="7">
        <v>4</v>
      </c>
      <c r="V39" s="11"/>
      <c r="W39" s="10"/>
      <c r="X39" s="11"/>
      <c r="Y39" s="10"/>
      <c r="Z39" s="11"/>
      <c r="AA39" s="10"/>
      <c r="AB39" s="11"/>
      <c r="AC39" s="10"/>
      <c r="AD39" s="7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7"/>
      <c r="AR39" s="7">
        <f t="shared" si="37"/>
        <v>0</v>
      </c>
      <c r="AS39" s="11"/>
      <c r="AT39" s="10"/>
      <c r="AU39" s="11"/>
      <c r="AV39" s="10"/>
      <c r="AW39" s="11"/>
      <c r="AX39" s="10"/>
      <c r="AY39" s="11"/>
      <c r="AZ39" s="10"/>
      <c r="BA39" s="7"/>
      <c r="BB39" s="11"/>
      <c r="BC39" s="10"/>
      <c r="BD39" s="11"/>
      <c r="BE39" s="10"/>
      <c r="BF39" s="11"/>
      <c r="BG39" s="10"/>
      <c r="BH39" s="11"/>
      <c r="BI39" s="10"/>
      <c r="BJ39" s="11"/>
      <c r="BK39" s="10"/>
      <c r="BL39" s="11"/>
      <c r="BM39" s="10"/>
      <c r="BN39" s="7"/>
      <c r="BO39" s="7">
        <f t="shared" si="38"/>
        <v>0</v>
      </c>
      <c r="BP39" s="11">
        <v>15</v>
      </c>
      <c r="BQ39" s="10" t="s">
        <v>61</v>
      </c>
      <c r="BR39" s="11"/>
      <c r="BS39" s="10"/>
      <c r="BT39" s="11"/>
      <c r="BU39" s="10"/>
      <c r="BV39" s="11"/>
      <c r="BW39" s="10"/>
      <c r="BX39" s="7">
        <v>2</v>
      </c>
      <c r="BY39" s="11"/>
      <c r="BZ39" s="10"/>
      <c r="CA39" s="11">
        <v>50</v>
      </c>
      <c r="CB39" s="10" t="s">
        <v>61</v>
      </c>
      <c r="CC39" s="11"/>
      <c r="CD39" s="10"/>
      <c r="CE39" s="11"/>
      <c r="CF39" s="10"/>
      <c r="CG39" s="11"/>
      <c r="CH39" s="10"/>
      <c r="CI39" s="11"/>
      <c r="CJ39" s="10"/>
      <c r="CK39" s="7">
        <v>2</v>
      </c>
      <c r="CL39" s="7">
        <f t="shared" si="39"/>
        <v>4</v>
      </c>
      <c r="CM39" s="11"/>
      <c r="CN39" s="10"/>
      <c r="CO39" s="11"/>
      <c r="CP39" s="10"/>
      <c r="CQ39" s="11"/>
      <c r="CR39" s="10"/>
      <c r="CS39" s="11"/>
      <c r="CT39" s="10"/>
      <c r="CU39" s="7"/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7"/>
      <c r="DI39" s="7">
        <f t="shared" si="40"/>
        <v>0</v>
      </c>
      <c r="DJ39" s="11"/>
      <c r="DK39" s="10"/>
      <c r="DL39" s="11"/>
      <c r="DM39" s="10"/>
      <c r="DN39" s="11"/>
      <c r="DO39" s="10"/>
      <c r="DP39" s="11"/>
      <c r="DQ39" s="10"/>
      <c r="DR39" s="7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11"/>
      <c r="ED39" s="10"/>
      <c r="EE39" s="7"/>
      <c r="EF39" s="7">
        <f t="shared" si="41"/>
        <v>0</v>
      </c>
      <c r="EG39" s="11"/>
      <c r="EH39" s="10"/>
      <c r="EI39" s="11"/>
      <c r="EJ39" s="10"/>
      <c r="EK39" s="11"/>
      <c r="EL39" s="10"/>
      <c r="EM39" s="11"/>
      <c r="EN39" s="10"/>
      <c r="EO39" s="7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7"/>
      <c r="FC39" s="7">
        <f t="shared" si="42"/>
        <v>0</v>
      </c>
      <c r="FD39" s="11"/>
      <c r="FE39" s="10"/>
      <c r="FF39" s="11"/>
      <c r="FG39" s="10"/>
      <c r="FH39" s="11"/>
      <c r="FI39" s="10"/>
      <c r="FJ39" s="11"/>
      <c r="FK39" s="10"/>
      <c r="FL39" s="7"/>
      <c r="FM39" s="11"/>
      <c r="FN39" s="10"/>
      <c r="FO39" s="11"/>
      <c r="FP39" s="10"/>
      <c r="FQ39" s="11"/>
      <c r="FR39" s="10"/>
      <c r="FS39" s="11"/>
      <c r="FT39" s="10"/>
      <c r="FU39" s="11"/>
      <c r="FV39" s="10"/>
      <c r="FW39" s="11"/>
      <c r="FX39" s="10"/>
      <c r="FY39" s="7"/>
      <c r="FZ39" s="7">
        <f t="shared" si="43"/>
        <v>0</v>
      </c>
      <c r="GA39" s="11"/>
      <c r="GB39" s="10"/>
      <c r="GC39" s="11"/>
      <c r="GD39" s="10"/>
      <c r="GE39" s="11"/>
      <c r="GF39" s="10"/>
      <c r="GG39" s="11"/>
      <c r="GH39" s="10"/>
      <c r="GI39" s="7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7"/>
      <c r="GW39" s="7">
        <f t="shared" si="44"/>
        <v>0</v>
      </c>
    </row>
    <row r="40" spans="1:205" ht="12.75">
      <c r="A40" s="6"/>
      <c r="B40" s="6"/>
      <c r="C40" s="6"/>
      <c r="D40" s="6" t="s">
        <v>102</v>
      </c>
      <c r="E40" s="3" t="s">
        <v>103</v>
      </c>
      <c r="F40" s="6">
        <f t="shared" si="22"/>
        <v>1</v>
      </c>
      <c r="G40" s="6">
        <f t="shared" si="23"/>
        <v>1</v>
      </c>
      <c r="H40" s="6">
        <f t="shared" si="24"/>
        <v>60</v>
      </c>
      <c r="I40" s="6">
        <f t="shared" si="25"/>
        <v>30</v>
      </c>
      <c r="J40" s="6">
        <f t="shared" si="26"/>
        <v>30</v>
      </c>
      <c r="K40" s="6">
        <f t="shared" si="27"/>
        <v>0</v>
      </c>
      <c r="L40" s="6">
        <f t="shared" si="28"/>
        <v>0</v>
      </c>
      <c r="M40" s="6">
        <f t="shared" si="29"/>
        <v>0</v>
      </c>
      <c r="N40" s="6">
        <f t="shared" si="30"/>
        <v>0</v>
      </c>
      <c r="O40" s="6">
        <f t="shared" si="31"/>
        <v>0</v>
      </c>
      <c r="P40" s="6">
        <f t="shared" si="32"/>
        <v>0</v>
      </c>
      <c r="Q40" s="6">
        <f t="shared" si="33"/>
        <v>0</v>
      </c>
      <c r="R40" s="6">
        <f t="shared" si="34"/>
        <v>0</v>
      </c>
      <c r="S40" s="7">
        <f t="shared" si="35"/>
        <v>5</v>
      </c>
      <c r="T40" s="7">
        <f t="shared" si="36"/>
        <v>0</v>
      </c>
      <c r="U40" s="7">
        <v>3</v>
      </c>
      <c r="V40" s="11">
        <v>30</v>
      </c>
      <c r="W40" s="10" t="s">
        <v>73</v>
      </c>
      <c r="X40" s="11">
        <v>30</v>
      </c>
      <c r="Y40" s="10" t="s">
        <v>61</v>
      </c>
      <c r="Z40" s="11"/>
      <c r="AA40" s="10"/>
      <c r="AB40" s="11"/>
      <c r="AC40" s="10"/>
      <c r="AD40" s="7">
        <v>5</v>
      </c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/>
      <c r="AR40" s="7">
        <f t="shared" si="37"/>
        <v>5</v>
      </c>
      <c r="AS40" s="11"/>
      <c r="AT40" s="10"/>
      <c r="AU40" s="11"/>
      <c r="AV40" s="10"/>
      <c r="AW40" s="11"/>
      <c r="AX40" s="10"/>
      <c r="AY40" s="11"/>
      <c r="AZ40" s="10"/>
      <c r="BA40" s="7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si="38"/>
        <v>0</v>
      </c>
      <c r="BP40" s="11"/>
      <c r="BQ40" s="10"/>
      <c r="BR40" s="11"/>
      <c r="BS40" s="10"/>
      <c r="BT40" s="11"/>
      <c r="BU40" s="10"/>
      <c r="BV40" s="11"/>
      <c r="BW40" s="10"/>
      <c r="BX40" s="7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si="39"/>
        <v>0</v>
      </c>
      <c r="CM40" s="11"/>
      <c r="CN40" s="10"/>
      <c r="CO40" s="11"/>
      <c r="CP40" s="10"/>
      <c r="CQ40" s="11"/>
      <c r="CR40" s="10"/>
      <c r="CS40" s="11"/>
      <c r="CT40" s="10"/>
      <c r="CU40" s="7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si="40"/>
        <v>0</v>
      </c>
      <c r="DJ40" s="11"/>
      <c r="DK40" s="10"/>
      <c r="DL40" s="11"/>
      <c r="DM40" s="10"/>
      <c r="DN40" s="11"/>
      <c r="DO40" s="10"/>
      <c r="DP40" s="11"/>
      <c r="DQ40" s="10"/>
      <c r="DR40" s="7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si="41"/>
        <v>0</v>
      </c>
      <c r="EG40" s="11"/>
      <c r="EH40" s="10"/>
      <c r="EI40" s="11"/>
      <c r="EJ40" s="10"/>
      <c r="EK40" s="11"/>
      <c r="EL40" s="10"/>
      <c r="EM40" s="11"/>
      <c r="EN40" s="10"/>
      <c r="EO40" s="7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si="42"/>
        <v>0</v>
      </c>
      <c r="FD40" s="11"/>
      <c r="FE40" s="10"/>
      <c r="FF40" s="11"/>
      <c r="FG40" s="10"/>
      <c r="FH40" s="11"/>
      <c r="FI40" s="10"/>
      <c r="FJ40" s="11"/>
      <c r="FK40" s="10"/>
      <c r="FL40" s="7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si="43"/>
        <v>0</v>
      </c>
      <c r="GA40" s="11"/>
      <c r="GB40" s="10"/>
      <c r="GC40" s="11"/>
      <c r="GD40" s="10"/>
      <c r="GE40" s="11"/>
      <c r="GF40" s="10"/>
      <c r="GG40" s="11"/>
      <c r="GH40" s="10"/>
      <c r="GI40" s="7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si="44"/>
        <v>0</v>
      </c>
    </row>
    <row r="41" spans="1:205" ht="12.75">
      <c r="A41" s="6"/>
      <c r="B41" s="6"/>
      <c r="C41" s="6"/>
      <c r="D41" s="6" t="s">
        <v>104</v>
      </c>
      <c r="E41" s="3" t="s">
        <v>105</v>
      </c>
      <c r="F41" s="6">
        <f t="shared" si="22"/>
        <v>0</v>
      </c>
      <c r="G41" s="6">
        <f t="shared" si="23"/>
        <v>1</v>
      </c>
      <c r="H41" s="6">
        <f t="shared" si="24"/>
        <v>30</v>
      </c>
      <c r="I41" s="6">
        <f t="shared" si="25"/>
        <v>0</v>
      </c>
      <c r="J41" s="6">
        <f t="shared" si="26"/>
        <v>30</v>
      </c>
      <c r="K41" s="6">
        <f t="shared" si="27"/>
        <v>0</v>
      </c>
      <c r="L41" s="6">
        <f t="shared" si="28"/>
        <v>0</v>
      </c>
      <c r="M41" s="6">
        <f t="shared" si="29"/>
        <v>0</v>
      </c>
      <c r="N41" s="6">
        <f t="shared" si="30"/>
        <v>0</v>
      </c>
      <c r="O41" s="6">
        <f t="shared" si="31"/>
        <v>0</v>
      </c>
      <c r="P41" s="6">
        <f t="shared" si="32"/>
        <v>0</v>
      </c>
      <c r="Q41" s="6">
        <f t="shared" si="33"/>
        <v>0</v>
      </c>
      <c r="R41" s="6">
        <f t="shared" si="34"/>
        <v>0</v>
      </c>
      <c r="S41" s="7">
        <f t="shared" si="35"/>
        <v>2</v>
      </c>
      <c r="T41" s="7">
        <f t="shared" si="36"/>
        <v>0</v>
      </c>
      <c r="U41" s="7">
        <v>1</v>
      </c>
      <c r="V41" s="11"/>
      <c r="W41" s="10"/>
      <c r="X41" s="11">
        <v>30</v>
      </c>
      <c r="Y41" s="10" t="s">
        <v>61</v>
      </c>
      <c r="Z41" s="11"/>
      <c r="AA41" s="10"/>
      <c r="AB41" s="11"/>
      <c r="AC41" s="10"/>
      <c r="AD41" s="7">
        <v>2</v>
      </c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37"/>
        <v>2</v>
      </c>
      <c r="AS41" s="11"/>
      <c r="AT41" s="10"/>
      <c r="AU41" s="11"/>
      <c r="AV41" s="10"/>
      <c r="AW41" s="11"/>
      <c r="AX41" s="10"/>
      <c r="AY41" s="11"/>
      <c r="AZ41" s="10"/>
      <c r="BA41" s="7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38"/>
        <v>0</v>
      </c>
      <c r="BP41" s="11"/>
      <c r="BQ41" s="10"/>
      <c r="BR41" s="11"/>
      <c r="BS41" s="10"/>
      <c r="BT41" s="11"/>
      <c r="BU41" s="10"/>
      <c r="BV41" s="11"/>
      <c r="BW41" s="10"/>
      <c r="BX41" s="7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39"/>
        <v>0</v>
      </c>
      <c r="CM41" s="11"/>
      <c r="CN41" s="10"/>
      <c r="CO41" s="11"/>
      <c r="CP41" s="10"/>
      <c r="CQ41" s="11"/>
      <c r="CR41" s="10"/>
      <c r="CS41" s="11"/>
      <c r="CT41" s="10"/>
      <c r="CU41" s="7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40"/>
        <v>0</v>
      </c>
      <c r="DJ41" s="11"/>
      <c r="DK41" s="10"/>
      <c r="DL41" s="11"/>
      <c r="DM41" s="10"/>
      <c r="DN41" s="11"/>
      <c r="DO41" s="10"/>
      <c r="DP41" s="11"/>
      <c r="DQ41" s="10"/>
      <c r="DR41" s="7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41"/>
        <v>0</v>
      </c>
      <c r="EG41" s="11"/>
      <c r="EH41" s="10"/>
      <c r="EI41" s="11"/>
      <c r="EJ41" s="10"/>
      <c r="EK41" s="11"/>
      <c r="EL41" s="10"/>
      <c r="EM41" s="11"/>
      <c r="EN41" s="10"/>
      <c r="EO41" s="7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42"/>
        <v>0</v>
      </c>
      <c r="FD41" s="11"/>
      <c r="FE41" s="10"/>
      <c r="FF41" s="11"/>
      <c r="FG41" s="10"/>
      <c r="FH41" s="11"/>
      <c r="FI41" s="10"/>
      <c r="FJ41" s="11"/>
      <c r="FK41" s="10"/>
      <c r="FL41" s="7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43"/>
        <v>0</v>
      </c>
      <c r="GA41" s="11"/>
      <c r="GB41" s="10"/>
      <c r="GC41" s="11"/>
      <c r="GD41" s="10"/>
      <c r="GE41" s="11"/>
      <c r="GF41" s="10"/>
      <c r="GG41" s="11"/>
      <c r="GH41" s="10"/>
      <c r="GI41" s="7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44"/>
        <v>0</v>
      </c>
    </row>
    <row r="42" spans="1:205" ht="12.75">
      <c r="A42" s="6"/>
      <c r="B42" s="6"/>
      <c r="C42" s="6"/>
      <c r="D42" s="6" t="s">
        <v>106</v>
      </c>
      <c r="E42" s="3" t="s">
        <v>107</v>
      </c>
      <c r="F42" s="6">
        <f t="shared" si="22"/>
        <v>1</v>
      </c>
      <c r="G42" s="6">
        <f t="shared" si="23"/>
        <v>2</v>
      </c>
      <c r="H42" s="6">
        <f t="shared" si="24"/>
        <v>105</v>
      </c>
      <c r="I42" s="6">
        <f t="shared" si="25"/>
        <v>45</v>
      </c>
      <c r="J42" s="6">
        <f t="shared" si="26"/>
        <v>30</v>
      </c>
      <c r="K42" s="6">
        <f t="shared" si="27"/>
        <v>0</v>
      </c>
      <c r="L42" s="6">
        <f t="shared" si="28"/>
        <v>0</v>
      </c>
      <c r="M42" s="6">
        <f t="shared" si="29"/>
        <v>0</v>
      </c>
      <c r="N42" s="6">
        <f t="shared" si="30"/>
        <v>30</v>
      </c>
      <c r="O42" s="6">
        <f t="shared" si="31"/>
        <v>0</v>
      </c>
      <c r="P42" s="6">
        <f t="shared" si="32"/>
        <v>0</v>
      </c>
      <c r="Q42" s="6">
        <f t="shared" si="33"/>
        <v>0</v>
      </c>
      <c r="R42" s="6">
        <f t="shared" si="34"/>
        <v>0</v>
      </c>
      <c r="S42" s="7">
        <f t="shared" si="35"/>
        <v>7</v>
      </c>
      <c r="T42" s="7">
        <f t="shared" si="36"/>
        <v>2</v>
      </c>
      <c r="U42" s="7">
        <v>4</v>
      </c>
      <c r="V42" s="11"/>
      <c r="W42" s="10"/>
      <c r="X42" s="11"/>
      <c r="Y42" s="10"/>
      <c r="Z42" s="11"/>
      <c r="AA42" s="10"/>
      <c r="AB42" s="11"/>
      <c r="AC42" s="10"/>
      <c r="AD42" s="7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37"/>
        <v>0</v>
      </c>
      <c r="AS42" s="11"/>
      <c r="AT42" s="10"/>
      <c r="AU42" s="11"/>
      <c r="AV42" s="10"/>
      <c r="AW42" s="11"/>
      <c r="AX42" s="10"/>
      <c r="AY42" s="11"/>
      <c r="AZ42" s="10"/>
      <c r="BA42" s="7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/>
      <c r="BO42" s="7">
        <f t="shared" si="38"/>
        <v>0</v>
      </c>
      <c r="BP42" s="11"/>
      <c r="BQ42" s="10"/>
      <c r="BR42" s="11"/>
      <c r="BS42" s="10"/>
      <c r="BT42" s="11"/>
      <c r="BU42" s="10"/>
      <c r="BV42" s="11"/>
      <c r="BW42" s="10"/>
      <c r="BX42" s="7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39"/>
        <v>0</v>
      </c>
      <c r="CM42" s="11">
        <v>45</v>
      </c>
      <c r="CN42" s="10" t="s">
        <v>73</v>
      </c>
      <c r="CO42" s="11">
        <v>30</v>
      </c>
      <c r="CP42" s="10" t="s">
        <v>61</v>
      </c>
      <c r="CQ42" s="11"/>
      <c r="CR42" s="10"/>
      <c r="CS42" s="11"/>
      <c r="CT42" s="10"/>
      <c r="CU42" s="7">
        <v>5</v>
      </c>
      <c r="CV42" s="11"/>
      <c r="CW42" s="10"/>
      <c r="CX42" s="11">
        <v>30</v>
      </c>
      <c r="CY42" s="10" t="s">
        <v>61</v>
      </c>
      <c r="CZ42" s="11"/>
      <c r="DA42" s="10"/>
      <c r="DB42" s="11"/>
      <c r="DC42" s="10"/>
      <c r="DD42" s="11"/>
      <c r="DE42" s="10"/>
      <c r="DF42" s="11"/>
      <c r="DG42" s="10"/>
      <c r="DH42" s="7">
        <v>2</v>
      </c>
      <c r="DI42" s="7">
        <f t="shared" si="40"/>
        <v>7</v>
      </c>
      <c r="DJ42" s="11"/>
      <c r="DK42" s="10"/>
      <c r="DL42" s="11"/>
      <c r="DM42" s="10"/>
      <c r="DN42" s="11"/>
      <c r="DO42" s="10"/>
      <c r="DP42" s="11"/>
      <c r="DQ42" s="10"/>
      <c r="DR42" s="7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41"/>
        <v>0</v>
      </c>
      <c r="EG42" s="11"/>
      <c r="EH42" s="10"/>
      <c r="EI42" s="11"/>
      <c r="EJ42" s="10"/>
      <c r="EK42" s="11"/>
      <c r="EL42" s="10"/>
      <c r="EM42" s="11"/>
      <c r="EN42" s="10"/>
      <c r="EO42" s="7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42"/>
        <v>0</v>
      </c>
      <c r="FD42" s="11"/>
      <c r="FE42" s="10"/>
      <c r="FF42" s="11"/>
      <c r="FG42" s="10"/>
      <c r="FH42" s="11"/>
      <c r="FI42" s="10"/>
      <c r="FJ42" s="11"/>
      <c r="FK42" s="10"/>
      <c r="FL42" s="7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43"/>
        <v>0</v>
      </c>
      <c r="GA42" s="11"/>
      <c r="GB42" s="10"/>
      <c r="GC42" s="11"/>
      <c r="GD42" s="10"/>
      <c r="GE42" s="11"/>
      <c r="GF42" s="10"/>
      <c r="GG42" s="11"/>
      <c r="GH42" s="10"/>
      <c r="GI42" s="7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44"/>
        <v>0</v>
      </c>
    </row>
    <row r="43" spans="1:205" ht="12.75">
      <c r="A43" s="6"/>
      <c r="B43" s="6"/>
      <c r="C43" s="6"/>
      <c r="D43" s="6" t="s">
        <v>108</v>
      </c>
      <c r="E43" s="3" t="s">
        <v>109</v>
      </c>
      <c r="F43" s="6">
        <f t="shared" si="22"/>
        <v>1</v>
      </c>
      <c r="G43" s="6">
        <f t="shared" si="23"/>
        <v>2</v>
      </c>
      <c r="H43" s="6">
        <f t="shared" si="24"/>
        <v>120</v>
      </c>
      <c r="I43" s="6">
        <f t="shared" si="25"/>
        <v>30</v>
      </c>
      <c r="J43" s="6">
        <f t="shared" si="26"/>
        <v>30</v>
      </c>
      <c r="K43" s="6">
        <f t="shared" si="27"/>
        <v>0</v>
      </c>
      <c r="L43" s="6">
        <f t="shared" si="28"/>
        <v>0</v>
      </c>
      <c r="M43" s="6">
        <f t="shared" si="29"/>
        <v>0</v>
      </c>
      <c r="N43" s="6">
        <f t="shared" si="30"/>
        <v>60</v>
      </c>
      <c r="O43" s="6">
        <f t="shared" si="31"/>
        <v>0</v>
      </c>
      <c r="P43" s="6">
        <f t="shared" si="32"/>
        <v>0</v>
      </c>
      <c r="Q43" s="6">
        <f t="shared" si="33"/>
        <v>0</v>
      </c>
      <c r="R43" s="6">
        <f t="shared" si="34"/>
        <v>0</v>
      </c>
      <c r="S43" s="7">
        <f t="shared" si="35"/>
        <v>9</v>
      </c>
      <c r="T43" s="7">
        <f t="shared" si="36"/>
        <v>5</v>
      </c>
      <c r="U43" s="7">
        <v>4</v>
      </c>
      <c r="V43" s="11"/>
      <c r="W43" s="10"/>
      <c r="X43" s="11"/>
      <c r="Y43" s="10"/>
      <c r="Z43" s="11"/>
      <c r="AA43" s="10"/>
      <c r="AB43" s="11"/>
      <c r="AC43" s="10"/>
      <c r="AD43" s="7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37"/>
        <v>0</v>
      </c>
      <c r="AS43" s="11">
        <v>30</v>
      </c>
      <c r="AT43" s="10" t="s">
        <v>73</v>
      </c>
      <c r="AU43" s="11">
        <v>30</v>
      </c>
      <c r="AV43" s="10" t="s">
        <v>61</v>
      </c>
      <c r="AW43" s="11"/>
      <c r="AX43" s="10"/>
      <c r="AY43" s="11"/>
      <c r="AZ43" s="10"/>
      <c r="BA43" s="7">
        <v>4</v>
      </c>
      <c r="BB43" s="11"/>
      <c r="BC43" s="10"/>
      <c r="BD43" s="11">
        <v>60</v>
      </c>
      <c r="BE43" s="10" t="s">
        <v>61</v>
      </c>
      <c r="BF43" s="11"/>
      <c r="BG43" s="10"/>
      <c r="BH43" s="11"/>
      <c r="BI43" s="10"/>
      <c r="BJ43" s="11"/>
      <c r="BK43" s="10"/>
      <c r="BL43" s="11"/>
      <c r="BM43" s="10"/>
      <c r="BN43" s="7">
        <v>5</v>
      </c>
      <c r="BO43" s="7">
        <f t="shared" si="38"/>
        <v>9</v>
      </c>
      <c r="BP43" s="11"/>
      <c r="BQ43" s="10"/>
      <c r="BR43" s="11"/>
      <c r="BS43" s="10"/>
      <c r="BT43" s="11"/>
      <c r="BU43" s="10"/>
      <c r="BV43" s="11"/>
      <c r="BW43" s="10"/>
      <c r="BX43" s="7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39"/>
        <v>0</v>
      </c>
      <c r="CM43" s="11"/>
      <c r="CN43" s="10"/>
      <c r="CO43" s="11"/>
      <c r="CP43" s="10"/>
      <c r="CQ43" s="11"/>
      <c r="CR43" s="10"/>
      <c r="CS43" s="11"/>
      <c r="CT43" s="10"/>
      <c r="CU43" s="7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40"/>
        <v>0</v>
      </c>
      <c r="DJ43" s="11"/>
      <c r="DK43" s="10"/>
      <c r="DL43" s="11"/>
      <c r="DM43" s="10"/>
      <c r="DN43" s="11"/>
      <c r="DO43" s="10"/>
      <c r="DP43" s="11"/>
      <c r="DQ43" s="10"/>
      <c r="DR43" s="7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41"/>
        <v>0</v>
      </c>
      <c r="EG43" s="11"/>
      <c r="EH43" s="10"/>
      <c r="EI43" s="11"/>
      <c r="EJ43" s="10"/>
      <c r="EK43" s="11"/>
      <c r="EL43" s="10"/>
      <c r="EM43" s="11"/>
      <c r="EN43" s="10"/>
      <c r="EO43" s="7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42"/>
        <v>0</v>
      </c>
      <c r="FD43" s="11"/>
      <c r="FE43" s="10"/>
      <c r="FF43" s="11"/>
      <c r="FG43" s="10"/>
      <c r="FH43" s="11"/>
      <c r="FI43" s="10"/>
      <c r="FJ43" s="11"/>
      <c r="FK43" s="10"/>
      <c r="FL43" s="7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43"/>
        <v>0</v>
      </c>
      <c r="GA43" s="11"/>
      <c r="GB43" s="10"/>
      <c r="GC43" s="11"/>
      <c r="GD43" s="10"/>
      <c r="GE43" s="11"/>
      <c r="GF43" s="10"/>
      <c r="GG43" s="11"/>
      <c r="GH43" s="10"/>
      <c r="GI43" s="7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44"/>
        <v>0</v>
      </c>
    </row>
    <row r="44" spans="1:205" ht="12.75">
      <c r="A44" s="6"/>
      <c r="B44" s="6"/>
      <c r="C44" s="6"/>
      <c r="D44" s="6" t="s">
        <v>110</v>
      </c>
      <c r="E44" s="3" t="s">
        <v>111</v>
      </c>
      <c r="F44" s="6">
        <f t="shared" si="22"/>
        <v>1</v>
      </c>
      <c r="G44" s="6">
        <f t="shared" si="23"/>
        <v>1</v>
      </c>
      <c r="H44" s="6">
        <f t="shared" si="24"/>
        <v>60</v>
      </c>
      <c r="I44" s="6">
        <f t="shared" si="25"/>
        <v>15</v>
      </c>
      <c r="J44" s="6">
        <f t="shared" si="26"/>
        <v>0</v>
      </c>
      <c r="K44" s="6">
        <f t="shared" si="27"/>
        <v>0</v>
      </c>
      <c r="L44" s="6">
        <f t="shared" si="28"/>
        <v>0</v>
      </c>
      <c r="M44" s="6">
        <f t="shared" si="29"/>
        <v>0</v>
      </c>
      <c r="N44" s="6">
        <f t="shared" si="30"/>
        <v>45</v>
      </c>
      <c r="O44" s="6">
        <f t="shared" si="31"/>
        <v>0</v>
      </c>
      <c r="P44" s="6">
        <f t="shared" si="32"/>
        <v>0</v>
      </c>
      <c r="Q44" s="6">
        <f t="shared" si="33"/>
        <v>0</v>
      </c>
      <c r="R44" s="6">
        <f t="shared" si="34"/>
        <v>0</v>
      </c>
      <c r="S44" s="7">
        <f t="shared" si="35"/>
        <v>5</v>
      </c>
      <c r="T44" s="7">
        <f t="shared" si="36"/>
        <v>4</v>
      </c>
      <c r="U44" s="7">
        <v>3</v>
      </c>
      <c r="V44" s="11"/>
      <c r="W44" s="10"/>
      <c r="X44" s="11"/>
      <c r="Y44" s="10"/>
      <c r="Z44" s="11"/>
      <c r="AA44" s="10"/>
      <c r="AB44" s="11"/>
      <c r="AC44" s="10"/>
      <c r="AD44" s="7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37"/>
        <v>0</v>
      </c>
      <c r="AS44" s="11"/>
      <c r="AT44" s="10"/>
      <c r="AU44" s="11"/>
      <c r="AV44" s="10"/>
      <c r="AW44" s="11"/>
      <c r="AX44" s="10"/>
      <c r="AY44" s="11"/>
      <c r="AZ44" s="10"/>
      <c r="BA44" s="7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/>
      <c r="BO44" s="7">
        <f t="shared" si="38"/>
        <v>0</v>
      </c>
      <c r="BP44" s="11">
        <v>15</v>
      </c>
      <c r="BQ44" s="10" t="s">
        <v>73</v>
      </c>
      <c r="BR44" s="11"/>
      <c r="BS44" s="10"/>
      <c r="BT44" s="11"/>
      <c r="BU44" s="10"/>
      <c r="BV44" s="11"/>
      <c r="BW44" s="10"/>
      <c r="BX44" s="7">
        <v>1</v>
      </c>
      <c r="BY44" s="11"/>
      <c r="BZ44" s="10"/>
      <c r="CA44" s="11">
        <v>45</v>
      </c>
      <c r="CB44" s="10" t="s">
        <v>61</v>
      </c>
      <c r="CC44" s="11"/>
      <c r="CD44" s="10"/>
      <c r="CE44" s="11"/>
      <c r="CF44" s="10"/>
      <c r="CG44" s="11"/>
      <c r="CH44" s="10"/>
      <c r="CI44" s="11"/>
      <c r="CJ44" s="10"/>
      <c r="CK44" s="7">
        <v>4</v>
      </c>
      <c r="CL44" s="7">
        <f t="shared" si="39"/>
        <v>5</v>
      </c>
      <c r="CM44" s="11"/>
      <c r="CN44" s="10"/>
      <c r="CO44" s="11"/>
      <c r="CP44" s="10"/>
      <c r="CQ44" s="11"/>
      <c r="CR44" s="10"/>
      <c r="CS44" s="11"/>
      <c r="CT44" s="10"/>
      <c r="CU44" s="7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40"/>
        <v>0</v>
      </c>
      <c r="DJ44" s="11"/>
      <c r="DK44" s="10"/>
      <c r="DL44" s="11"/>
      <c r="DM44" s="10"/>
      <c r="DN44" s="11"/>
      <c r="DO44" s="10"/>
      <c r="DP44" s="11"/>
      <c r="DQ44" s="10"/>
      <c r="DR44" s="7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41"/>
        <v>0</v>
      </c>
      <c r="EG44" s="11"/>
      <c r="EH44" s="10"/>
      <c r="EI44" s="11"/>
      <c r="EJ44" s="10"/>
      <c r="EK44" s="11"/>
      <c r="EL44" s="10"/>
      <c r="EM44" s="11"/>
      <c r="EN44" s="10"/>
      <c r="EO44" s="7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42"/>
        <v>0</v>
      </c>
      <c r="FD44" s="11"/>
      <c r="FE44" s="10"/>
      <c r="FF44" s="11"/>
      <c r="FG44" s="10"/>
      <c r="FH44" s="11"/>
      <c r="FI44" s="10"/>
      <c r="FJ44" s="11"/>
      <c r="FK44" s="10"/>
      <c r="FL44" s="7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43"/>
        <v>0</v>
      </c>
      <c r="GA44" s="11"/>
      <c r="GB44" s="10"/>
      <c r="GC44" s="11"/>
      <c r="GD44" s="10"/>
      <c r="GE44" s="11"/>
      <c r="GF44" s="10"/>
      <c r="GG44" s="11"/>
      <c r="GH44" s="10"/>
      <c r="GI44" s="7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44"/>
        <v>0</v>
      </c>
    </row>
    <row r="45" spans="1:205" ht="12.75">
      <c r="A45" s="6"/>
      <c r="B45" s="6"/>
      <c r="C45" s="6"/>
      <c r="D45" s="6" t="s">
        <v>112</v>
      </c>
      <c r="E45" s="3" t="s">
        <v>113</v>
      </c>
      <c r="F45" s="6">
        <f t="shared" si="22"/>
        <v>1</v>
      </c>
      <c r="G45" s="6">
        <f t="shared" si="23"/>
        <v>2</v>
      </c>
      <c r="H45" s="6">
        <f t="shared" si="24"/>
        <v>135</v>
      </c>
      <c r="I45" s="6">
        <f t="shared" si="25"/>
        <v>30</v>
      </c>
      <c r="J45" s="6">
        <f t="shared" si="26"/>
        <v>45</v>
      </c>
      <c r="K45" s="6">
        <f t="shared" si="27"/>
        <v>0</v>
      </c>
      <c r="L45" s="6">
        <f t="shared" si="28"/>
        <v>0</v>
      </c>
      <c r="M45" s="6">
        <f t="shared" si="29"/>
        <v>0</v>
      </c>
      <c r="N45" s="6">
        <f t="shared" si="30"/>
        <v>60</v>
      </c>
      <c r="O45" s="6">
        <f t="shared" si="31"/>
        <v>0</v>
      </c>
      <c r="P45" s="6">
        <f t="shared" si="32"/>
        <v>0</v>
      </c>
      <c r="Q45" s="6">
        <f t="shared" si="33"/>
        <v>0</v>
      </c>
      <c r="R45" s="6">
        <f t="shared" si="34"/>
        <v>0</v>
      </c>
      <c r="S45" s="7">
        <f t="shared" si="35"/>
        <v>9</v>
      </c>
      <c r="T45" s="7">
        <f t="shared" si="36"/>
        <v>5</v>
      </c>
      <c r="U45" s="7">
        <v>4</v>
      </c>
      <c r="V45" s="11"/>
      <c r="W45" s="10"/>
      <c r="X45" s="11"/>
      <c r="Y45" s="10"/>
      <c r="Z45" s="11"/>
      <c r="AA45" s="10"/>
      <c r="AB45" s="11"/>
      <c r="AC45" s="10"/>
      <c r="AD45" s="7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37"/>
        <v>0</v>
      </c>
      <c r="AS45" s="11"/>
      <c r="AT45" s="10"/>
      <c r="AU45" s="11"/>
      <c r="AV45" s="10"/>
      <c r="AW45" s="11"/>
      <c r="AX45" s="10"/>
      <c r="AY45" s="11"/>
      <c r="AZ45" s="10"/>
      <c r="BA45" s="7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/>
      <c r="BO45" s="7">
        <f t="shared" si="38"/>
        <v>0</v>
      </c>
      <c r="BP45" s="11">
        <v>30</v>
      </c>
      <c r="BQ45" s="10" t="s">
        <v>73</v>
      </c>
      <c r="BR45" s="11">
        <v>45</v>
      </c>
      <c r="BS45" s="10" t="s">
        <v>61</v>
      </c>
      <c r="BT45" s="11"/>
      <c r="BU45" s="10"/>
      <c r="BV45" s="11"/>
      <c r="BW45" s="10"/>
      <c r="BX45" s="7">
        <v>4</v>
      </c>
      <c r="BY45" s="11"/>
      <c r="BZ45" s="10"/>
      <c r="CA45" s="11">
        <v>60</v>
      </c>
      <c r="CB45" s="10" t="s">
        <v>61</v>
      </c>
      <c r="CC45" s="11"/>
      <c r="CD45" s="10"/>
      <c r="CE45" s="11"/>
      <c r="CF45" s="10"/>
      <c r="CG45" s="11"/>
      <c r="CH45" s="10"/>
      <c r="CI45" s="11"/>
      <c r="CJ45" s="10"/>
      <c r="CK45" s="7">
        <v>5</v>
      </c>
      <c r="CL45" s="7">
        <f t="shared" si="39"/>
        <v>9</v>
      </c>
      <c r="CM45" s="11"/>
      <c r="CN45" s="10"/>
      <c r="CO45" s="11"/>
      <c r="CP45" s="10"/>
      <c r="CQ45" s="11"/>
      <c r="CR45" s="10"/>
      <c r="CS45" s="11"/>
      <c r="CT45" s="10"/>
      <c r="CU45" s="7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40"/>
        <v>0</v>
      </c>
      <c r="DJ45" s="11"/>
      <c r="DK45" s="10"/>
      <c r="DL45" s="11"/>
      <c r="DM45" s="10"/>
      <c r="DN45" s="11"/>
      <c r="DO45" s="10"/>
      <c r="DP45" s="11"/>
      <c r="DQ45" s="10"/>
      <c r="DR45" s="7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41"/>
        <v>0</v>
      </c>
      <c r="EG45" s="11"/>
      <c r="EH45" s="10"/>
      <c r="EI45" s="11"/>
      <c r="EJ45" s="10"/>
      <c r="EK45" s="11"/>
      <c r="EL45" s="10"/>
      <c r="EM45" s="11"/>
      <c r="EN45" s="10"/>
      <c r="EO45" s="7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42"/>
        <v>0</v>
      </c>
      <c r="FD45" s="11"/>
      <c r="FE45" s="10"/>
      <c r="FF45" s="11"/>
      <c r="FG45" s="10"/>
      <c r="FH45" s="11"/>
      <c r="FI45" s="10"/>
      <c r="FJ45" s="11"/>
      <c r="FK45" s="10"/>
      <c r="FL45" s="7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43"/>
        <v>0</v>
      </c>
      <c r="GA45" s="11"/>
      <c r="GB45" s="10"/>
      <c r="GC45" s="11"/>
      <c r="GD45" s="10"/>
      <c r="GE45" s="11"/>
      <c r="GF45" s="10"/>
      <c r="GG45" s="11"/>
      <c r="GH45" s="10"/>
      <c r="GI45" s="7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44"/>
        <v>0</v>
      </c>
    </row>
    <row r="46" spans="1:205" ht="12.75">
      <c r="A46" s="6"/>
      <c r="B46" s="6"/>
      <c r="C46" s="6"/>
      <c r="D46" s="6" t="s">
        <v>114</v>
      </c>
      <c r="E46" s="3" t="s">
        <v>115</v>
      </c>
      <c r="F46" s="6">
        <f t="shared" si="22"/>
        <v>0</v>
      </c>
      <c r="G46" s="6">
        <f t="shared" si="23"/>
        <v>2</v>
      </c>
      <c r="H46" s="6">
        <f t="shared" si="24"/>
        <v>45</v>
      </c>
      <c r="I46" s="6">
        <f t="shared" si="25"/>
        <v>15</v>
      </c>
      <c r="J46" s="6">
        <f t="shared" si="26"/>
        <v>0</v>
      </c>
      <c r="K46" s="6">
        <f t="shared" si="27"/>
        <v>0</v>
      </c>
      <c r="L46" s="6">
        <f t="shared" si="28"/>
        <v>0</v>
      </c>
      <c r="M46" s="6">
        <f t="shared" si="29"/>
        <v>0</v>
      </c>
      <c r="N46" s="6">
        <f t="shared" si="30"/>
        <v>30</v>
      </c>
      <c r="O46" s="6">
        <f t="shared" si="31"/>
        <v>0</v>
      </c>
      <c r="P46" s="6">
        <f t="shared" si="32"/>
        <v>0</v>
      </c>
      <c r="Q46" s="6">
        <f t="shared" si="33"/>
        <v>0</v>
      </c>
      <c r="R46" s="6">
        <f t="shared" si="34"/>
        <v>0</v>
      </c>
      <c r="S46" s="7">
        <f t="shared" si="35"/>
        <v>3</v>
      </c>
      <c r="T46" s="7">
        <f t="shared" si="36"/>
        <v>2</v>
      </c>
      <c r="U46" s="7">
        <v>1</v>
      </c>
      <c r="V46" s="11"/>
      <c r="W46" s="10"/>
      <c r="X46" s="11"/>
      <c r="Y46" s="10"/>
      <c r="Z46" s="11"/>
      <c r="AA46" s="10"/>
      <c r="AB46" s="11"/>
      <c r="AC46" s="10"/>
      <c r="AD46" s="7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37"/>
        <v>0</v>
      </c>
      <c r="AS46" s="11"/>
      <c r="AT46" s="10"/>
      <c r="AU46" s="11"/>
      <c r="AV46" s="10"/>
      <c r="AW46" s="11"/>
      <c r="AX46" s="10"/>
      <c r="AY46" s="11"/>
      <c r="AZ46" s="10"/>
      <c r="BA46" s="7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38"/>
        <v>0</v>
      </c>
      <c r="BP46" s="11">
        <v>15</v>
      </c>
      <c r="BQ46" s="10" t="s">
        <v>61</v>
      </c>
      <c r="BR46" s="11"/>
      <c r="BS46" s="10"/>
      <c r="BT46" s="11"/>
      <c r="BU46" s="10"/>
      <c r="BV46" s="11"/>
      <c r="BW46" s="10"/>
      <c r="BX46" s="7">
        <v>1</v>
      </c>
      <c r="BY46" s="11"/>
      <c r="BZ46" s="10"/>
      <c r="CA46" s="11">
        <v>30</v>
      </c>
      <c r="CB46" s="10" t="s">
        <v>61</v>
      </c>
      <c r="CC46" s="11"/>
      <c r="CD46" s="10"/>
      <c r="CE46" s="11"/>
      <c r="CF46" s="10"/>
      <c r="CG46" s="11"/>
      <c r="CH46" s="10"/>
      <c r="CI46" s="11"/>
      <c r="CJ46" s="10"/>
      <c r="CK46" s="7">
        <v>2</v>
      </c>
      <c r="CL46" s="7">
        <f t="shared" si="39"/>
        <v>3</v>
      </c>
      <c r="CM46" s="11"/>
      <c r="CN46" s="10"/>
      <c r="CO46" s="11"/>
      <c r="CP46" s="10"/>
      <c r="CQ46" s="11"/>
      <c r="CR46" s="10"/>
      <c r="CS46" s="11"/>
      <c r="CT46" s="10"/>
      <c r="CU46" s="7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40"/>
        <v>0</v>
      </c>
      <c r="DJ46" s="11"/>
      <c r="DK46" s="10"/>
      <c r="DL46" s="11"/>
      <c r="DM46" s="10"/>
      <c r="DN46" s="11"/>
      <c r="DO46" s="10"/>
      <c r="DP46" s="11"/>
      <c r="DQ46" s="10"/>
      <c r="DR46" s="7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41"/>
        <v>0</v>
      </c>
      <c r="EG46" s="11"/>
      <c r="EH46" s="10"/>
      <c r="EI46" s="11"/>
      <c r="EJ46" s="10"/>
      <c r="EK46" s="11"/>
      <c r="EL46" s="10"/>
      <c r="EM46" s="11"/>
      <c r="EN46" s="10"/>
      <c r="EO46" s="7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42"/>
        <v>0</v>
      </c>
      <c r="FD46" s="11"/>
      <c r="FE46" s="10"/>
      <c r="FF46" s="11"/>
      <c r="FG46" s="10"/>
      <c r="FH46" s="11"/>
      <c r="FI46" s="10"/>
      <c r="FJ46" s="11"/>
      <c r="FK46" s="10"/>
      <c r="FL46" s="7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43"/>
        <v>0</v>
      </c>
      <c r="GA46" s="11"/>
      <c r="GB46" s="10"/>
      <c r="GC46" s="11"/>
      <c r="GD46" s="10"/>
      <c r="GE46" s="11"/>
      <c r="GF46" s="10"/>
      <c r="GG46" s="11"/>
      <c r="GH46" s="10"/>
      <c r="GI46" s="7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44"/>
        <v>0</v>
      </c>
    </row>
    <row r="47" spans="1:205" ht="15.75" customHeight="1">
      <c r="A47" s="6"/>
      <c r="B47" s="6"/>
      <c r="C47" s="6"/>
      <c r="D47" s="6"/>
      <c r="E47" s="6" t="s">
        <v>86</v>
      </c>
      <c r="F47" s="6">
        <f aca="true" t="shared" si="45" ref="F47:V47">SUM(F33:F46)</f>
        <v>7</v>
      </c>
      <c r="G47" s="6">
        <f t="shared" si="45"/>
        <v>23</v>
      </c>
      <c r="H47" s="6">
        <f t="shared" si="45"/>
        <v>905</v>
      </c>
      <c r="I47" s="6">
        <f t="shared" si="45"/>
        <v>330</v>
      </c>
      <c r="J47" s="6">
        <f t="shared" si="45"/>
        <v>270</v>
      </c>
      <c r="K47" s="6">
        <f t="shared" si="45"/>
        <v>0</v>
      </c>
      <c r="L47" s="6">
        <f t="shared" si="45"/>
        <v>15</v>
      </c>
      <c r="M47" s="6">
        <f t="shared" si="45"/>
        <v>0</v>
      </c>
      <c r="N47" s="6">
        <f t="shared" si="45"/>
        <v>290</v>
      </c>
      <c r="O47" s="6">
        <f t="shared" si="45"/>
        <v>0</v>
      </c>
      <c r="P47" s="6">
        <f t="shared" si="45"/>
        <v>0</v>
      </c>
      <c r="Q47" s="6">
        <f t="shared" si="45"/>
        <v>0</v>
      </c>
      <c r="R47" s="6">
        <f t="shared" si="45"/>
        <v>0</v>
      </c>
      <c r="S47" s="7">
        <f t="shared" si="45"/>
        <v>67</v>
      </c>
      <c r="T47" s="7">
        <f t="shared" si="45"/>
        <v>21</v>
      </c>
      <c r="U47" s="7">
        <f t="shared" si="45"/>
        <v>37</v>
      </c>
      <c r="V47" s="11">
        <f t="shared" si="45"/>
        <v>105</v>
      </c>
      <c r="W47" s="10"/>
      <c r="X47" s="11">
        <f>SUM(X33:X46)</f>
        <v>120</v>
      </c>
      <c r="Y47" s="10"/>
      <c r="Z47" s="11">
        <f>SUM(Z33:Z46)</f>
        <v>0</v>
      </c>
      <c r="AA47" s="10"/>
      <c r="AB47" s="11">
        <f>SUM(AB33:AB46)</f>
        <v>15</v>
      </c>
      <c r="AC47" s="10"/>
      <c r="AD47" s="7">
        <f>SUM(AD33:AD46)</f>
        <v>20</v>
      </c>
      <c r="AE47" s="11">
        <f>SUM(AE33:AE46)</f>
        <v>0</v>
      </c>
      <c r="AF47" s="10"/>
      <c r="AG47" s="11">
        <f>SUM(AG33:AG46)</f>
        <v>0</v>
      </c>
      <c r="AH47" s="10"/>
      <c r="AI47" s="11">
        <f>SUM(AI33:AI46)</f>
        <v>0</v>
      </c>
      <c r="AJ47" s="10"/>
      <c r="AK47" s="11">
        <f>SUM(AK33:AK46)</f>
        <v>0</v>
      </c>
      <c r="AL47" s="10"/>
      <c r="AM47" s="11">
        <f>SUM(AM33:AM46)</f>
        <v>0</v>
      </c>
      <c r="AN47" s="10"/>
      <c r="AO47" s="11">
        <f>SUM(AO33:AO46)</f>
        <v>0</v>
      </c>
      <c r="AP47" s="10"/>
      <c r="AQ47" s="7">
        <f>SUM(AQ33:AQ46)</f>
        <v>0</v>
      </c>
      <c r="AR47" s="7">
        <f>SUM(AR33:AR46)</f>
        <v>20</v>
      </c>
      <c r="AS47" s="11">
        <f>SUM(AS33:AS46)</f>
        <v>105</v>
      </c>
      <c r="AT47" s="10"/>
      <c r="AU47" s="11">
        <f>SUM(AU33:AU46)</f>
        <v>75</v>
      </c>
      <c r="AV47" s="10"/>
      <c r="AW47" s="11">
        <f>SUM(AW33:AW46)</f>
        <v>0</v>
      </c>
      <c r="AX47" s="10"/>
      <c r="AY47" s="11">
        <f>SUM(AY33:AY46)</f>
        <v>0</v>
      </c>
      <c r="AZ47" s="10"/>
      <c r="BA47" s="7">
        <f>SUM(BA33:BA46)</f>
        <v>13</v>
      </c>
      <c r="BB47" s="11">
        <f>SUM(BB33:BB46)</f>
        <v>0</v>
      </c>
      <c r="BC47" s="10"/>
      <c r="BD47" s="11">
        <f>SUM(BD33:BD46)</f>
        <v>75</v>
      </c>
      <c r="BE47" s="10"/>
      <c r="BF47" s="11">
        <f>SUM(BF33:BF46)</f>
        <v>0</v>
      </c>
      <c r="BG47" s="10"/>
      <c r="BH47" s="11">
        <f>SUM(BH33:BH46)</f>
        <v>0</v>
      </c>
      <c r="BI47" s="10"/>
      <c r="BJ47" s="11">
        <f>SUM(BJ33:BJ46)</f>
        <v>0</v>
      </c>
      <c r="BK47" s="10"/>
      <c r="BL47" s="11">
        <f>SUM(BL33:BL46)</f>
        <v>0</v>
      </c>
      <c r="BM47" s="10"/>
      <c r="BN47" s="7">
        <f>SUM(BN33:BN46)</f>
        <v>6</v>
      </c>
      <c r="BO47" s="7">
        <f>SUM(BO33:BO46)</f>
        <v>19</v>
      </c>
      <c r="BP47" s="11">
        <f>SUM(BP33:BP46)</f>
        <v>75</v>
      </c>
      <c r="BQ47" s="10"/>
      <c r="BR47" s="11">
        <f>SUM(BR33:BR46)</f>
        <v>45</v>
      </c>
      <c r="BS47" s="10"/>
      <c r="BT47" s="11">
        <f>SUM(BT33:BT46)</f>
        <v>0</v>
      </c>
      <c r="BU47" s="10"/>
      <c r="BV47" s="11">
        <f>SUM(BV33:BV46)</f>
        <v>0</v>
      </c>
      <c r="BW47" s="10"/>
      <c r="BX47" s="7">
        <f>SUM(BX33:BX46)</f>
        <v>8</v>
      </c>
      <c r="BY47" s="11">
        <f>SUM(BY33:BY46)</f>
        <v>0</v>
      </c>
      <c r="BZ47" s="10"/>
      <c r="CA47" s="11">
        <f>SUM(CA33:CA46)</f>
        <v>185</v>
      </c>
      <c r="CB47" s="10"/>
      <c r="CC47" s="11">
        <f>SUM(CC33:CC46)</f>
        <v>0</v>
      </c>
      <c r="CD47" s="10"/>
      <c r="CE47" s="11">
        <f>SUM(CE33:CE46)</f>
        <v>0</v>
      </c>
      <c r="CF47" s="10"/>
      <c r="CG47" s="11">
        <f>SUM(CG33:CG46)</f>
        <v>0</v>
      </c>
      <c r="CH47" s="10"/>
      <c r="CI47" s="11">
        <f>SUM(CI33:CI46)</f>
        <v>0</v>
      </c>
      <c r="CJ47" s="10"/>
      <c r="CK47" s="7">
        <f>SUM(CK33:CK46)</f>
        <v>13</v>
      </c>
      <c r="CL47" s="7">
        <f>SUM(CL33:CL46)</f>
        <v>21</v>
      </c>
      <c r="CM47" s="11">
        <f>SUM(CM33:CM46)</f>
        <v>45</v>
      </c>
      <c r="CN47" s="10"/>
      <c r="CO47" s="11">
        <f>SUM(CO33:CO46)</f>
        <v>30</v>
      </c>
      <c r="CP47" s="10"/>
      <c r="CQ47" s="11">
        <f>SUM(CQ33:CQ46)</f>
        <v>0</v>
      </c>
      <c r="CR47" s="10"/>
      <c r="CS47" s="11">
        <f>SUM(CS33:CS46)</f>
        <v>0</v>
      </c>
      <c r="CT47" s="10"/>
      <c r="CU47" s="7">
        <f>SUM(CU33:CU46)</f>
        <v>5</v>
      </c>
      <c r="CV47" s="11">
        <f>SUM(CV33:CV46)</f>
        <v>0</v>
      </c>
      <c r="CW47" s="10"/>
      <c r="CX47" s="11">
        <f>SUM(CX33:CX46)</f>
        <v>30</v>
      </c>
      <c r="CY47" s="10"/>
      <c r="CZ47" s="11">
        <f>SUM(CZ33:CZ46)</f>
        <v>0</v>
      </c>
      <c r="DA47" s="10"/>
      <c r="DB47" s="11">
        <f>SUM(DB33:DB46)</f>
        <v>0</v>
      </c>
      <c r="DC47" s="10"/>
      <c r="DD47" s="11">
        <f>SUM(DD33:DD46)</f>
        <v>0</v>
      </c>
      <c r="DE47" s="10"/>
      <c r="DF47" s="11">
        <f>SUM(DF33:DF46)</f>
        <v>0</v>
      </c>
      <c r="DG47" s="10"/>
      <c r="DH47" s="7">
        <f>SUM(DH33:DH46)</f>
        <v>2</v>
      </c>
      <c r="DI47" s="7">
        <f>SUM(DI33:DI46)</f>
        <v>7</v>
      </c>
      <c r="DJ47" s="11">
        <f>SUM(DJ33:DJ46)</f>
        <v>0</v>
      </c>
      <c r="DK47" s="10"/>
      <c r="DL47" s="11">
        <f>SUM(DL33:DL46)</f>
        <v>0</v>
      </c>
      <c r="DM47" s="10"/>
      <c r="DN47" s="11">
        <f>SUM(DN33:DN46)</f>
        <v>0</v>
      </c>
      <c r="DO47" s="10"/>
      <c r="DP47" s="11">
        <f>SUM(DP33:DP46)</f>
        <v>0</v>
      </c>
      <c r="DQ47" s="10"/>
      <c r="DR47" s="7">
        <f>SUM(DR33:DR46)</f>
        <v>0</v>
      </c>
      <c r="DS47" s="11">
        <f>SUM(DS33:DS46)</f>
        <v>0</v>
      </c>
      <c r="DT47" s="10"/>
      <c r="DU47" s="11">
        <f>SUM(DU33:DU46)</f>
        <v>0</v>
      </c>
      <c r="DV47" s="10"/>
      <c r="DW47" s="11">
        <f>SUM(DW33:DW46)</f>
        <v>0</v>
      </c>
      <c r="DX47" s="10"/>
      <c r="DY47" s="11">
        <f>SUM(DY33:DY46)</f>
        <v>0</v>
      </c>
      <c r="DZ47" s="10"/>
      <c r="EA47" s="11">
        <f>SUM(EA33:EA46)</f>
        <v>0</v>
      </c>
      <c r="EB47" s="10"/>
      <c r="EC47" s="11">
        <f>SUM(EC33:EC46)</f>
        <v>0</v>
      </c>
      <c r="ED47" s="10"/>
      <c r="EE47" s="7">
        <f>SUM(EE33:EE46)</f>
        <v>0</v>
      </c>
      <c r="EF47" s="7">
        <f>SUM(EF33:EF46)</f>
        <v>0</v>
      </c>
      <c r="EG47" s="11">
        <f>SUM(EG33:EG46)</f>
        <v>0</v>
      </c>
      <c r="EH47" s="10"/>
      <c r="EI47" s="11">
        <f>SUM(EI33:EI46)</f>
        <v>0</v>
      </c>
      <c r="EJ47" s="10"/>
      <c r="EK47" s="11">
        <f>SUM(EK33:EK46)</f>
        <v>0</v>
      </c>
      <c r="EL47" s="10"/>
      <c r="EM47" s="11">
        <f>SUM(EM33:EM46)</f>
        <v>0</v>
      </c>
      <c r="EN47" s="10"/>
      <c r="EO47" s="7">
        <f>SUM(EO33:EO46)</f>
        <v>0</v>
      </c>
      <c r="EP47" s="11">
        <f>SUM(EP33:EP46)</f>
        <v>0</v>
      </c>
      <c r="EQ47" s="10"/>
      <c r="ER47" s="11">
        <f>SUM(ER33:ER46)</f>
        <v>0</v>
      </c>
      <c r="ES47" s="10"/>
      <c r="ET47" s="11">
        <f>SUM(ET33:ET46)</f>
        <v>0</v>
      </c>
      <c r="EU47" s="10"/>
      <c r="EV47" s="11">
        <f>SUM(EV33:EV46)</f>
        <v>0</v>
      </c>
      <c r="EW47" s="10"/>
      <c r="EX47" s="11">
        <f>SUM(EX33:EX46)</f>
        <v>0</v>
      </c>
      <c r="EY47" s="10"/>
      <c r="EZ47" s="11">
        <f>SUM(EZ33:EZ46)</f>
        <v>0</v>
      </c>
      <c r="FA47" s="10"/>
      <c r="FB47" s="7">
        <f>SUM(FB33:FB46)</f>
        <v>0</v>
      </c>
      <c r="FC47" s="7">
        <f>SUM(FC33:FC46)</f>
        <v>0</v>
      </c>
      <c r="FD47" s="11">
        <f>SUM(FD33:FD46)</f>
        <v>0</v>
      </c>
      <c r="FE47" s="10"/>
      <c r="FF47" s="11">
        <f>SUM(FF33:FF46)</f>
        <v>0</v>
      </c>
      <c r="FG47" s="10"/>
      <c r="FH47" s="11">
        <f>SUM(FH33:FH46)</f>
        <v>0</v>
      </c>
      <c r="FI47" s="10"/>
      <c r="FJ47" s="11">
        <f>SUM(FJ33:FJ46)</f>
        <v>0</v>
      </c>
      <c r="FK47" s="10"/>
      <c r="FL47" s="7">
        <f>SUM(FL33:FL46)</f>
        <v>0</v>
      </c>
      <c r="FM47" s="11">
        <f>SUM(FM33:FM46)</f>
        <v>0</v>
      </c>
      <c r="FN47" s="10"/>
      <c r="FO47" s="11">
        <f>SUM(FO33:FO46)</f>
        <v>0</v>
      </c>
      <c r="FP47" s="10"/>
      <c r="FQ47" s="11">
        <f>SUM(FQ33:FQ46)</f>
        <v>0</v>
      </c>
      <c r="FR47" s="10"/>
      <c r="FS47" s="11">
        <f>SUM(FS33:FS46)</f>
        <v>0</v>
      </c>
      <c r="FT47" s="10"/>
      <c r="FU47" s="11">
        <f>SUM(FU33:FU46)</f>
        <v>0</v>
      </c>
      <c r="FV47" s="10"/>
      <c r="FW47" s="11">
        <f>SUM(FW33:FW46)</f>
        <v>0</v>
      </c>
      <c r="FX47" s="10"/>
      <c r="FY47" s="7">
        <f>SUM(FY33:FY46)</f>
        <v>0</v>
      </c>
      <c r="FZ47" s="7">
        <f>SUM(FZ33:FZ46)</f>
        <v>0</v>
      </c>
      <c r="GA47" s="11">
        <f>SUM(GA33:GA46)</f>
        <v>0</v>
      </c>
      <c r="GB47" s="10"/>
      <c r="GC47" s="11">
        <f>SUM(GC33:GC46)</f>
        <v>0</v>
      </c>
      <c r="GD47" s="10"/>
      <c r="GE47" s="11">
        <f>SUM(GE33:GE46)</f>
        <v>0</v>
      </c>
      <c r="GF47" s="10"/>
      <c r="GG47" s="11">
        <f>SUM(GG33:GG46)</f>
        <v>0</v>
      </c>
      <c r="GH47" s="10"/>
      <c r="GI47" s="7">
        <f>SUM(GI33:GI46)</f>
        <v>0</v>
      </c>
      <c r="GJ47" s="11">
        <f>SUM(GJ33:GJ46)</f>
        <v>0</v>
      </c>
      <c r="GK47" s="10"/>
      <c r="GL47" s="11">
        <f>SUM(GL33:GL46)</f>
        <v>0</v>
      </c>
      <c r="GM47" s="10"/>
      <c r="GN47" s="11">
        <f>SUM(GN33:GN46)</f>
        <v>0</v>
      </c>
      <c r="GO47" s="10"/>
      <c r="GP47" s="11">
        <f>SUM(GP33:GP46)</f>
        <v>0</v>
      </c>
      <c r="GQ47" s="10"/>
      <c r="GR47" s="11">
        <f>SUM(GR33:GR46)</f>
        <v>0</v>
      </c>
      <c r="GS47" s="10"/>
      <c r="GT47" s="11">
        <f>SUM(GT33:GT46)</f>
        <v>0</v>
      </c>
      <c r="GU47" s="10"/>
      <c r="GV47" s="7">
        <f>SUM(GV33:GV46)</f>
        <v>0</v>
      </c>
      <c r="GW47" s="7">
        <f>SUM(GW33:GW46)</f>
        <v>0</v>
      </c>
    </row>
    <row r="48" spans="1:205" ht="19.5" customHeight="1">
      <c r="A48" s="12" t="s">
        <v>116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2"/>
      <c r="GW48" s="13"/>
    </row>
    <row r="49" spans="1:205" ht="12.75">
      <c r="A49" s="6"/>
      <c r="B49" s="6"/>
      <c r="C49" s="6"/>
      <c r="D49" s="6" t="s">
        <v>117</v>
      </c>
      <c r="E49" s="3" t="s">
        <v>118</v>
      </c>
      <c r="F49" s="6">
        <f aca="true" t="shared" si="46" ref="F49:F75">COUNTIF(V49:GU49,"e")</f>
        <v>0</v>
      </c>
      <c r="G49" s="6">
        <f aca="true" t="shared" si="47" ref="G49:G75">COUNTIF(V49:GU49,"z")</f>
        <v>1</v>
      </c>
      <c r="H49" s="6">
        <f aca="true" t="shared" si="48" ref="H49:H77">SUM(I49:R49)</f>
        <v>30</v>
      </c>
      <c r="I49" s="6">
        <f aca="true" t="shared" si="49" ref="I49:I77">V49+AS49+BP49+CM49+DJ49+EG49+FD49+GA49</f>
        <v>30</v>
      </c>
      <c r="J49" s="6">
        <f aca="true" t="shared" si="50" ref="J49:J77">X49+AU49+BR49+CO49+DL49+EI49+FF49+GC49</f>
        <v>0</v>
      </c>
      <c r="K49" s="6">
        <f aca="true" t="shared" si="51" ref="K49:K77">Z49+AW49+BT49+CQ49+DN49+EK49+FH49+GE49</f>
        <v>0</v>
      </c>
      <c r="L49" s="6">
        <f aca="true" t="shared" si="52" ref="L49:L77">AB49+AY49+BV49+CS49+DP49+EM49+FJ49+GG49</f>
        <v>0</v>
      </c>
      <c r="M49" s="6">
        <f aca="true" t="shared" si="53" ref="M49:M77">AE49+BB49+BY49+CV49+DS49+EP49+FM49+GJ49</f>
        <v>0</v>
      </c>
      <c r="N49" s="6">
        <f aca="true" t="shared" si="54" ref="N49:N77">AG49+BD49+CA49+CX49+DU49+ER49+FO49+GL49</f>
        <v>0</v>
      </c>
      <c r="O49" s="6">
        <f aca="true" t="shared" si="55" ref="O49:O77">AI49+BF49+CC49+CZ49+DW49+ET49+FQ49+GN49</f>
        <v>0</v>
      </c>
      <c r="P49" s="6">
        <f aca="true" t="shared" si="56" ref="P49:P77">AK49+BH49+CE49+DB49+DY49+EV49+FS49+GP49</f>
        <v>0</v>
      </c>
      <c r="Q49" s="6">
        <f aca="true" t="shared" si="57" ref="Q49:Q77">AM49+BJ49+CG49+DD49+EA49+EX49+FU49+GR49</f>
        <v>0</v>
      </c>
      <c r="R49" s="6">
        <f aca="true" t="shared" si="58" ref="R49:R77">AO49+BL49+CI49+DF49+EC49+EZ49+FW49+GT49</f>
        <v>0</v>
      </c>
      <c r="S49" s="7">
        <f aca="true" t="shared" si="59" ref="S49:S77">AR49+BO49+CL49+DI49+EF49+FC49+FZ49+GW49</f>
        <v>2</v>
      </c>
      <c r="T49" s="7">
        <f aca="true" t="shared" si="60" ref="T49:T77">AQ49+BN49+CK49+DH49+EE49+FB49+FY49+GV49</f>
        <v>0</v>
      </c>
      <c r="U49" s="7">
        <v>2</v>
      </c>
      <c r="V49" s="11">
        <v>30</v>
      </c>
      <c r="W49" s="10" t="s">
        <v>61</v>
      </c>
      <c r="X49" s="11"/>
      <c r="Y49" s="10"/>
      <c r="Z49" s="11"/>
      <c r="AA49" s="10"/>
      <c r="AB49" s="11"/>
      <c r="AC49" s="10"/>
      <c r="AD49" s="7">
        <v>2</v>
      </c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aca="true" t="shared" si="61" ref="AR49:AR77">AD49+AQ49</f>
        <v>2</v>
      </c>
      <c r="AS49" s="11"/>
      <c r="AT49" s="10"/>
      <c r="AU49" s="11"/>
      <c r="AV49" s="10"/>
      <c r="AW49" s="11"/>
      <c r="AX49" s="10"/>
      <c r="AY49" s="11"/>
      <c r="AZ49" s="10"/>
      <c r="BA49" s="7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aca="true" t="shared" si="62" ref="BO49:BO77">BA49+BN49</f>
        <v>0</v>
      </c>
      <c r="BP49" s="11"/>
      <c r="BQ49" s="10"/>
      <c r="BR49" s="11"/>
      <c r="BS49" s="10"/>
      <c r="BT49" s="11"/>
      <c r="BU49" s="10"/>
      <c r="BV49" s="11"/>
      <c r="BW49" s="10"/>
      <c r="BX49" s="7"/>
      <c r="BY49" s="11"/>
      <c r="BZ49" s="10"/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/>
      <c r="CL49" s="7">
        <f aca="true" t="shared" si="63" ref="CL49:CL77">BX49+CK49</f>
        <v>0</v>
      </c>
      <c r="CM49" s="11"/>
      <c r="CN49" s="10"/>
      <c r="CO49" s="11"/>
      <c r="CP49" s="10"/>
      <c r="CQ49" s="11"/>
      <c r="CR49" s="10"/>
      <c r="CS49" s="11"/>
      <c r="CT49" s="10"/>
      <c r="CU49" s="7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aca="true" t="shared" si="64" ref="DI49:DI77">CU49+DH49</f>
        <v>0</v>
      </c>
      <c r="DJ49" s="11"/>
      <c r="DK49" s="10"/>
      <c r="DL49" s="11"/>
      <c r="DM49" s="10"/>
      <c r="DN49" s="11"/>
      <c r="DO49" s="10"/>
      <c r="DP49" s="11"/>
      <c r="DQ49" s="10"/>
      <c r="DR49" s="7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aca="true" t="shared" si="65" ref="EF49:EF77">DR49+EE49</f>
        <v>0</v>
      </c>
      <c r="EG49" s="11"/>
      <c r="EH49" s="10"/>
      <c r="EI49" s="11"/>
      <c r="EJ49" s="10"/>
      <c r="EK49" s="11"/>
      <c r="EL49" s="10"/>
      <c r="EM49" s="11"/>
      <c r="EN49" s="10"/>
      <c r="EO49" s="7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aca="true" t="shared" si="66" ref="FC49:FC77">EO49+FB49</f>
        <v>0</v>
      </c>
      <c r="FD49" s="11"/>
      <c r="FE49" s="10"/>
      <c r="FF49" s="11"/>
      <c r="FG49" s="10"/>
      <c r="FH49" s="11"/>
      <c r="FI49" s="10"/>
      <c r="FJ49" s="11"/>
      <c r="FK49" s="10"/>
      <c r="FL49" s="7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aca="true" t="shared" si="67" ref="FZ49:FZ77">FL49+FY49</f>
        <v>0</v>
      </c>
      <c r="GA49" s="11"/>
      <c r="GB49" s="10"/>
      <c r="GC49" s="11"/>
      <c r="GD49" s="10"/>
      <c r="GE49" s="11"/>
      <c r="GF49" s="10"/>
      <c r="GG49" s="11"/>
      <c r="GH49" s="10"/>
      <c r="GI49" s="7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aca="true" t="shared" si="68" ref="GW49:GW77">GI49+GV49</f>
        <v>0</v>
      </c>
    </row>
    <row r="50" spans="1:205" ht="12.75">
      <c r="A50" s="6"/>
      <c r="B50" s="6"/>
      <c r="C50" s="6"/>
      <c r="D50" s="6" t="s">
        <v>119</v>
      </c>
      <c r="E50" s="3" t="s">
        <v>120</v>
      </c>
      <c r="F50" s="6">
        <f t="shared" si="46"/>
        <v>0</v>
      </c>
      <c r="G50" s="6">
        <f t="shared" si="47"/>
        <v>3</v>
      </c>
      <c r="H50" s="6">
        <f t="shared" si="48"/>
        <v>75</v>
      </c>
      <c r="I50" s="6">
        <f t="shared" si="49"/>
        <v>15</v>
      </c>
      <c r="J50" s="6">
        <f t="shared" si="50"/>
        <v>30</v>
      </c>
      <c r="K50" s="6">
        <f t="shared" si="51"/>
        <v>0</v>
      </c>
      <c r="L50" s="6">
        <f t="shared" si="52"/>
        <v>0</v>
      </c>
      <c r="M50" s="6">
        <f t="shared" si="53"/>
        <v>0</v>
      </c>
      <c r="N50" s="6">
        <f t="shared" si="54"/>
        <v>30</v>
      </c>
      <c r="O50" s="6">
        <f t="shared" si="55"/>
        <v>0</v>
      </c>
      <c r="P50" s="6">
        <f t="shared" si="56"/>
        <v>0</v>
      </c>
      <c r="Q50" s="6">
        <f t="shared" si="57"/>
        <v>0</v>
      </c>
      <c r="R50" s="6">
        <f t="shared" si="58"/>
        <v>0</v>
      </c>
      <c r="S50" s="7">
        <f t="shared" si="59"/>
        <v>6</v>
      </c>
      <c r="T50" s="7">
        <f t="shared" si="60"/>
        <v>2</v>
      </c>
      <c r="U50" s="7">
        <v>4</v>
      </c>
      <c r="V50" s="11"/>
      <c r="W50" s="10"/>
      <c r="X50" s="11"/>
      <c r="Y50" s="10"/>
      <c r="Z50" s="11"/>
      <c r="AA50" s="10"/>
      <c r="AB50" s="11"/>
      <c r="AC50" s="10"/>
      <c r="AD50" s="7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61"/>
        <v>0</v>
      </c>
      <c r="AS50" s="11">
        <v>15</v>
      </c>
      <c r="AT50" s="10" t="s">
        <v>61</v>
      </c>
      <c r="AU50" s="11">
        <v>30</v>
      </c>
      <c r="AV50" s="10" t="s">
        <v>61</v>
      </c>
      <c r="AW50" s="11"/>
      <c r="AX50" s="10"/>
      <c r="AY50" s="11"/>
      <c r="AZ50" s="10"/>
      <c r="BA50" s="7">
        <v>4</v>
      </c>
      <c r="BB50" s="11"/>
      <c r="BC50" s="10"/>
      <c r="BD50" s="11">
        <v>30</v>
      </c>
      <c r="BE50" s="10" t="s">
        <v>61</v>
      </c>
      <c r="BF50" s="11"/>
      <c r="BG50" s="10"/>
      <c r="BH50" s="11"/>
      <c r="BI50" s="10"/>
      <c r="BJ50" s="11"/>
      <c r="BK50" s="10"/>
      <c r="BL50" s="11"/>
      <c r="BM50" s="10"/>
      <c r="BN50" s="7">
        <v>2</v>
      </c>
      <c r="BO50" s="7">
        <f t="shared" si="62"/>
        <v>6</v>
      </c>
      <c r="BP50" s="11"/>
      <c r="BQ50" s="10"/>
      <c r="BR50" s="11"/>
      <c r="BS50" s="10"/>
      <c r="BT50" s="11"/>
      <c r="BU50" s="10"/>
      <c r="BV50" s="11"/>
      <c r="BW50" s="10"/>
      <c r="BX50" s="7"/>
      <c r="BY50" s="11"/>
      <c r="BZ50" s="10"/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/>
      <c r="CL50" s="7">
        <f t="shared" si="63"/>
        <v>0</v>
      </c>
      <c r="CM50" s="11"/>
      <c r="CN50" s="10"/>
      <c r="CO50" s="11"/>
      <c r="CP50" s="10"/>
      <c r="CQ50" s="11"/>
      <c r="CR50" s="10"/>
      <c r="CS50" s="11"/>
      <c r="CT50" s="10"/>
      <c r="CU50" s="7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64"/>
        <v>0</v>
      </c>
      <c r="DJ50" s="11"/>
      <c r="DK50" s="10"/>
      <c r="DL50" s="11"/>
      <c r="DM50" s="10"/>
      <c r="DN50" s="11"/>
      <c r="DO50" s="10"/>
      <c r="DP50" s="11"/>
      <c r="DQ50" s="10"/>
      <c r="DR50" s="7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65"/>
        <v>0</v>
      </c>
      <c r="EG50" s="11"/>
      <c r="EH50" s="10"/>
      <c r="EI50" s="11"/>
      <c r="EJ50" s="10"/>
      <c r="EK50" s="11"/>
      <c r="EL50" s="10"/>
      <c r="EM50" s="11"/>
      <c r="EN50" s="10"/>
      <c r="EO50" s="7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66"/>
        <v>0</v>
      </c>
      <c r="FD50" s="11"/>
      <c r="FE50" s="10"/>
      <c r="FF50" s="11"/>
      <c r="FG50" s="10"/>
      <c r="FH50" s="11"/>
      <c r="FI50" s="10"/>
      <c r="FJ50" s="11"/>
      <c r="FK50" s="10"/>
      <c r="FL50" s="7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67"/>
        <v>0</v>
      </c>
      <c r="GA50" s="11"/>
      <c r="GB50" s="10"/>
      <c r="GC50" s="11"/>
      <c r="GD50" s="10"/>
      <c r="GE50" s="11"/>
      <c r="GF50" s="10"/>
      <c r="GG50" s="11"/>
      <c r="GH50" s="10"/>
      <c r="GI50" s="7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68"/>
        <v>0</v>
      </c>
    </row>
    <row r="51" spans="1:205" ht="12.75">
      <c r="A51" s="6"/>
      <c r="B51" s="6"/>
      <c r="C51" s="6"/>
      <c r="D51" s="6" t="s">
        <v>121</v>
      </c>
      <c r="E51" s="3" t="s">
        <v>122</v>
      </c>
      <c r="F51" s="6">
        <f t="shared" si="46"/>
        <v>0</v>
      </c>
      <c r="G51" s="6">
        <f t="shared" si="47"/>
        <v>1</v>
      </c>
      <c r="H51" s="6">
        <f t="shared" si="48"/>
        <v>15</v>
      </c>
      <c r="I51" s="6">
        <f t="shared" si="49"/>
        <v>15</v>
      </c>
      <c r="J51" s="6">
        <f t="shared" si="50"/>
        <v>0</v>
      </c>
      <c r="K51" s="6">
        <f t="shared" si="51"/>
        <v>0</v>
      </c>
      <c r="L51" s="6">
        <f t="shared" si="52"/>
        <v>0</v>
      </c>
      <c r="M51" s="6">
        <f t="shared" si="53"/>
        <v>0</v>
      </c>
      <c r="N51" s="6">
        <f t="shared" si="54"/>
        <v>0</v>
      </c>
      <c r="O51" s="6">
        <f t="shared" si="55"/>
        <v>0</v>
      </c>
      <c r="P51" s="6">
        <f t="shared" si="56"/>
        <v>0</v>
      </c>
      <c r="Q51" s="6">
        <f t="shared" si="57"/>
        <v>0</v>
      </c>
      <c r="R51" s="6">
        <f t="shared" si="58"/>
        <v>0</v>
      </c>
      <c r="S51" s="7">
        <f t="shared" si="59"/>
        <v>1</v>
      </c>
      <c r="T51" s="7">
        <f t="shared" si="60"/>
        <v>0</v>
      </c>
      <c r="U51" s="7">
        <v>1</v>
      </c>
      <c r="V51" s="11">
        <v>15</v>
      </c>
      <c r="W51" s="10" t="s">
        <v>61</v>
      </c>
      <c r="X51" s="11"/>
      <c r="Y51" s="10"/>
      <c r="Z51" s="11"/>
      <c r="AA51" s="10"/>
      <c r="AB51" s="11"/>
      <c r="AC51" s="10"/>
      <c r="AD51" s="7">
        <v>1</v>
      </c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61"/>
        <v>1</v>
      </c>
      <c r="AS51" s="11"/>
      <c r="AT51" s="10"/>
      <c r="AU51" s="11"/>
      <c r="AV51" s="10"/>
      <c r="AW51" s="11"/>
      <c r="AX51" s="10"/>
      <c r="AY51" s="11"/>
      <c r="AZ51" s="10"/>
      <c r="BA51" s="7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62"/>
        <v>0</v>
      </c>
      <c r="BP51" s="11"/>
      <c r="BQ51" s="10"/>
      <c r="BR51" s="11"/>
      <c r="BS51" s="10"/>
      <c r="BT51" s="11"/>
      <c r="BU51" s="10"/>
      <c r="BV51" s="11"/>
      <c r="BW51" s="10"/>
      <c r="BX51" s="7"/>
      <c r="BY51" s="11"/>
      <c r="BZ51" s="10"/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/>
      <c r="CL51" s="7">
        <f t="shared" si="63"/>
        <v>0</v>
      </c>
      <c r="CM51" s="11"/>
      <c r="CN51" s="10"/>
      <c r="CO51" s="11"/>
      <c r="CP51" s="10"/>
      <c r="CQ51" s="11"/>
      <c r="CR51" s="10"/>
      <c r="CS51" s="11"/>
      <c r="CT51" s="10"/>
      <c r="CU51" s="7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64"/>
        <v>0</v>
      </c>
      <c r="DJ51" s="11"/>
      <c r="DK51" s="10"/>
      <c r="DL51" s="11"/>
      <c r="DM51" s="10"/>
      <c r="DN51" s="11"/>
      <c r="DO51" s="10"/>
      <c r="DP51" s="11"/>
      <c r="DQ51" s="10"/>
      <c r="DR51" s="7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65"/>
        <v>0</v>
      </c>
      <c r="EG51" s="11"/>
      <c r="EH51" s="10"/>
      <c r="EI51" s="11"/>
      <c r="EJ51" s="10"/>
      <c r="EK51" s="11"/>
      <c r="EL51" s="10"/>
      <c r="EM51" s="11"/>
      <c r="EN51" s="10"/>
      <c r="EO51" s="7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66"/>
        <v>0</v>
      </c>
      <c r="FD51" s="11"/>
      <c r="FE51" s="10"/>
      <c r="FF51" s="11"/>
      <c r="FG51" s="10"/>
      <c r="FH51" s="11"/>
      <c r="FI51" s="10"/>
      <c r="FJ51" s="11"/>
      <c r="FK51" s="10"/>
      <c r="FL51" s="7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67"/>
        <v>0</v>
      </c>
      <c r="GA51" s="11"/>
      <c r="GB51" s="10"/>
      <c r="GC51" s="11"/>
      <c r="GD51" s="10"/>
      <c r="GE51" s="11"/>
      <c r="GF51" s="10"/>
      <c r="GG51" s="11"/>
      <c r="GH51" s="10"/>
      <c r="GI51" s="7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68"/>
        <v>0</v>
      </c>
    </row>
    <row r="52" spans="1:205" ht="12.75">
      <c r="A52" s="6"/>
      <c r="B52" s="6"/>
      <c r="C52" s="6"/>
      <c r="D52" s="6" t="s">
        <v>123</v>
      </c>
      <c r="E52" s="3" t="s">
        <v>124</v>
      </c>
      <c r="F52" s="6">
        <f t="shared" si="46"/>
        <v>0</v>
      </c>
      <c r="G52" s="6">
        <f t="shared" si="47"/>
        <v>1</v>
      </c>
      <c r="H52" s="6">
        <f t="shared" si="48"/>
        <v>30</v>
      </c>
      <c r="I52" s="6">
        <f t="shared" si="49"/>
        <v>0</v>
      </c>
      <c r="J52" s="6">
        <f t="shared" si="50"/>
        <v>30</v>
      </c>
      <c r="K52" s="6">
        <f t="shared" si="51"/>
        <v>0</v>
      </c>
      <c r="L52" s="6">
        <f t="shared" si="52"/>
        <v>0</v>
      </c>
      <c r="M52" s="6">
        <f t="shared" si="53"/>
        <v>0</v>
      </c>
      <c r="N52" s="6">
        <f t="shared" si="54"/>
        <v>0</v>
      </c>
      <c r="O52" s="6">
        <f t="shared" si="55"/>
        <v>0</v>
      </c>
      <c r="P52" s="6">
        <f t="shared" si="56"/>
        <v>0</v>
      </c>
      <c r="Q52" s="6">
        <f t="shared" si="57"/>
        <v>0</v>
      </c>
      <c r="R52" s="6">
        <f t="shared" si="58"/>
        <v>0</v>
      </c>
      <c r="S52" s="7">
        <f t="shared" si="59"/>
        <v>3</v>
      </c>
      <c r="T52" s="7">
        <f t="shared" si="60"/>
        <v>0</v>
      </c>
      <c r="U52" s="7">
        <v>1</v>
      </c>
      <c r="V52" s="11"/>
      <c r="W52" s="10"/>
      <c r="X52" s="11"/>
      <c r="Y52" s="10"/>
      <c r="Z52" s="11"/>
      <c r="AA52" s="10"/>
      <c r="AB52" s="11"/>
      <c r="AC52" s="10"/>
      <c r="AD52" s="7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61"/>
        <v>0</v>
      </c>
      <c r="AS52" s="11"/>
      <c r="AT52" s="10"/>
      <c r="AU52" s="11">
        <v>30</v>
      </c>
      <c r="AV52" s="10" t="s">
        <v>61</v>
      </c>
      <c r="AW52" s="11"/>
      <c r="AX52" s="10"/>
      <c r="AY52" s="11"/>
      <c r="AZ52" s="10"/>
      <c r="BA52" s="7">
        <v>3</v>
      </c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62"/>
        <v>3</v>
      </c>
      <c r="BP52" s="11"/>
      <c r="BQ52" s="10"/>
      <c r="BR52" s="11"/>
      <c r="BS52" s="10"/>
      <c r="BT52" s="11"/>
      <c r="BU52" s="10"/>
      <c r="BV52" s="11"/>
      <c r="BW52" s="10"/>
      <c r="BX52" s="7"/>
      <c r="BY52" s="11"/>
      <c r="BZ52" s="10"/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/>
      <c r="CL52" s="7">
        <f t="shared" si="63"/>
        <v>0</v>
      </c>
      <c r="CM52" s="11"/>
      <c r="CN52" s="10"/>
      <c r="CO52" s="11"/>
      <c r="CP52" s="10"/>
      <c r="CQ52" s="11"/>
      <c r="CR52" s="10"/>
      <c r="CS52" s="11"/>
      <c r="CT52" s="10"/>
      <c r="CU52" s="7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64"/>
        <v>0</v>
      </c>
      <c r="DJ52" s="11"/>
      <c r="DK52" s="10"/>
      <c r="DL52" s="11"/>
      <c r="DM52" s="10"/>
      <c r="DN52" s="11"/>
      <c r="DO52" s="10"/>
      <c r="DP52" s="11"/>
      <c r="DQ52" s="10"/>
      <c r="DR52" s="7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65"/>
        <v>0</v>
      </c>
      <c r="EG52" s="11"/>
      <c r="EH52" s="10"/>
      <c r="EI52" s="11"/>
      <c r="EJ52" s="10"/>
      <c r="EK52" s="11"/>
      <c r="EL52" s="10"/>
      <c r="EM52" s="11"/>
      <c r="EN52" s="10"/>
      <c r="EO52" s="7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66"/>
        <v>0</v>
      </c>
      <c r="FD52" s="11"/>
      <c r="FE52" s="10"/>
      <c r="FF52" s="11"/>
      <c r="FG52" s="10"/>
      <c r="FH52" s="11"/>
      <c r="FI52" s="10"/>
      <c r="FJ52" s="11"/>
      <c r="FK52" s="10"/>
      <c r="FL52" s="7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67"/>
        <v>0</v>
      </c>
      <c r="GA52" s="11"/>
      <c r="GB52" s="10"/>
      <c r="GC52" s="11"/>
      <c r="GD52" s="10"/>
      <c r="GE52" s="11"/>
      <c r="GF52" s="10"/>
      <c r="GG52" s="11"/>
      <c r="GH52" s="10"/>
      <c r="GI52" s="7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68"/>
        <v>0</v>
      </c>
    </row>
    <row r="53" spans="1:205" ht="12.75">
      <c r="A53" s="6"/>
      <c r="B53" s="6"/>
      <c r="C53" s="6"/>
      <c r="D53" s="6" t="s">
        <v>125</v>
      </c>
      <c r="E53" s="3" t="s">
        <v>126</v>
      </c>
      <c r="F53" s="6">
        <f t="shared" si="46"/>
        <v>0</v>
      </c>
      <c r="G53" s="6">
        <f t="shared" si="47"/>
        <v>3</v>
      </c>
      <c r="H53" s="6">
        <f t="shared" si="48"/>
        <v>60</v>
      </c>
      <c r="I53" s="6">
        <f t="shared" si="49"/>
        <v>15</v>
      </c>
      <c r="J53" s="6">
        <f t="shared" si="50"/>
        <v>15</v>
      </c>
      <c r="K53" s="6">
        <f t="shared" si="51"/>
        <v>0</v>
      </c>
      <c r="L53" s="6">
        <f t="shared" si="52"/>
        <v>0</v>
      </c>
      <c r="M53" s="6">
        <f t="shared" si="53"/>
        <v>0</v>
      </c>
      <c r="N53" s="6">
        <f t="shared" si="54"/>
        <v>30</v>
      </c>
      <c r="O53" s="6">
        <f t="shared" si="55"/>
        <v>0</v>
      </c>
      <c r="P53" s="6">
        <f t="shared" si="56"/>
        <v>0</v>
      </c>
      <c r="Q53" s="6">
        <f t="shared" si="57"/>
        <v>0</v>
      </c>
      <c r="R53" s="6">
        <f t="shared" si="58"/>
        <v>0</v>
      </c>
      <c r="S53" s="7">
        <f t="shared" si="59"/>
        <v>5</v>
      </c>
      <c r="T53" s="7">
        <f t="shared" si="60"/>
        <v>2</v>
      </c>
      <c r="U53" s="7">
        <v>4</v>
      </c>
      <c r="V53" s="11"/>
      <c r="W53" s="10"/>
      <c r="X53" s="11"/>
      <c r="Y53" s="10"/>
      <c r="Z53" s="11"/>
      <c r="AA53" s="10"/>
      <c r="AB53" s="11"/>
      <c r="AC53" s="10"/>
      <c r="AD53" s="7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61"/>
        <v>0</v>
      </c>
      <c r="AS53" s="11"/>
      <c r="AT53" s="10"/>
      <c r="AU53" s="11"/>
      <c r="AV53" s="10"/>
      <c r="AW53" s="11"/>
      <c r="AX53" s="10"/>
      <c r="AY53" s="11"/>
      <c r="AZ53" s="10"/>
      <c r="BA53" s="7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62"/>
        <v>0</v>
      </c>
      <c r="BP53" s="11"/>
      <c r="BQ53" s="10"/>
      <c r="BR53" s="11"/>
      <c r="BS53" s="10"/>
      <c r="BT53" s="11"/>
      <c r="BU53" s="10"/>
      <c r="BV53" s="11"/>
      <c r="BW53" s="10"/>
      <c r="BX53" s="7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/>
      <c r="CL53" s="7">
        <f t="shared" si="63"/>
        <v>0</v>
      </c>
      <c r="CM53" s="11">
        <v>15</v>
      </c>
      <c r="CN53" s="10" t="s">
        <v>61</v>
      </c>
      <c r="CO53" s="11">
        <v>15</v>
      </c>
      <c r="CP53" s="10" t="s">
        <v>61</v>
      </c>
      <c r="CQ53" s="11"/>
      <c r="CR53" s="10"/>
      <c r="CS53" s="11"/>
      <c r="CT53" s="10"/>
      <c r="CU53" s="7">
        <v>3</v>
      </c>
      <c r="CV53" s="11"/>
      <c r="CW53" s="10"/>
      <c r="CX53" s="11">
        <v>30</v>
      </c>
      <c r="CY53" s="10" t="s">
        <v>61</v>
      </c>
      <c r="CZ53" s="11"/>
      <c r="DA53" s="10"/>
      <c r="DB53" s="11"/>
      <c r="DC53" s="10"/>
      <c r="DD53" s="11"/>
      <c r="DE53" s="10"/>
      <c r="DF53" s="11"/>
      <c r="DG53" s="10"/>
      <c r="DH53" s="7">
        <v>2</v>
      </c>
      <c r="DI53" s="7">
        <f t="shared" si="64"/>
        <v>5</v>
      </c>
      <c r="DJ53" s="11"/>
      <c r="DK53" s="10"/>
      <c r="DL53" s="11"/>
      <c r="DM53" s="10"/>
      <c r="DN53" s="11"/>
      <c r="DO53" s="10"/>
      <c r="DP53" s="11"/>
      <c r="DQ53" s="10"/>
      <c r="DR53" s="7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65"/>
        <v>0</v>
      </c>
      <c r="EG53" s="11"/>
      <c r="EH53" s="10"/>
      <c r="EI53" s="11"/>
      <c r="EJ53" s="10"/>
      <c r="EK53" s="11"/>
      <c r="EL53" s="10"/>
      <c r="EM53" s="11"/>
      <c r="EN53" s="10"/>
      <c r="EO53" s="7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66"/>
        <v>0</v>
      </c>
      <c r="FD53" s="11"/>
      <c r="FE53" s="10"/>
      <c r="FF53" s="11"/>
      <c r="FG53" s="10"/>
      <c r="FH53" s="11"/>
      <c r="FI53" s="10"/>
      <c r="FJ53" s="11"/>
      <c r="FK53" s="10"/>
      <c r="FL53" s="7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67"/>
        <v>0</v>
      </c>
      <c r="GA53" s="11"/>
      <c r="GB53" s="10"/>
      <c r="GC53" s="11"/>
      <c r="GD53" s="10"/>
      <c r="GE53" s="11"/>
      <c r="GF53" s="10"/>
      <c r="GG53" s="11"/>
      <c r="GH53" s="10"/>
      <c r="GI53" s="7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68"/>
        <v>0</v>
      </c>
    </row>
    <row r="54" spans="1:205" ht="12.75">
      <c r="A54" s="6"/>
      <c r="B54" s="6"/>
      <c r="C54" s="6"/>
      <c r="D54" s="6" t="s">
        <v>127</v>
      </c>
      <c r="E54" s="3" t="s">
        <v>128</v>
      </c>
      <c r="F54" s="6">
        <f t="shared" si="46"/>
        <v>0</v>
      </c>
      <c r="G54" s="6">
        <f t="shared" si="47"/>
        <v>2</v>
      </c>
      <c r="H54" s="6">
        <f t="shared" si="48"/>
        <v>75</v>
      </c>
      <c r="I54" s="6">
        <f t="shared" si="49"/>
        <v>30</v>
      </c>
      <c r="J54" s="6">
        <f t="shared" si="50"/>
        <v>0</v>
      </c>
      <c r="K54" s="6">
        <f t="shared" si="51"/>
        <v>0</v>
      </c>
      <c r="L54" s="6">
        <f t="shared" si="52"/>
        <v>0</v>
      </c>
      <c r="M54" s="6">
        <f t="shared" si="53"/>
        <v>0</v>
      </c>
      <c r="N54" s="6">
        <f t="shared" si="54"/>
        <v>45</v>
      </c>
      <c r="O54" s="6">
        <f t="shared" si="55"/>
        <v>0</v>
      </c>
      <c r="P54" s="6">
        <f t="shared" si="56"/>
        <v>0</v>
      </c>
      <c r="Q54" s="6">
        <f t="shared" si="57"/>
        <v>0</v>
      </c>
      <c r="R54" s="6">
        <f t="shared" si="58"/>
        <v>0</v>
      </c>
      <c r="S54" s="7">
        <f t="shared" si="59"/>
        <v>5</v>
      </c>
      <c r="T54" s="7">
        <f t="shared" si="60"/>
        <v>3</v>
      </c>
      <c r="U54" s="7">
        <v>4</v>
      </c>
      <c r="V54" s="11"/>
      <c r="W54" s="10"/>
      <c r="X54" s="11"/>
      <c r="Y54" s="10"/>
      <c r="Z54" s="11"/>
      <c r="AA54" s="10"/>
      <c r="AB54" s="11"/>
      <c r="AC54" s="10"/>
      <c r="AD54" s="7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61"/>
        <v>0</v>
      </c>
      <c r="AS54" s="11"/>
      <c r="AT54" s="10"/>
      <c r="AU54" s="11"/>
      <c r="AV54" s="10"/>
      <c r="AW54" s="11"/>
      <c r="AX54" s="10"/>
      <c r="AY54" s="11"/>
      <c r="AZ54" s="10"/>
      <c r="BA54" s="7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62"/>
        <v>0</v>
      </c>
      <c r="BP54" s="11"/>
      <c r="BQ54" s="10"/>
      <c r="BR54" s="11"/>
      <c r="BS54" s="10"/>
      <c r="BT54" s="11"/>
      <c r="BU54" s="10"/>
      <c r="BV54" s="11"/>
      <c r="BW54" s="10"/>
      <c r="BX54" s="7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63"/>
        <v>0</v>
      </c>
      <c r="CM54" s="11">
        <v>30</v>
      </c>
      <c r="CN54" s="10" t="s">
        <v>61</v>
      </c>
      <c r="CO54" s="11"/>
      <c r="CP54" s="10"/>
      <c r="CQ54" s="11"/>
      <c r="CR54" s="10"/>
      <c r="CS54" s="11"/>
      <c r="CT54" s="10"/>
      <c r="CU54" s="7">
        <v>2</v>
      </c>
      <c r="CV54" s="11"/>
      <c r="CW54" s="10"/>
      <c r="CX54" s="11">
        <v>45</v>
      </c>
      <c r="CY54" s="10" t="s">
        <v>61</v>
      </c>
      <c r="CZ54" s="11"/>
      <c r="DA54" s="10"/>
      <c r="DB54" s="11"/>
      <c r="DC54" s="10"/>
      <c r="DD54" s="11"/>
      <c r="DE54" s="10"/>
      <c r="DF54" s="11"/>
      <c r="DG54" s="10"/>
      <c r="DH54" s="7">
        <v>3</v>
      </c>
      <c r="DI54" s="7">
        <f t="shared" si="64"/>
        <v>5</v>
      </c>
      <c r="DJ54" s="11"/>
      <c r="DK54" s="10"/>
      <c r="DL54" s="11"/>
      <c r="DM54" s="10"/>
      <c r="DN54" s="11"/>
      <c r="DO54" s="10"/>
      <c r="DP54" s="11"/>
      <c r="DQ54" s="10"/>
      <c r="DR54" s="7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65"/>
        <v>0</v>
      </c>
      <c r="EG54" s="11"/>
      <c r="EH54" s="10"/>
      <c r="EI54" s="11"/>
      <c r="EJ54" s="10"/>
      <c r="EK54" s="11"/>
      <c r="EL54" s="10"/>
      <c r="EM54" s="11"/>
      <c r="EN54" s="10"/>
      <c r="EO54" s="7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66"/>
        <v>0</v>
      </c>
      <c r="FD54" s="11"/>
      <c r="FE54" s="10"/>
      <c r="FF54" s="11"/>
      <c r="FG54" s="10"/>
      <c r="FH54" s="11"/>
      <c r="FI54" s="10"/>
      <c r="FJ54" s="11"/>
      <c r="FK54" s="10"/>
      <c r="FL54" s="7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67"/>
        <v>0</v>
      </c>
      <c r="GA54" s="11"/>
      <c r="GB54" s="10"/>
      <c r="GC54" s="11"/>
      <c r="GD54" s="10"/>
      <c r="GE54" s="11"/>
      <c r="GF54" s="10"/>
      <c r="GG54" s="11"/>
      <c r="GH54" s="10"/>
      <c r="GI54" s="7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68"/>
        <v>0</v>
      </c>
    </row>
    <row r="55" spans="1:205" ht="12.75">
      <c r="A55" s="6"/>
      <c r="B55" s="6"/>
      <c r="C55" s="6"/>
      <c r="D55" s="6" t="s">
        <v>129</v>
      </c>
      <c r="E55" s="3" t="s">
        <v>130</v>
      </c>
      <c r="F55" s="6">
        <f t="shared" si="46"/>
        <v>0</v>
      </c>
      <c r="G55" s="6">
        <f t="shared" si="47"/>
        <v>3</v>
      </c>
      <c r="H55" s="6">
        <f t="shared" si="48"/>
        <v>60</v>
      </c>
      <c r="I55" s="6">
        <f t="shared" si="49"/>
        <v>15</v>
      </c>
      <c r="J55" s="6">
        <f t="shared" si="50"/>
        <v>15</v>
      </c>
      <c r="K55" s="6">
        <f t="shared" si="51"/>
        <v>0</v>
      </c>
      <c r="L55" s="6">
        <f t="shared" si="52"/>
        <v>0</v>
      </c>
      <c r="M55" s="6">
        <f t="shared" si="53"/>
        <v>0</v>
      </c>
      <c r="N55" s="6">
        <f t="shared" si="54"/>
        <v>30</v>
      </c>
      <c r="O55" s="6">
        <f t="shared" si="55"/>
        <v>0</v>
      </c>
      <c r="P55" s="6">
        <f t="shared" si="56"/>
        <v>0</v>
      </c>
      <c r="Q55" s="6">
        <f t="shared" si="57"/>
        <v>0</v>
      </c>
      <c r="R55" s="6">
        <f t="shared" si="58"/>
        <v>0</v>
      </c>
      <c r="S55" s="7">
        <f t="shared" si="59"/>
        <v>5</v>
      </c>
      <c r="T55" s="7">
        <f t="shared" si="60"/>
        <v>2</v>
      </c>
      <c r="U55" s="7">
        <v>4</v>
      </c>
      <c r="V55" s="11"/>
      <c r="W55" s="10"/>
      <c r="X55" s="11"/>
      <c r="Y55" s="10"/>
      <c r="Z55" s="11"/>
      <c r="AA55" s="10"/>
      <c r="AB55" s="11"/>
      <c r="AC55" s="10"/>
      <c r="AD55" s="7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61"/>
        <v>0</v>
      </c>
      <c r="AS55" s="11"/>
      <c r="AT55" s="10"/>
      <c r="AU55" s="11"/>
      <c r="AV55" s="10"/>
      <c r="AW55" s="11"/>
      <c r="AX55" s="10"/>
      <c r="AY55" s="11"/>
      <c r="AZ55" s="10"/>
      <c r="BA55" s="7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62"/>
        <v>0</v>
      </c>
      <c r="BP55" s="11"/>
      <c r="BQ55" s="10"/>
      <c r="BR55" s="11"/>
      <c r="BS55" s="10"/>
      <c r="BT55" s="11"/>
      <c r="BU55" s="10"/>
      <c r="BV55" s="11"/>
      <c r="BW55" s="10"/>
      <c r="BX55" s="7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63"/>
        <v>0</v>
      </c>
      <c r="CM55" s="11">
        <v>15</v>
      </c>
      <c r="CN55" s="10" t="s">
        <v>61</v>
      </c>
      <c r="CO55" s="11">
        <v>15</v>
      </c>
      <c r="CP55" s="10" t="s">
        <v>61</v>
      </c>
      <c r="CQ55" s="11"/>
      <c r="CR55" s="10"/>
      <c r="CS55" s="11"/>
      <c r="CT55" s="10"/>
      <c r="CU55" s="7">
        <v>3</v>
      </c>
      <c r="CV55" s="11"/>
      <c r="CW55" s="10"/>
      <c r="CX55" s="11">
        <v>30</v>
      </c>
      <c r="CY55" s="10" t="s">
        <v>61</v>
      </c>
      <c r="CZ55" s="11"/>
      <c r="DA55" s="10"/>
      <c r="DB55" s="11"/>
      <c r="DC55" s="10"/>
      <c r="DD55" s="11"/>
      <c r="DE55" s="10"/>
      <c r="DF55" s="11"/>
      <c r="DG55" s="10"/>
      <c r="DH55" s="7">
        <v>2</v>
      </c>
      <c r="DI55" s="7">
        <f t="shared" si="64"/>
        <v>5</v>
      </c>
      <c r="DJ55" s="11"/>
      <c r="DK55" s="10"/>
      <c r="DL55" s="11"/>
      <c r="DM55" s="10"/>
      <c r="DN55" s="11"/>
      <c r="DO55" s="10"/>
      <c r="DP55" s="11"/>
      <c r="DQ55" s="10"/>
      <c r="DR55" s="7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7"/>
      <c r="EF55" s="7">
        <f t="shared" si="65"/>
        <v>0</v>
      </c>
      <c r="EG55" s="11"/>
      <c r="EH55" s="10"/>
      <c r="EI55" s="11"/>
      <c r="EJ55" s="10"/>
      <c r="EK55" s="11"/>
      <c r="EL55" s="10"/>
      <c r="EM55" s="11"/>
      <c r="EN55" s="10"/>
      <c r="EO55" s="7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66"/>
        <v>0</v>
      </c>
      <c r="FD55" s="11"/>
      <c r="FE55" s="10"/>
      <c r="FF55" s="11"/>
      <c r="FG55" s="10"/>
      <c r="FH55" s="11"/>
      <c r="FI55" s="10"/>
      <c r="FJ55" s="11"/>
      <c r="FK55" s="10"/>
      <c r="FL55" s="7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67"/>
        <v>0</v>
      </c>
      <c r="GA55" s="11"/>
      <c r="GB55" s="10"/>
      <c r="GC55" s="11"/>
      <c r="GD55" s="10"/>
      <c r="GE55" s="11"/>
      <c r="GF55" s="10"/>
      <c r="GG55" s="11"/>
      <c r="GH55" s="10"/>
      <c r="GI55" s="7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68"/>
        <v>0</v>
      </c>
    </row>
    <row r="56" spans="1:205" ht="12.75">
      <c r="A56" s="6"/>
      <c r="B56" s="6"/>
      <c r="C56" s="6"/>
      <c r="D56" s="6" t="s">
        <v>131</v>
      </c>
      <c r="E56" s="3" t="s">
        <v>132</v>
      </c>
      <c r="F56" s="6">
        <f t="shared" si="46"/>
        <v>0</v>
      </c>
      <c r="G56" s="6">
        <f t="shared" si="47"/>
        <v>2</v>
      </c>
      <c r="H56" s="6">
        <f t="shared" si="48"/>
        <v>30</v>
      </c>
      <c r="I56" s="6">
        <f t="shared" si="49"/>
        <v>15</v>
      </c>
      <c r="J56" s="6">
        <f t="shared" si="50"/>
        <v>0</v>
      </c>
      <c r="K56" s="6">
        <f t="shared" si="51"/>
        <v>0</v>
      </c>
      <c r="L56" s="6">
        <f t="shared" si="52"/>
        <v>0</v>
      </c>
      <c r="M56" s="6">
        <f t="shared" si="53"/>
        <v>0</v>
      </c>
      <c r="N56" s="6">
        <f t="shared" si="54"/>
        <v>15</v>
      </c>
      <c r="O56" s="6">
        <f t="shared" si="55"/>
        <v>0</v>
      </c>
      <c r="P56" s="6">
        <f t="shared" si="56"/>
        <v>0</v>
      </c>
      <c r="Q56" s="6">
        <f t="shared" si="57"/>
        <v>0</v>
      </c>
      <c r="R56" s="6">
        <f t="shared" si="58"/>
        <v>0</v>
      </c>
      <c r="S56" s="7">
        <f t="shared" si="59"/>
        <v>2</v>
      </c>
      <c r="T56" s="7">
        <f t="shared" si="60"/>
        <v>1</v>
      </c>
      <c r="U56" s="7">
        <v>2</v>
      </c>
      <c r="V56" s="11"/>
      <c r="W56" s="10"/>
      <c r="X56" s="11"/>
      <c r="Y56" s="10"/>
      <c r="Z56" s="11"/>
      <c r="AA56" s="10"/>
      <c r="AB56" s="11"/>
      <c r="AC56" s="10"/>
      <c r="AD56" s="7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61"/>
        <v>0</v>
      </c>
      <c r="AS56" s="11"/>
      <c r="AT56" s="10"/>
      <c r="AU56" s="11"/>
      <c r="AV56" s="10"/>
      <c r="AW56" s="11"/>
      <c r="AX56" s="10"/>
      <c r="AY56" s="11"/>
      <c r="AZ56" s="10"/>
      <c r="BA56" s="7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62"/>
        <v>0</v>
      </c>
      <c r="BP56" s="11"/>
      <c r="BQ56" s="10"/>
      <c r="BR56" s="11"/>
      <c r="BS56" s="10"/>
      <c r="BT56" s="11"/>
      <c r="BU56" s="10"/>
      <c r="BV56" s="11"/>
      <c r="BW56" s="10"/>
      <c r="BX56" s="7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63"/>
        <v>0</v>
      </c>
      <c r="CM56" s="11">
        <v>15</v>
      </c>
      <c r="CN56" s="10" t="s">
        <v>61</v>
      </c>
      <c r="CO56" s="11"/>
      <c r="CP56" s="10"/>
      <c r="CQ56" s="11"/>
      <c r="CR56" s="10"/>
      <c r="CS56" s="11"/>
      <c r="CT56" s="10"/>
      <c r="CU56" s="7">
        <v>1</v>
      </c>
      <c r="CV56" s="11"/>
      <c r="CW56" s="10"/>
      <c r="CX56" s="11">
        <v>15</v>
      </c>
      <c r="CY56" s="10" t="s">
        <v>61</v>
      </c>
      <c r="CZ56" s="11"/>
      <c r="DA56" s="10"/>
      <c r="DB56" s="11"/>
      <c r="DC56" s="10"/>
      <c r="DD56" s="11"/>
      <c r="DE56" s="10"/>
      <c r="DF56" s="11"/>
      <c r="DG56" s="10"/>
      <c r="DH56" s="7">
        <v>1</v>
      </c>
      <c r="DI56" s="7">
        <f t="shared" si="64"/>
        <v>2</v>
      </c>
      <c r="DJ56" s="11"/>
      <c r="DK56" s="10"/>
      <c r="DL56" s="11"/>
      <c r="DM56" s="10"/>
      <c r="DN56" s="11"/>
      <c r="DO56" s="10"/>
      <c r="DP56" s="11"/>
      <c r="DQ56" s="10"/>
      <c r="DR56" s="7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/>
      <c r="EF56" s="7">
        <f t="shared" si="65"/>
        <v>0</v>
      </c>
      <c r="EG56" s="11"/>
      <c r="EH56" s="10"/>
      <c r="EI56" s="11"/>
      <c r="EJ56" s="10"/>
      <c r="EK56" s="11"/>
      <c r="EL56" s="10"/>
      <c r="EM56" s="11"/>
      <c r="EN56" s="10"/>
      <c r="EO56" s="7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66"/>
        <v>0</v>
      </c>
      <c r="FD56" s="11"/>
      <c r="FE56" s="10"/>
      <c r="FF56" s="11"/>
      <c r="FG56" s="10"/>
      <c r="FH56" s="11"/>
      <c r="FI56" s="10"/>
      <c r="FJ56" s="11"/>
      <c r="FK56" s="10"/>
      <c r="FL56" s="7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67"/>
        <v>0</v>
      </c>
      <c r="GA56" s="11"/>
      <c r="GB56" s="10"/>
      <c r="GC56" s="11"/>
      <c r="GD56" s="10"/>
      <c r="GE56" s="11"/>
      <c r="GF56" s="10"/>
      <c r="GG56" s="11"/>
      <c r="GH56" s="10"/>
      <c r="GI56" s="7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68"/>
        <v>0</v>
      </c>
    </row>
    <row r="57" spans="1:205" ht="12.75">
      <c r="A57" s="6"/>
      <c r="B57" s="6"/>
      <c r="C57" s="6"/>
      <c r="D57" s="6" t="s">
        <v>133</v>
      </c>
      <c r="E57" s="3" t="s">
        <v>134</v>
      </c>
      <c r="F57" s="6">
        <f t="shared" si="46"/>
        <v>1</v>
      </c>
      <c r="G57" s="6">
        <f t="shared" si="47"/>
        <v>1</v>
      </c>
      <c r="H57" s="6">
        <f t="shared" si="48"/>
        <v>30</v>
      </c>
      <c r="I57" s="6">
        <f t="shared" si="49"/>
        <v>15</v>
      </c>
      <c r="J57" s="6">
        <f t="shared" si="50"/>
        <v>0</v>
      </c>
      <c r="K57" s="6">
        <f t="shared" si="51"/>
        <v>0</v>
      </c>
      <c r="L57" s="6">
        <f t="shared" si="52"/>
        <v>0</v>
      </c>
      <c r="M57" s="6">
        <f t="shared" si="53"/>
        <v>0</v>
      </c>
      <c r="N57" s="6">
        <f t="shared" si="54"/>
        <v>15</v>
      </c>
      <c r="O57" s="6">
        <f t="shared" si="55"/>
        <v>0</v>
      </c>
      <c r="P57" s="6">
        <f t="shared" si="56"/>
        <v>0</v>
      </c>
      <c r="Q57" s="6">
        <f t="shared" si="57"/>
        <v>0</v>
      </c>
      <c r="R57" s="6">
        <f t="shared" si="58"/>
        <v>0</v>
      </c>
      <c r="S57" s="7">
        <f t="shared" si="59"/>
        <v>2</v>
      </c>
      <c r="T57" s="7">
        <f t="shared" si="60"/>
        <v>1</v>
      </c>
      <c r="U57" s="7">
        <v>2</v>
      </c>
      <c r="V57" s="11"/>
      <c r="W57" s="10"/>
      <c r="X57" s="11"/>
      <c r="Y57" s="10"/>
      <c r="Z57" s="11"/>
      <c r="AA57" s="10"/>
      <c r="AB57" s="11"/>
      <c r="AC57" s="10"/>
      <c r="AD57" s="7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61"/>
        <v>0</v>
      </c>
      <c r="AS57" s="11"/>
      <c r="AT57" s="10"/>
      <c r="AU57" s="11"/>
      <c r="AV57" s="10"/>
      <c r="AW57" s="11"/>
      <c r="AX57" s="10"/>
      <c r="AY57" s="11"/>
      <c r="AZ57" s="10"/>
      <c r="BA57" s="7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62"/>
        <v>0</v>
      </c>
      <c r="BP57" s="11"/>
      <c r="BQ57" s="10"/>
      <c r="BR57" s="11"/>
      <c r="BS57" s="10"/>
      <c r="BT57" s="11"/>
      <c r="BU57" s="10"/>
      <c r="BV57" s="11"/>
      <c r="BW57" s="10"/>
      <c r="BX57" s="7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63"/>
        <v>0</v>
      </c>
      <c r="CM57" s="11"/>
      <c r="CN57" s="10"/>
      <c r="CO57" s="11"/>
      <c r="CP57" s="10"/>
      <c r="CQ57" s="11"/>
      <c r="CR57" s="10"/>
      <c r="CS57" s="11"/>
      <c r="CT57" s="10"/>
      <c r="CU57" s="7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64"/>
        <v>0</v>
      </c>
      <c r="DJ57" s="11">
        <v>15</v>
      </c>
      <c r="DK57" s="10" t="s">
        <v>73</v>
      </c>
      <c r="DL57" s="11"/>
      <c r="DM57" s="10"/>
      <c r="DN57" s="11"/>
      <c r="DO57" s="10"/>
      <c r="DP57" s="11"/>
      <c r="DQ57" s="10"/>
      <c r="DR57" s="7">
        <v>1</v>
      </c>
      <c r="DS57" s="11"/>
      <c r="DT57" s="10"/>
      <c r="DU57" s="11">
        <v>15</v>
      </c>
      <c r="DV57" s="10" t="s">
        <v>61</v>
      </c>
      <c r="DW57" s="11"/>
      <c r="DX57" s="10"/>
      <c r="DY57" s="11"/>
      <c r="DZ57" s="10"/>
      <c r="EA57" s="11"/>
      <c r="EB57" s="10"/>
      <c r="EC57" s="11"/>
      <c r="ED57" s="10"/>
      <c r="EE57" s="7">
        <v>1</v>
      </c>
      <c r="EF57" s="7">
        <f t="shared" si="65"/>
        <v>2</v>
      </c>
      <c r="EG57" s="11"/>
      <c r="EH57" s="10"/>
      <c r="EI57" s="11"/>
      <c r="EJ57" s="10"/>
      <c r="EK57" s="11"/>
      <c r="EL57" s="10"/>
      <c r="EM57" s="11"/>
      <c r="EN57" s="10"/>
      <c r="EO57" s="7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66"/>
        <v>0</v>
      </c>
      <c r="FD57" s="11"/>
      <c r="FE57" s="10"/>
      <c r="FF57" s="11"/>
      <c r="FG57" s="10"/>
      <c r="FH57" s="11"/>
      <c r="FI57" s="10"/>
      <c r="FJ57" s="11"/>
      <c r="FK57" s="10"/>
      <c r="FL57" s="7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67"/>
        <v>0</v>
      </c>
      <c r="GA57" s="11"/>
      <c r="GB57" s="10"/>
      <c r="GC57" s="11"/>
      <c r="GD57" s="10"/>
      <c r="GE57" s="11"/>
      <c r="GF57" s="10"/>
      <c r="GG57" s="11"/>
      <c r="GH57" s="10"/>
      <c r="GI57" s="7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68"/>
        <v>0</v>
      </c>
    </row>
    <row r="58" spans="1:205" ht="12.75">
      <c r="A58" s="6"/>
      <c r="B58" s="6"/>
      <c r="C58" s="6"/>
      <c r="D58" s="6" t="s">
        <v>135</v>
      </c>
      <c r="E58" s="3" t="s">
        <v>136</v>
      </c>
      <c r="F58" s="6">
        <f t="shared" si="46"/>
        <v>1</v>
      </c>
      <c r="G58" s="6">
        <f t="shared" si="47"/>
        <v>1</v>
      </c>
      <c r="H58" s="6">
        <f t="shared" si="48"/>
        <v>60</v>
      </c>
      <c r="I58" s="6">
        <f t="shared" si="49"/>
        <v>30</v>
      </c>
      <c r="J58" s="6">
        <f t="shared" si="50"/>
        <v>0</v>
      </c>
      <c r="K58" s="6">
        <f t="shared" si="51"/>
        <v>0</v>
      </c>
      <c r="L58" s="6">
        <f t="shared" si="52"/>
        <v>0</v>
      </c>
      <c r="M58" s="6">
        <f t="shared" si="53"/>
        <v>0</v>
      </c>
      <c r="N58" s="6">
        <f t="shared" si="54"/>
        <v>30</v>
      </c>
      <c r="O58" s="6">
        <f t="shared" si="55"/>
        <v>0</v>
      </c>
      <c r="P58" s="6">
        <f t="shared" si="56"/>
        <v>0</v>
      </c>
      <c r="Q58" s="6">
        <f t="shared" si="57"/>
        <v>0</v>
      </c>
      <c r="R58" s="6">
        <f t="shared" si="58"/>
        <v>0</v>
      </c>
      <c r="S58" s="7">
        <f t="shared" si="59"/>
        <v>3</v>
      </c>
      <c r="T58" s="7">
        <f t="shared" si="60"/>
        <v>1</v>
      </c>
      <c r="U58" s="7">
        <v>2</v>
      </c>
      <c r="V58" s="11"/>
      <c r="W58" s="10"/>
      <c r="X58" s="11"/>
      <c r="Y58" s="10"/>
      <c r="Z58" s="11"/>
      <c r="AA58" s="10"/>
      <c r="AB58" s="11"/>
      <c r="AC58" s="10"/>
      <c r="AD58" s="7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61"/>
        <v>0</v>
      </c>
      <c r="AS58" s="11"/>
      <c r="AT58" s="10"/>
      <c r="AU58" s="11"/>
      <c r="AV58" s="10"/>
      <c r="AW58" s="11"/>
      <c r="AX58" s="10"/>
      <c r="AY58" s="11"/>
      <c r="AZ58" s="10"/>
      <c r="BA58" s="7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62"/>
        <v>0</v>
      </c>
      <c r="BP58" s="11"/>
      <c r="BQ58" s="10"/>
      <c r="BR58" s="11"/>
      <c r="BS58" s="10"/>
      <c r="BT58" s="11"/>
      <c r="BU58" s="10"/>
      <c r="BV58" s="11"/>
      <c r="BW58" s="10"/>
      <c r="BX58" s="7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63"/>
        <v>0</v>
      </c>
      <c r="CM58" s="11"/>
      <c r="CN58" s="10"/>
      <c r="CO58" s="11"/>
      <c r="CP58" s="10"/>
      <c r="CQ58" s="11"/>
      <c r="CR58" s="10"/>
      <c r="CS58" s="11"/>
      <c r="CT58" s="10"/>
      <c r="CU58" s="7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/>
      <c r="DI58" s="7">
        <f t="shared" si="64"/>
        <v>0</v>
      </c>
      <c r="DJ58" s="11">
        <v>30</v>
      </c>
      <c r="DK58" s="10" t="s">
        <v>73</v>
      </c>
      <c r="DL58" s="11"/>
      <c r="DM58" s="10"/>
      <c r="DN58" s="11"/>
      <c r="DO58" s="10"/>
      <c r="DP58" s="11"/>
      <c r="DQ58" s="10"/>
      <c r="DR58" s="7">
        <v>2</v>
      </c>
      <c r="DS58" s="11"/>
      <c r="DT58" s="10"/>
      <c r="DU58" s="11">
        <v>30</v>
      </c>
      <c r="DV58" s="10" t="s">
        <v>61</v>
      </c>
      <c r="DW58" s="11"/>
      <c r="DX58" s="10"/>
      <c r="DY58" s="11"/>
      <c r="DZ58" s="10"/>
      <c r="EA58" s="11"/>
      <c r="EB58" s="10"/>
      <c r="EC58" s="11"/>
      <c r="ED58" s="10"/>
      <c r="EE58" s="7">
        <v>1</v>
      </c>
      <c r="EF58" s="7">
        <f t="shared" si="65"/>
        <v>3</v>
      </c>
      <c r="EG58" s="11"/>
      <c r="EH58" s="10"/>
      <c r="EI58" s="11"/>
      <c r="EJ58" s="10"/>
      <c r="EK58" s="11"/>
      <c r="EL58" s="10"/>
      <c r="EM58" s="11"/>
      <c r="EN58" s="10"/>
      <c r="EO58" s="7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66"/>
        <v>0</v>
      </c>
      <c r="FD58" s="11"/>
      <c r="FE58" s="10"/>
      <c r="FF58" s="11"/>
      <c r="FG58" s="10"/>
      <c r="FH58" s="11"/>
      <c r="FI58" s="10"/>
      <c r="FJ58" s="11"/>
      <c r="FK58" s="10"/>
      <c r="FL58" s="7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67"/>
        <v>0</v>
      </c>
      <c r="GA58" s="11"/>
      <c r="GB58" s="10"/>
      <c r="GC58" s="11"/>
      <c r="GD58" s="10"/>
      <c r="GE58" s="11"/>
      <c r="GF58" s="10"/>
      <c r="GG58" s="11"/>
      <c r="GH58" s="10"/>
      <c r="GI58" s="7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68"/>
        <v>0</v>
      </c>
    </row>
    <row r="59" spans="1:205" ht="12.75">
      <c r="A59" s="6"/>
      <c r="B59" s="6"/>
      <c r="C59" s="6"/>
      <c r="D59" s="6" t="s">
        <v>137</v>
      </c>
      <c r="E59" s="3" t="s">
        <v>138</v>
      </c>
      <c r="F59" s="6">
        <f t="shared" si="46"/>
        <v>0</v>
      </c>
      <c r="G59" s="6">
        <f t="shared" si="47"/>
        <v>3</v>
      </c>
      <c r="H59" s="6">
        <f t="shared" si="48"/>
        <v>75</v>
      </c>
      <c r="I59" s="6">
        <f t="shared" si="49"/>
        <v>15</v>
      </c>
      <c r="J59" s="6">
        <f t="shared" si="50"/>
        <v>0</v>
      </c>
      <c r="K59" s="6">
        <f t="shared" si="51"/>
        <v>0</v>
      </c>
      <c r="L59" s="6">
        <f t="shared" si="52"/>
        <v>0</v>
      </c>
      <c r="M59" s="6">
        <f t="shared" si="53"/>
        <v>0</v>
      </c>
      <c r="N59" s="6">
        <f t="shared" si="54"/>
        <v>45</v>
      </c>
      <c r="O59" s="6">
        <f t="shared" si="55"/>
        <v>15</v>
      </c>
      <c r="P59" s="6">
        <f t="shared" si="56"/>
        <v>0</v>
      </c>
      <c r="Q59" s="6">
        <f t="shared" si="57"/>
        <v>0</v>
      </c>
      <c r="R59" s="6">
        <f t="shared" si="58"/>
        <v>0</v>
      </c>
      <c r="S59" s="7">
        <f t="shared" si="59"/>
        <v>5</v>
      </c>
      <c r="T59" s="7">
        <f t="shared" si="60"/>
        <v>4</v>
      </c>
      <c r="U59" s="7">
        <v>3</v>
      </c>
      <c r="V59" s="11"/>
      <c r="W59" s="10"/>
      <c r="X59" s="11"/>
      <c r="Y59" s="10"/>
      <c r="Z59" s="11"/>
      <c r="AA59" s="10"/>
      <c r="AB59" s="11"/>
      <c r="AC59" s="10"/>
      <c r="AD59" s="7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61"/>
        <v>0</v>
      </c>
      <c r="AS59" s="11"/>
      <c r="AT59" s="10"/>
      <c r="AU59" s="11"/>
      <c r="AV59" s="10"/>
      <c r="AW59" s="11"/>
      <c r="AX59" s="10"/>
      <c r="AY59" s="11"/>
      <c r="AZ59" s="10"/>
      <c r="BA59" s="7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62"/>
        <v>0</v>
      </c>
      <c r="BP59" s="11">
        <v>15</v>
      </c>
      <c r="BQ59" s="10" t="s">
        <v>61</v>
      </c>
      <c r="BR59" s="11"/>
      <c r="BS59" s="10"/>
      <c r="BT59" s="11"/>
      <c r="BU59" s="10"/>
      <c r="BV59" s="11"/>
      <c r="BW59" s="10"/>
      <c r="BX59" s="7">
        <v>1</v>
      </c>
      <c r="BY59" s="11"/>
      <c r="BZ59" s="10"/>
      <c r="CA59" s="11">
        <v>45</v>
      </c>
      <c r="CB59" s="10" t="s">
        <v>61</v>
      </c>
      <c r="CC59" s="11">
        <v>15</v>
      </c>
      <c r="CD59" s="10" t="s">
        <v>61</v>
      </c>
      <c r="CE59" s="11"/>
      <c r="CF59" s="10"/>
      <c r="CG59" s="11"/>
      <c r="CH59" s="10"/>
      <c r="CI59" s="11"/>
      <c r="CJ59" s="10"/>
      <c r="CK59" s="7">
        <v>4</v>
      </c>
      <c r="CL59" s="7">
        <f t="shared" si="63"/>
        <v>5</v>
      </c>
      <c r="CM59" s="11"/>
      <c r="CN59" s="10"/>
      <c r="CO59" s="11"/>
      <c r="CP59" s="10"/>
      <c r="CQ59" s="11"/>
      <c r="CR59" s="10"/>
      <c r="CS59" s="11"/>
      <c r="CT59" s="10"/>
      <c r="CU59" s="7"/>
      <c r="CV59" s="11"/>
      <c r="CW59" s="10"/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/>
      <c r="DI59" s="7">
        <f t="shared" si="64"/>
        <v>0</v>
      </c>
      <c r="DJ59" s="11"/>
      <c r="DK59" s="10"/>
      <c r="DL59" s="11"/>
      <c r="DM59" s="10"/>
      <c r="DN59" s="11"/>
      <c r="DO59" s="10"/>
      <c r="DP59" s="11"/>
      <c r="DQ59" s="10"/>
      <c r="DR59" s="7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/>
      <c r="EF59" s="7">
        <f t="shared" si="65"/>
        <v>0</v>
      </c>
      <c r="EG59" s="11"/>
      <c r="EH59" s="10"/>
      <c r="EI59" s="11"/>
      <c r="EJ59" s="10"/>
      <c r="EK59" s="11"/>
      <c r="EL59" s="10"/>
      <c r="EM59" s="11"/>
      <c r="EN59" s="10"/>
      <c r="EO59" s="7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66"/>
        <v>0</v>
      </c>
      <c r="FD59" s="11"/>
      <c r="FE59" s="10"/>
      <c r="FF59" s="11"/>
      <c r="FG59" s="10"/>
      <c r="FH59" s="11"/>
      <c r="FI59" s="10"/>
      <c r="FJ59" s="11"/>
      <c r="FK59" s="10"/>
      <c r="FL59" s="7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67"/>
        <v>0</v>
      </c>
      <c r="GA59" s="11"/>
      <c r="GB59" s="10"/>
      <c r="GC59" s="11"/>
      <c r="GD59" s="10"/>
      <c r="GE59" s="11"/>
      <c r="GF59" s="10"/>
      <c r="GG59" s="11"/>
      <c r="GH59" s="10"/>
      <c r="GI59" s="7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68"/>
        <v>0</v>
      </c>
    </row>
    <row r="60" spans="1:205" ht="12.75">
      <c r="A60" s="6"/>
      <c r="B60" s="6"/>
      <c r="C60" s="6"/>
      <c r="D60" s="6" t="s">
        <v>139</v>
      </c>
      <c r="E60" s="3" t="s">
        <v>140</v>
      </c>
      <c r="F60" s="6">
        <f t="shared" si="46"/>
        <v>0</v>
      </c>
      <c r="G60" s="6">
        <f t="shared" si="47"/>
        <v>3</v>
      </c>
      <c r="H60" s="6">
        <f t="shared" si="48"/>
        <v>60</v>
      </c>
      <c r="I60" s="6">
        <f t="shared" si="49"/>
        <v>15</v>
      </c>
      <c r="J60" s="6">
        <f t="shared" si="50"/>
        <v>0</v>
      </c>
      <c r="K60" s="6">
        <f t="shared" si="51"/>
        <v>0</v>
      </c>
      <c r="L60" s="6">
        <f t="shared" si="52"/>
        <v>0</v>
      </c>
      <c r="M60" s="6">
        <f t="shared" si="53"/>
        <v>0</v>
      </c>
      <c r="N60" s="6">
        <f t="shared" si="54"/>
        <v>30</v>
      </c>
      <c r="O60" s="6">
        <f t="shared" si="55"/>
        <v>15</v>
      </c>
      <c r="P60" s="6">
        <f t="shared" si="56"/>
        <v>0</v>
      </c>
      <c r="Q60" s="6">
        <f t="shared" si="57"/>
        <v>0</v>
      </c>
      <c r="R60" s="6">
        <f t="shared" si="58"/>
        <v>0</v>
      </c>
      <c r="S60" s="7">
        <f t="shared" si="59"/>
        <v>3</v>
      </c>
      <c r="T60" s="7">
        <f t="shared" si="60"/>
        <v>2</v>
      </c>
      <c r="U60" s="7">
        <v>3</v>
      </c>
      <c r="V60" s="11"/>
      <c r="W60" s="10"/>
      <c r="X60" s="11"/>
      <c r="Y60" s="10"/>
      <c r="Z60" s="11"/>
      <c r="AA60" s="10"/>
      <c r="AB60" s="11"/>
      <c r="AC60" s="10"/>
      <c r="AD60" s="7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61"/>
        <v>0</v>
      </c>
      <c r="AS60" s="11"/>
      <c r="AT60" s="10"/>
      <c r="AU60" s="11"/>
      <c r="AV60" s="10"/>
      <c r="AW60" s="11"/>
      <c r="AX60" s="10"/>
      <c r="AY60" s="11"/>
      <c r="AZ60" s="10"/>
      <c r="BA60" s="7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62"/>
        <v>0</v>
      </c>
      <c r="BP60" s="11"/>
      <c r="BQ60" s="10"/>
      <c r="BR60" s="11"/>
      <c r="BS60" s="10"/>
      <c r="BT60" s="11"/>
      <c r="BU60" s="10"/>
      <c r="BV60" s="11"/>
      <c r="BW60" s="10"/>
      <c r="BX60" s="7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63"/>
        <v>0</v>
      </c>
      <c r="CM60" s="11"/>
      <c r="CN60" s="10"/>
      <c r="CO60" s="11"/>
      <c r="CP60" s="10"/>
      <c r="CQ60" s="11"/>
      <c r="CR60" s="10"/>
      <c r="CS60" s="11"/>
      <c r="CT60" s="10"/>
      <c r="CU60" s="7"/>
      <c r="CV60" s="11"/>
      <c r="CW60" s="10"/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/>
      <c r="DI60" s="7">
        <f t="shared" si="64"/>
        <v>0</v>
      </c>
      <c r="DJ60" s="11">
        <v>15</v>
      </c>
      <c r="DK60" s="10" t="s">
        <v>61</v>
      </c>
      <c r="DL60" s="11"/>
      <c r="DM60" s="10"/>
      <c r="DN60" s="11"/>
      <c r="DO60" s="10"/>
      <c r="DP60" s="11"/>
      <c r="DQ60" s="10"/>
      <c r="DR60" s="7">
        <v>1</v>
      </c>
      <c r="DS60" s="11"/>
      <c r="DT60" s="10"/>
      <c r="DU60" s="11">
        <v>30</v>
      </c>
      <c r="DV60" s="10" t="s">
        <v>61</v>
      </c>
      <c r="DW60" s="11">
        <v>15</v>
      </c>
      <c r="DX60" s="10" t="s">
        <v>61</v>
      </c>
      <c r="DY60" s="11"/>
      <c r="DZ60" s="10"/>
      <c r="EA60" s="11"/>
      <c r="EB60" s="10"/>
      <c r="EC60" s="11"/>
      <c r="ED60" s="10"/>
      <c r="EE60" s="7">
        <v>2</v>
      </c>
      <c r="EF60" s="7">
        <f t="shared" si="65"/>
        <v>3</v>
      </c>
      <c r="EG60" s="11"/>
      <c r="EH60" s="10"/>
      <c r="EI60" s="11"/>
      <c r="EJ60" s="10"/>
      <c r="EK60" s="11"/>
      <c r="EL60" s="10"/>
      <c r="EM60" s="11"/>
      <c r="EN60" s="10"/>
      <c r="EO60" s="7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/>
      <c r="FC60" s="7">
        <f t="shared" si="66"/>
        <v>0</v>
      </c>
      <c r="FD60" s="11"/>
      <c r="FE60" s="10"/>
      <c r="FF60" s="11"/>
      <c r="FG60" s="10"/>
      <c r="FH60" s="11"/>
      <c r="FI60" s="10"/>
      <c r="FJ60" s="11"/>
      <c r="FK60" s="10"/>
      <c r="FL60" s="7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67"/>
        <v>0</v>
      </c>
      <c r="GA60" s="11"/>
      <c r="GB60" s="10"/>
      <c r="GC60" s="11"/>
      <c r="GD60" s="10"/>
      <c r="GE60" s="11"/>
      <c r="GF60" s="10"/>
      <c r="GG60" s="11"/>
      <c r="GH60" s="10"/>
      <c r="GI60" s="7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68"/>
        <v>0</v>
      </c>
    </row>
    <row r="61" spans="1:205" ht="12.75">
      <c r="A61" s="6"/>
      <c r="B61" s="6"/>
      <c r="C61" s="6"/>
      <c r="D61" s="6" t="s">
        <v>141</v>
      </c>
      <c r="E61" s="3" t="s">
        <v>142</v>
      </c>
      <c r="F61" s="6">
        <f t="shared" si="46"/>
        <v>0</v>
      </c>
      <c r="G61" s="6">
        <f t="shared" si="47"/>
        <v>2</v>
      </c>
      <c r="H61" s="6">
        <f t="shared" si="48"/>
        <v>30</v>
      </c>
      <c r="I61" s="6">
        <f t="shared" si="49"/>
        <v>15</v>
      </c>
      <c r="J61" s="6">
        <f t="shared" si="50"/>
        <v>0</v>
      </c>
      <c r="K61" s="6">
        <f t="shared" si="51"/>
        <v>0</v>
      </c>
      <c r="L61" s="6">
        <f t="shared" si="52"/>
        <v>0</v>
      </c>
      <c r="M61" s="6">
        <f t="shared" si="53"/>
        <v>0</v>
      </c>
      <c r="N61" s="6">
        <f t="shared" si="54"/>
        <v>15</v>
      </c>
      <c r="O61" s="6">
        <f t="shared" si="55"/>
        <v>0</v>
      </c>
      <c r="P61" s="6">
        <f t="shared" si="56"/>
        <v>0</v>
      </c>
      <c r="Q61" s="6">
        <f t="shared" si="57"/>
        <v>0</v>
      </c>
      <c r="R61" s="6">
        <f t="shared" si="58"/>
        <v>0</v>
      </c>
      <c r="S61" s="7">
        <f t="shared" si="59"/>
        <v>2</v>
      </c>
      <c r="T61" s="7">
        <f t="shared" si="60"/>
        <v>1</v>
      </c>
      <c r="U61" s="7">
        <v>2</v>
      </c>
      <c r="V61" s="11"/>
      <c r="W61" s="10"/>
      <c r="X61" s="11"/>
      <c r="Y61" s="10"/>
      <c r="Z61" s="11"/>
      <c r="AA61" s="10"/>
      <c r="AB61" s="11"/>
      <c r="AC61" s="10"/>
      <c r="AD61" s="7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61"/>
        <v>0</v>
      </c>
      <c r="AS61" s="11">
        <v>15</v>
      </c>
      <c r="AT61" s="10" t="s">
        <v>61</v>
      </c>
      <c r="AU61" s="11"/>
      <c r="AV61" s="10"/>
      <c r="AW61" s="11"/>
      <c r="AX61" s="10"/>
      <c r="AY61" s="11"/>
      <c r="AZ61" s="10"/>
      <c r="BA61" s="7">
        <v>1</v>
      </c>
      <c r="BB61" s="11"/>
      <c r="BC61" s="10"/>
      <c r="BD61" s="11">
        <v>15</v>
      </c>
      <c r="BE61" s="10" t="s">
        <v>61</v>
      </c>
      <c r="BF61" s="11"/>
      <c r="BG61" s="10"/>
      <c r="BH61" s="11"/>
      <c r="BI61" s="10"/>
      <c r="BJ61" s="11"/>
      <c r="BK61" s="10"/>
      <c r="BL61" s="11"/>
      <c r="BM61" s="10"/>
      <c r="BN61" s="7">
        <v>1</v>
      </c>
      <c r="BO61" s="7">
        <f t="shared" si="62"/>
        <v>2</v>
      </c>
      <c r="BP61" s="11"/>
      <c r="BQ61" s="10"/>
      <c r="BR61" s="11"/>
      <c r="BS61" s="10"/>
      <c r="BT61" s="11"/>
      <c r="BU61" s="10"/>
      <c r="BV61" s="11"/>
      <c r="BW61" s="10"/>
      <c r="BX61" s="7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63"/>
        <v>0</v>
      </c>
      <c r="CM61" s="11"/>
      <c r="CN61" s="10"/>
      <c r="CO61" s="11"/>
      <c r="CP61" s="10"/>
      <c r="CQ61" s="11"/>
      <c r="CR61" s="10"/>
      <c r="CS61" s="11"/>
      <c r="CT61" s="10"/>
      <c r="CU61" s="7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/>
      <c r="DI61" s="7">
        <f t="shared" si="64"/>
        <v>0</v>
      </c>
      <c r="DJ61" s="11"/>
      <c r="DK61" s="10"/>
      <c r="DL61" s="11"/>
      <c r="DM61" s="10"/>
      <c r="DN61" s="11"/>
      <c r="DO61" s="10"/>
      <c r="DP61" s="11"/>
      <c r="DQ61" s="10"/>
      <c r="DR61" s="7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65"/>
        <v>0</v>
      </c>
      <c r="EG61" s="11"/>
      <c r="EH61" s="10"/>
      <c r="EI61" s="11"/>
      <c r="EJ61" s="10"/>
      <c r="EK61" s="11"/>
      <c r="EL61" s="10"/>
      <c r="EM61" s="11"/>
      <c r="EN61" s="10"/>
      <c r="EO61" s="7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66"/>
        <v>0</v>
      </c>
      <c r="FD61" s="11"/>
      <c r="FE61" s="10"/>
      <c r="FF61" s="11"/>
      <c r="FG61" s="10"/>
      <c r="FH61" s="11"/>
      <c r="FI61" s="10"/>
      <c r="FJ61" s="11"/>
      <c r="FK61" s="10"/>
      <c r="FL61" s="7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67"/>
        <v>0</v>
      </c>
      <c r="GA61" s="11"/>
      <c r="GB61" s="10"/>
      <c r="GC61" s="11"/>
      <c r="GD61" s="10"/>
      <c r="GE61" s="11"/>
      <c r="GF61" s="10"/>
      <c r="GG61" s="11"/>
      <c r="GH61" s="10"/>
      <c r="GI61" s="7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68"/>
        <v>0</v>
      </c>
    </row>
    <row r="62" spans="1:205" ht="12.75">
      <c r="A62" s="6"/>
      <c r="B62" s="6"/>
      <c r="C62" s="6"/>
      <c r="D62" s="6" t="s">
        <v>143</v>
      </c>
      <c r="E62" s="3" t="s">
        <v>144</v>
      </c>
      <c r="F62" s="6">
        <f t="shared" si="46"/>
        <v>1</v>
      </c>
      <c r="G62" s="6">
        <f t="shared" si="47"/>
        <v>1</v>
      </c>
      <c r="H62" s="6">
        <f t="shared" si="48"/>
        <v>60</v>
      </c>
      <c r="I62" s="6">
        <f t="shared" si="49"/>
        <v>30</v>
      </c>
      <c r="J62" s="6">
        <f t="shared" si="50"/>
        <v>0</v>
      </c>
      <c r="K62" s="6">
        <f t="shared" si="51"/>
        <v>0</v>
      </c>
      <c r="L62" s="6">
        <f t="shared" si="52"/>
        <v>0</v>
      </c>
      <c r="M62" s="6">
        <f t="shared" si="53"/>
        <v>0</v>
      </c>
      <c r="N62" s="6">
        <f t="shared" si="54"/>
        <v>30</v>
      </c>
      <c r="O62" s="6">
        <f t="shared" si="55"/>
        <v>0</v>
      </c>
      <c r="P62" s="6">
        <f t="shared" si="56"/>
        <v>0</v>
      </c>
      <c r="Q62" s="6">
        <f t="shared" si="57"/>
        <v>0</v>
      </c>
      <c r="R62" s="6">
        <f t="shared" si="58"/>
        <v>0</v>
      </c>
      <c r="S62" s="7">
        <f t="shared" si="59"/>
        <v>4</v>
      </c>
      <c r="T62" s="7">
        <f t="shared" si="60"/>
        <v>2</v>
      </c>
      <c r="U62" s="7">
        <v>3</v>
      </c>
      <c r="V62" s="11"/>
      <c r="W62" s="10"/>
      <c r="X62" s="11"/>
      <c r="Y62" s="10"/>
      <c r="Z62" s="11"/>
      <c r="AA62" s="10"/>
      <c r="AB62" s="11"/>
      <c r="AC62" s="10"/>
      <c r="AD62" s="7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61"/>
        <v>0</v>
      </c>
      <c r="AS62" s="11"/>
      <c r="AT62" s="10"/>
      <c r="AU62" s="11"/>
      <c r="AV62" s="10"/>
      <c r="AW62" s="11"/>
      <c r="AX62" s="10"/>
      <c r="AY62" s="11"/>
      <c r="AZ62" s="10"/>
      <c r="BA62" s="7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62"/>
        <v>0</v>
      </c>
      <c r="BP62" s="11"/>
      <c r="BQ62" s="10"/>
      <c r="BR62" s="11"/>
      <c r="BS62" s="10"/>
      <c r="BT62" s="11"/>
      <c r="BU62" s="10"/>
      <c r="BV62" s="11"/>
      <c r="BW62" s="10"/>
      <c r="BX62" s="7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63"/>
        <v>0</v>
      </c>
      <c r="CM62" s="11">
        <v>30</v>
      </c>
      <c r="CN62" s="10" t="s">
        <v>73</v>
      </c>
      <c r="CO62" s="11"/>
      <c r="CP62" s="10"/>
      <c r="CQ62" s="11"/>
      <c r="CR62" s="10"/>
      <c r="CS62" s="11"/>
      <c r="CT62" s="10"/>
      <c r="CU62" s="7">
        <v>2</v>
      </c>
      <c r="CV62" s="11"/>
      <c r="CW62" s="10"/>
      <c r="CX62" s="11">
        <v>30</v>
      </c>
      <c r="CY62" s="10" t="s">
        <v>61</v>
      </c>
      <c r="CZ62" s="11"/>
      <c r="DA62" s="10"/>
      <c r="DB62" s="11"/>
      <c r="DC62" s="10"/>
      <c r="DD62" s="11"/>
      <c r="DE62" s="10"/>
      <c r="DF62" s="11"/>
      <c r="DG62" s="10"/>
      <c r="DH62" s="7">
        <v>2</v>
      </c>
      <c r="DI62" s="7">
        <f t="shared" si="64"/>
        <v>4</v>
      </c>
      <c r="DJ62" s="11"/>
      <c r="DK62" s="10"/>
      <c r="DL62" s="11"/>
      <c r="DM62" s="10"/>
      <c r="DN62" s="11"/>
      <c r="DO62" s="10"/>
      <c r="DP62" s="11"/>
      <c r="DQ62" s="10"/>
      <c r="DR62" s="7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/>
      <c r="EF62" s="7">
        <f t="shared" si="65"/>
        <v>0</v>
      </c>
      <c r="EG62" s="11"/>
      <c r="EH62" s="10"/>
      <c r="EI62" s="11"/>
      <c r="EJ62" s="10"/>
      <c r="EK62" s="11"/>
      <c r="EL62" s="10"/>
      <c r="EM62" s="11"/>
      <c r="EN62" s="10"/>
      <c r="EO62" s="7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66"/>
        <v>0</v>
      </c>
      <c r="FD62" s="11"/>
      <c r="FE62" s="10"/>
      <c r="FF62" s="11"/>
      <c r="FG62" s="10"/>
      <c r="FH62" s="11"/>
      <c r="FI62" s="10"/>
      <c r="FJ62" s="11"/>
      <c r="FK62" s="10"/>
      <c r="FL62" s="7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67"/>
        <v>0</v>
      </c>
      <c r="GA62" s="11"/>
      <c r="GB62" s="10"/>
      <c r="GC62" s="11"/>
      <c r="GD62" s="10"/>
      <c r="GE62" s="11"/>
      <c r="GF62" s="10"/>
      <c r="GG62" s="11"/>
      <c r="GH62" s="10"/>
      <c r="GI62" s="7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68"/>
        <v>0</v>
      </c>
    </row>
    <row r="63" spans="1:205" ht="12.75">
      <c r="A63" s="6"/>
      <c r="B63" s="6"/>
      <c r="C63" s="6"/>
      <c r="D63" s="6" t="s">
        <v>145</v>
      </c>
      <c r="E63" s="3" t="s">
        <v>146</v>
      </c>
      <c r="F63" s="6">
        <f t="shared" si="46"/>
        <v>0</v>
      </c>
      <c r="G63" s="6">
        <f t="shared" si="47"/>
        <v>2</v>
      </c>
      <c r="H63" s="6">
        <f t="shared" si="48"/>
        <v>40</v>
      </c>
      <c r="I63" s="6">
        <f t="shared" si="49"/>
        <v>15</v>
      </c>
      <c r="J63" s="6">
        <f t="shared" si="50"/>
        <v>0</v>
      </c>
      <c r="K63" s="6">
        <f t="shared" si="51"/>
        <v>0</v>
      </c>
      <c r="L63" s="6">
        <f t="shared" si="52"/>
        <v>0</v>
      </c>
      <c r="M63" s="6">
        <f t="shared" si="53"/>
        <v>0</v>
      </c>
      <c r="N63" s="6">
        <f t="shared" si="54"/>
        <v>25</v>
      </c>
      <c r="O63" s="6">
        <f t="shared" si="55"/>
        <v>0</v>
      </c>
      <c r="P63" s="6">
        <f t="shared" si="56"/>
        <v>0</v>
      </c>
      <c r="Q63" s="6">
        <f t="shared" si="57"/>
        <v>0</v>
      </c>
      <c r="R63" s="6">
        <f t="shared" si="58"/>
        <v>0</v>
      </c>
      <c r="S63" s="7">
        <f t="shared" si="59"/>
        <v>2</v>
      </c>
      <c r="T63" s="7">
        <f t="shared" si="60"/>
        <v>1</v>
      </c>
      <c r="U63" s="7">
        <v>2</v>
      </c>
      <c r="V63" s="11"/>
      <c r="W63" s="10"/>
      <c r="X63" s="11"/>
      <c r="Y63" s="10"/>
      <c r="Z63" s="11"/>
      <c r="AA63" s="10"/>
      <c r="AB63" s="11"/>
      <c r="AC63" s="10"/>
      <c r="AD63" s="7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61"/>
        <v>0</v>
      </c>
      <c r="AS63" s="11"/>
      <c r="AT63" s="10"/>
      <c r="AU63" s="11"/>
      <c r="AV63" s="10"/>
      <c r="AW63" s="11"/>
      <c r="AX63" s="10"/>
      <c r="AY63" s="11"/>
      <c r="AZ63" s="10"/>
      <c r="BA63" s="7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7"/>
      <c r="BO63" s="7">
        <f t="shared" si="62"/>
        <v>0</v>
      </c>
      <c r="BP63" s="11"/>
      <c r="BQ63" s="10"/>
      <c r="BR63" s="11"/>
      <c r="BS63" s="10"/>
      <c r="BT63" s="11"/>
      <c r="BU63" s="10"/>
      <c r="BV63" s="11"/>
      <c r="BW63" s="10"/>
      <c r="BX63" s="7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63"/>
        <v>0</v>
      </c>
      <c r="CM63" s="11"/>
      <c r="CN63" s="10"/>
      <c r="CO63" s="11"/>
      <c r="CP63" s="10"/>
      <c r="CQ63" s="11"/>
      <c r="CR63" s="10"/>
      <c r="CS63" s="11"/>
      <c r="CT63" s="10"/>
      <c r="CU63" s="7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64"/>
        <v>0</v>
      </c>
      <c r="DJ63" s="11"/>
      <c r="DK63" s="10"/>
      <c r="DL63" s="11"/>
      <c r="DM63" s="10"/>
      <c r="DN63" s="11"/>
      <c r="DO63" s="10"/>
      <c r="DP63" s="11"/>
      <c r="DQ63" s="10"/>
      <c r="DR63" s="7"/>
      <c r="DS63" s="11"/>
      <c r="DT63" s="10"/>
      <c r="DU63" s="11"/>
      <c r="DV63" s="10"/>
      <c r="DW63" s="11"/>
      <c r="DX63" s="10"/>
      <c r="DY63" s="11"/>
      <c r="DZ63" s="10"/>
      <c r="EA63" s="11"/>
      <c r="EB63" s="10"/>
      <c r="EC63" s="11"/>
      <c r="ED63" s="10"/>
      <c r="EE63" s="7"/>
      <c r="EF63" s="7">
        <f t="shared" si="65"/>
        <v>0</v>
      </c>
      <c r="EG63" s="11"/>
      <c r="EH63" s="10"/>
      <c r="EI63" s="11"/>
      <c r="EJ63" s="10"/>
      <c r="EK63" s="11"/>
      <c r="EL63" s="10"/>
      <c r="EM63" s="11"/>
      <c r="EN63" s="10"/>
      <c r="EO63" s="7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66"/>
        <v>0</v>
      </c>
      <c r="FD63" s="11">
        <v>15</v>
      </c>
      <c r="FE63" s="10" t="s">
        <v>61</v>
      </c>
      <c r="FF63" s="11"/>
      <c r="FG63" s="10"/>
      <c r="FH63" s="11"/>
      <c r="FI63" s="10"/>
      <c r="FJ63" s="11"/>
      <c r="FK63" s="10"/>
      <c r="FL63" s="7">
        <v>1</v>
      </c>
      <c r="FM63" s="11"/>
      <c r="FN63" s="10"/>
      <c r="FO63" s="11">
        <v>25</v>
      </c>
      <c r="FP63" s="10" t="s">
        <v>61</v>
      </c>
      <c r="FQ63" s="11"/>
      <c r="FR63" s="10"/>
      <c r="FS63" s="11"/>
      <c r="FT63" s="10"/>
      <c r="FU63" s="11"/>
      <c r="FV63" s="10"/>
      <c r="FW63" s="11"/>
      <c r="FX63" s="10"/>
      <c r="FY63" s="7">
        <v>1</v>
      </c>
      <c r="FZ63" s="7">
        <f t="shared" si="67"/>
        <v>2</v>
      </c>
      <c r="GA63" s="11"/>
      <c r="GB63" s="10"/>
      <c r="GC63" s="11"/>
      <c r="GD63" s="10"/>
      <c r="GE63" s="11"/>
      <c r="GF63" s="10"/>
      <c r="GG63" s="11"/>
      <c r="GH63" s="10"/>
      <c r="GI63" s="7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68"/>
        <v>0</v>
      </c>
    </row>
    <row r="64" spans="1:205" ht="12.75">
      <c r="A64" s="6"/>
      <c r="B64" s="6"/>
      <c r="C64" s="6"/>
      <c r="D64" s="6" t="s">
        <v>147</v>
      </c>
      <c r="E64" s="3" t="s">
        <v>148</v>
      </c>
      <c r="F64" s="6">
        <f t="shared" si="46"/>
        <v>1</v>
      </c>
      <c r="G64" s="6">
        <f t="shared" si="47"/>
        <v>1</v>
      </c>
      <c r="H64" s="6">
        <f t="shared" si="48"/>
        <v>30</v>
      </c>
      <c r="I64" s="6">
        <f t="shared" si="49"/>
        <v>15</v>
      </c>
      <c r="J64" s="6">
        <f t="shared" si="50"/>
        <v>0</v>
      </c>
      <c r="K64" s="6">
        <f t="shared" si="51"/>
        <v>0</v>
      </c>
      <c r="L64" s="6">
        <f t="shared" si="52"/>
        <v>0</v>
      </c>
      <c r="M64" s="6">
        <f t="shared" si="53"/>
        <v>0</v>
      </c>
      <c r="N64" s="6">
        <f t="shared" si="54"/>
        <v>15</v>
      </c>
      <c r="O64" s="6">
        <f t="shared" si="55"/>
        <v>0</v>
      </c>
      <c r="P64" s="6">
        <f t="shared" si="56"/>
        <v>0</v>
      </c>
      <c r="Q64" s="6">
        <f t="shared" si="57"/>
        <v>0</v>
      </c>
      <c r="R64" s="6">
        <f t="shared" si="58"/>
        <v>0</v>
      </c>
      <c r="S64" s="7">
        <f t="shared" si="59"/>
        <v>2</v>
      </c>
      <c r="T64" s="7">
        <f t="shared" si="60"/>
        <v>1</v>
      </c>
      <c r="U64" s="7">
        <v>2</v>
      </c>
      <c r="V64" s="11"/>
      <c r="W64" s="10"/>
      <c r="X64" s="11"/>
      <c r="Y64" s="10"/>
      <c r="Z64" s="11"/>
      <c r="AA64" s="10"/>
      <c r="AB64" s="11"/>
      <c r="AC64" s="10"/>
      <c r="AD64" s="7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7"/>
      <c r="AR64" s="7">
        <f t="shared" si="61"/>
        <v>0</v>
      </c>
      <c r="AS64" s="11"/>
      <c r="AT64" s="10"/>
      <c r="AU64" s="11"/>
      <c r="AV64" s="10"/>
      <c r="AW64" s="11"/>
      <c r="AX64" s="10"/>
      <c r="AY64" s="11"/>
      <c r="AZ64" s="10"/>
      <c r="BA64" s="7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62"/>
        <v>0</v>
      </c>
      <c r="BP64" s="11"/>
      <c r="BQ64" s="10"/>
      <c r="BR64" s="11"/>
      <c r="BS64" s="10"/>
      <c r="BT64" s="11"/>
      <c r="BU64" s="10"/>
      <c r="BV64" s="11"/>
      <c r="BW64" s="10"/>
      <c r="BX64" s="7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63"/>
        <v>0</v>
      </c>
      <c r="CM64" s="11"/>
      <c r="CN64" s="10"/>
      <c r="CO64" s="11"/>
      <c r="CP64" s="10"/>
      <c r="CQ64" s="11"/>
      <c r="CR64" s="10"/>
      <c r="CS64" s="11"/>
      <c r="CT64" s="10"/>
      <c r="CU64" s="7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64"/>
        <v>0</v>
      </c>
      <c r="DJ64" s="11"/>
      <c r="DK64" s="10"/>
      <c r="DL64" s="11"/>
      <c r="DM64" s="10"/>
      <c r="DN64" s="11"/>
      <c r="DO64" s="10"/>
      <c r="DP64" s="11"/>
      <c r="DQ64" s="10"/>
      <c r="DR64" s="7"/>
      <c r="DS64" s="11"/>
      <c r="DT64" s="10"/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/>
      <c r="EF64" s="7">
        <f t="shared" si="65"/>
        <v>0</v>
      </c>
      <c r="EG64" s="11">
        <v>15</v>
      </c>
      <c r="EH64" s="10" t="s">
        <v>73</v>
      </c>
      <c r="EI64" s="11"/>
      <c r="EJ64" s="10"/>
      <c r="EK64" s="11"/>
      <c r="EL64" s="10"/>
      <c r="EM64" s="11"/>
      <c r="EN64" s="10"/>
      <c r="EO64" s="7">
        <v>1</v>
      </c>
      <c r="EP64" s="11"/>
      <c r="EQ64" s="10"/>
      <c r="ER64" s="11">
        <v>15</v>
      </c>
      <c r="ES64" s="10" t="s">
        <v>61</v>
      </c>
      <c r="ET64" s="11"/>
      <c r="EU64" s="10"/>
      <c r="EV64" s="11"/>
      <c r="EW64" s="10"/>
      <c r="EX64" s="11"/>
      <c r="EY64" s="10"/>
      <c r="EZ64" s="11"/>
      <c r="FA64" s="10"/>
      <c r="FB64" s="7">
        <v>1</v>
      </c>
      <c r="FC64" s="7">
        <f t="shared" si="66"/>
        <v>2</v>
      </c>
      <c r="FD64" s="11"/>
      <c r="FE64" s="10"/>
      <c r="FF64" s="11"/>
      <c r="FG64" s="10"/>
      <c r="FH64" s="11"/>
      <c r="FI64" s="10"/>
      <c r="FJ64" s="11"/>
      <c r="FK64" s="10"/>
      <c r="FL64" s="7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67"/>
        <v>0</v>
      </c>
      <c r="GA64" s="11"/>
      <c r="GB64" s="10"/>
      <c r="GC64" s="11"/>
      <c r="GD64" s="10"/>
      <c r="GE64" s="11"/>
      <c r="GF64" s="10"/>
      <c r="GG64" s="11"/>
      <c r="GH64" s="10"/>
      <c r="GI64" s="7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68"/>
        <v>0</v>
      </c>
    </row>
    <row r="65" spans="1:205" ht="12.75">
      <c r="A65" s="6"/>
      <c r="B65" s="6"/>
      <c r="C65" s="6"/>
      <c r="D65" s="6" t="s">
        <v>149</v>
      </c>
      <c r="E65" s="3" t="s">
        <v>150</v>
      </c>
      <c r="F65" s="6">
        <f t="shared" si="46"/>
        <v>1</v>
      </c>
      <c r="G65" s="6">
        <f t="shared" si="47"/>
        <v>1</v>
      </c>
      <c r="H65" s="6">
        <f t="shared" si="48"/>
        <v>30</v>
      </c>
      <c r="I65" s="6">
        <f t="shared" si="49"/>
        <v>15</v>
      </c>
      <c r="J65" s="6">
        <f t="shared" si="50"/>
        <v>0</v>
      </c>
      <c r="K65" s="6">
        <f t="shared" si="51"/>
        <v>0</v>
      </c>
      <c r="L65" s="6">
        <f t="shared" si="52"/>
        <v>0</v>
      </c>
      <c r="M65" s="6">
        <f t="shared" si="53"/>
        <v>0</v>
      </c>
      <c r="N65" s="6">
        <f t="shared" si="54"/>
        <v>15</v>
      </c>
      <c r="O65" s="6">
        <f t="shared" si="55"/>
        <v>0</v>
      </c>
      <c r="P65" s="6">
        <f t="shared" si="56"/>
        <v>0</v>
      </c>
      <c r="Q65" s="6">
        <f t="shared" si="57"/>
        <v>0</v>
      </c>
      <c r="R65" s="6">
        <f t="shared" si="58"/>
        <v>0</v>
      </c>
      <c r="S65" s="7">
        <f t="shared" si="59"/>
        <v>2</v>
      </c>
      <c r="T65" s="7">
        <f t="shared" si="60"/>
        <v>1</v>
      </c>
      <c r="U65" s="7">
        <v>2</v>
      </c>
      <c r="V65" s="11"/>
      <c r="W65" s="10"/>
      <c r="X65" s="11"/>
      <c r="Y65" s="10"/>
      <c r="Z65" s="11"/>
      <c r="AA65" s="10"/>
      <c r="AB65" s="11"/>
      <c r="AC65" s="10"/>
      <c r="AD65" s="7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61"/>
        <v>0</v>
      </c>
      <c r="AS65" s="11"/>
      <c r="AT65" s="10"/>
      <c r="AU65" s="11"/>
      <c r="AV65" s="10"/>
      <c r="AW65" s="11"/>
      <c r="AX65" s="10"/>
      <c r="AY65" s="11"/>
      <c r="AZ65" s="10"/>
      <c r="BA65" s="7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t="shared" si="62"/>
        <v>0</v>
      </c>
      <c r="BP65" s="11">
        <v>15</v>
      </c>
      <c r="BQ65" s="10" t="s">
        <v>73</v>
      </c>
      <c r="BR65" s="11"/>
      <c r="BS65" s="10"/>
      <c r="BT65" s="11"/>
      <c r="BU65" s="10"/>
      <c r="BV65" s="11"/>
      <c r="BW65" s="10"/>
      <c r="BX65" s="7">
        <v>1</v>
      </c>
      <c r="BY65" s="11"/>
      <c r="BZ65" s="10"/>
      <c r="CA65" s="11">
        <v>15</v>
      </c>
      <c r="CB65" s="10" t="s">
        <v>61</v>
      </c>
      <c r="CC65" s="11"/>
      <c r="CD65" s="10"/>
      <c r="CE65" s="11"/>
      <c r="CF65" s="10"/>
      <c r="CG65" s="11"/>
      <c r="CH65" s="10"/>
      <c r="CI65" s="11"/>
      <c r="CJ65" s="10"/>
      <c r="CK65" s="7">
        <v>1</v>
      </c>
      <c r="CL65" s="7">
        <f t="shared" si="63"/>
        <v>2</v>
      </c>
      <c r="CM65" s="11"/>
      <c r="CN65" s="10"/>
      <c r="CO65" s="11"/>
      <c r="CP65" s="10"/>
      <c r="CQ65" s="11"/>
      <c r="CR65" s="10"/>
      <c r="CS65" s="11"/>
      <c r="CT65" s="10"/>
      <c r="CU65" s="7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64"/>
        <v>0</v>
      </c>
      <c r="DJ65" s="11"/>
      <c r="DK65" s="10"/>
      <c r="DL65" s="11"/>
      <c r="DM65" s="10"/>
      <c r="DN65" s="11"/>
      <c r="DO65" s="10"/>
      <c r="DP65" s="11"/>
      <c r="DQ65" s="10"/>
      <c r="DR65" s="7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/>
      <c r="EF65" s="7">
        <f t="shared" si="65"/>
        <v>0</v>
      </c>
      <c r="EG65" s="11"/>
      <c r="EH65" s="10"/>
      <c r="EI65" s="11"/>
      <c r="EJ65" s="10"/>
      <c r="EK65" s="11"/>
      <c r="EL65" s="10"/>
      <c r="EM65" s="11"/>
      <c r="EN65" s="10"/>
      <c r="EO65" s="7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66"/>
        <v>0</v>
      </c>
      <c r="FD65" s="11"/>
      <c r="FE65" s="10"/>
      <c r="FF65" s="11"/>
      <c r="FG65" s="10"/>
      <c r="FH65" s="11"/>
      <c r="FI65" s="10"/>
      <c r="FJ65" s="11"/>
      <c r="FK65" s="10"/>
      <c r="FL65" s="7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67"/>
        <v>0</v>
      </c>
      <c r="GA65" s="11"/>
      <c r="GB65" s="10"/>
      <c r="GC65" s="11"/>
      <c r="GD65" s="10"/>
      <c r="GE65" s="11"/>
      <c r="GF65" s="10"/>
      <c r="GG65" s="11"/>
      <c r="GH65" s="10"/>
      <c r="GI65" s="7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68"/>
        <v>0</v>
      </c>
    </row>
    <row r="66" spans="1:205" ht="12.75">
      <c r="A66" s="6"/>
      <c r="B66" s="6"/>
      <c r="C66" s="6"/>
      <c r="D66" s="6" t="s">
        <v>151</v>
      </c>
      <c r="E66" s="3" t="s">
        <v>152</v>
      </c>
      <c r="F66" s="6">
        <f t="shared" si="46"/>
        <v>0</v>
      </c>
      <c r="G66" s="6">
        <f t="shared" si="47"/>
        <v>2</v>
      </c>
      <c r="H66" s="6">
        <f t="shared" si="48"/>
        <v>30</v>
      </c>
      <c r="I66" s="6">
        <f t="shared" si="49"/>
        <v>15</v>
      </c>
      <c r="J66" s="6">
        <f t="shared" si="50"/>
        <v>0</v>
      </c>
      <c r="K66" s="6">
        <f t="shared" si="51"/>
        <v>0</v>
      </c>
      <c r="L66" s="6">
        <f t="shared" si="52"/>
        <v>0</v>
      </c>
      <c r="M66" s="6">
        <f t="shared" si="53"/>
        <v>0</v>
      </c>
      <c r="N66" s="6">
        <f t="shared" si="54"/>
        <v>15</v>
      </c>
      <c r="O66" s="6">
        <f t="shared" si="55"/>
        <v>0</v>
      </c>
      <c r="P66" s="6">
        <f t="shared" si="56"/>
        <v>0</v>
      </c>
      <c r="Q66" s="6">
        <f t="shared" si="57"/>
        <v>0</v>
      </c>
      <c r="R66" s="6">
        <f t="shared" si="58"/>
        <v>0</v>
      </c>
      <c r="S66" s="7">
        <f t="shared" si="59"/>
        <v>2</v>
      </c>
      <c r="T66" s="7">
        <f t="shared" si="60"/>
        <v>1</v>
      </c>
      <c r="U66" s="7">
        <v>2</v>
      </c>
      <c r="V66" s="11"/>
      <c r="W66" s="10"/>
      <c r="X66" s="11"/>
      <c r="Y66" s="10"/>
      <c r="Z66" s="11"/>
      <c r="AA66" s="10"/>
      <c r="AB66" s="11"/>
      <c r="AC66" s="10"/>
      <c r="AD66" s="7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61"/>
        <v>0</v>
      </c>
      <c r="AS66" s="11"/>
      <c r="AT66" s="10"/>
      <c r="AU66" s="11"/>
      <c r="AV66" s="10"/>
      <c r="AW66" s="11"/>
      <c r="AX66" s="10"/>
      <c r="AY66" s="11"/>
      <c r="AZ66" s="10"/>
      <c r="BA66" s="7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62"/>
        <v>0</v>
      </c>
      <c r="BP66" s="11"/>
      <c r="BQ66" s="10"/>
      <c r="BR66" s="11"/>
      <c r="BS66" s="10"/>
      <c r="BT66" s="11"/>
      <c r="BU66" s="10"/>
      <c r="BV66" s="11"/>
      <c r="BW66" s="10"/>
      <c r="BX66" s="7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63"/>
        <v>0</v>
      </c>
      <c r="CM66" s="11"/>
      <c r="CN66" s="10"/>
      <c r="CO66" s="11"/>
      <c r="CP66" s="10"/>
      <c r="CQ66" s="11"/>
      <c r="CR66" s="10"/>
      <c r="CS66" s="11"/>
      <c r="CT66" s="10"/>
      <c r="CU66" s="7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64"/>
        <v>0</v>
      </c>
      <c r="DJ66" s="11">
        <v>15</v>
      </c>
      <c r="DK66" s="10" t="s">
        <v>61</v>
      </c>
      <c r="DL66" s="11"/>
      <c r="DM66" s="10"/>
      <c r="DN66" s="11"/>
      <c r="DO66" s="10"/>
      <c r="DP66" s="11"/>
      <c r="DQ66" s="10"/>
      <c r="DR66" s="7">
        <v>1</v>
      </c>
      <c r="DS66" s="11"/>
      <c r="DT66" s="10"/>
      <c r="DU66" s="11">
        <v>15</v>
      </c>
      <c r="DV66" s="10" t="s">
        <v>61</v>
      </c>
      <c r="DW66" s="11"/>
      <c r="DX66" s="10"/>
      <c r="DY66" s="11"/>
      <c r="DZ66" s="10"/>
      <c r="EA66" s="11"/>
      <c r="EB66" s="10"/>
      <c r="EC66" s="11"/>
      <c r="ED66" s="10"/>
      <c r="EE66" s="7">
        <v>1</v>
      </c>
      <c r="EF66" s="7">
        <f t="shared" si="65"/>
        <v>2</v>
      </c>
      <c r="EG66" s="11"/>
      <c r="EH66" s="10"/>
      <c r="EI66" s="11"/>
      <c r="EJ66" s="10"/>
      <c r="EK66" s="11"/>
      <c r="EL66" s="10"/>
      <c r="EM66" s="11"/>
      <c r="EN66" s="10"/>
      <c r="EO66" s="7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66"/>
        <v>0</v>
      </c>
      <c r="FD66" s="11"/>
      <c r="FE66" s="10"/>
      <c r="FF66" s="11"/>
      <c r="FG66" s="10"/>
      <c r="FH66" s="11"/>
      <c r="FI66" s="10"/>
      <c r="FJ66" s="11"/>
      <c r="FK66" s="10"/>
      <c r="FL66" s="7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67"/>
        <v>0</v>
      </c>
      <c r="GA66" s="11"/>
      <c r="GB66" s="10"/>
      <c r="GC66" s="11"/>
      <c r="GD66" s="10"/>
      <c r="GE66" s="11"/>
      <c r="GF66" s="10"/>
      <c r="GG66" s="11"/>
      <c r="GH66" s="10"/>
      <c r="GI66" s="7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68"/>
        <v>0</v>
      </c>
    </row>
    <row r="67" spans="1:205" ht="12.75">
      <c r="A67" s="6"/>
      <c r="B67" s="6"/>
      <c r="C67" s="6"/>
      <c r="D67" s="6" t="s">
        <v>153</v>
      </c>
      <c r="E67" s="3" t="s">
        <v>154</v>
      </c>
      <c r="F67" s="6">
        <f t="shared" si="46"/>
        <v>0</v>
      </c>
      <c r="G67" s="6">
        <f t="shared" si="47"/>
        <v>1</v>
      </c>
      <c r="H67" s="6">
        <f t="shared" si="48"/>
        <v>15</v>
      </c>
      <c r="I67" s="6">
        <f t="shared" si="49"/>
        <v>15</v>
      </c>
      <c r="J67" s="6">
        <f t="shared" si="50"/>
        <v>0</v>
      </c>
      <c r="K67" s="6">
        <f t="shared" si="51"/>
        <v>0</v>
      </c>
      <c r="L67" s="6">
        <f t="shared" si="52"/>
        <v>0</v>
      </c>
      <c r="M67" s="6">
        <f t="shared" si="53"/>
        <v>0</v>
      </c>
      <c r="N67" s="6">
        <f t="shared" si="54"/>
        <v>0</v>
      </c>
      <c r="O67" s="6">
        <f t="shared" si="55"/>
        <v>0</v>
      </c>
      <c r="P67" s="6">
        <f t="shared" si="56"/>
        <v>0</v>
      </c>
      <c r="Q67" s="6">
        <f t="shared" si="57"/>
        <v>0</v>
      </c>
      <c r="R67" s="6">
        <f t="shared" si="58"/>
        <v>0</v>
      </c>
      <c r="S67" s="7">
        <f t="shared" si="59"/>
        <v>1</v>
      </c>
      <c r="T67" s="7">
        <f t="shared" si="60"/>
        <v>0</v>
      </c>
      <c r="U67" s="7">
        <v>1</v>
      </c>
      <c r="V67" s="11"/>
      <c r="W67" s="10"/>
      <c r="X67" s="11"/>
      <c r="Y67" s="10"/>
      <c r="Z67" s="11"/>
      <c r="AA67" s="10"/>
      <c r="AB67" s="11"/>
      <c r="AC67" s="10"/>
      <c r="AD67" s="7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61"/>
        <v>0</v>
      </c>
      <c r="AS67" s="11"/>
      <c r="AT67" s="10"/>
      <c r="AU67" s="11"/>
      <c r="AV67" s="10"/>
      <c r="AW67" s="11"/>
      <c r="AX67" s="10"/>
      <c r="AY67" s="11"/>
      <c r="AZ67" s="10"/>
      <c r="BA67" s="7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62"/>
        <v>0</v>
      </c>
      <c r="BP67" s="11"/>
      <c r="BQ67" s="10"/>
      <c r="BR67" s="11"/>
      <c r="BS67" s="10"/>
      <c r="BT67" s="11"/>
      <c r="BU67" s="10"/>
      <c r="BV67" s="11"/>
      <c r="BW67" s="10"/>
      <c r="BX67" s="7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63"/>
        <v>0</v>
      </c>
      <c r="CM67" s="11"/>
      <c r="CN67" s="10"/>
      <c r="CO67" s="11"/>
      <c r="CP67" s="10"/>
      <c r="CQ67" s="11"/>
      <c r="CR67" s="10"/>
      <c r="CS67" s="11"/>
      <c r="CT67" s="10"/>
      <c r="CU67" s="7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64"/>
        <v>0</v>
      </c>
      <c r="DJ67" s="11">
        <v>15</v>
      </c>
      <c r="DK67" s="10" t="s">
        <v>61</v>
      </c>
      <c r="DL67" s="11"/>
      <c r="DM67" s="10"/>
      <c r="DN67" s="11"/>
      <c r="DO67" s="10"/>
      <c r="DP67" s="11"/>
      <c r="DQ67" s="10"/>
      <c r="DR67" s="7">
        <v>1</v>
      </c>
      <c r="DS67" s="11"/>
      <c r="DT67" s="10"/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/>
      <c r="EF67" s="7">
        <f t="shared" si="65"/>
        <v>1</v>
      </c>
      <c r="EG67" s="11"/>
      <c r="EH67" s="10"/>
      <c r="EI67" s="11"/>
      <c r="EJ67" s="10"/>
      <c r="EK67" s="11"/>
      <c r="EL67" s="10"/>
      <c r="EM67" s="11"/>
      <c r="EN67" s="10"/>
      <c r="EO67" s="7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66"/>
        <v>0</v>
      </c>
      <c r="FD67" s="11"/>
      <c r="FE67" s="10"/>
      <c r="FF67" s="11"/>
      <c r="FG67" s="10"/>
      <c r="FH67" s="11"/>
      <c r="FI67" s="10"/>
      <c r="FJ67" s="11"/>
      <c r="FK67" s="10"/>
      <c r="FL67" s="7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67"/>
        <v>0</v>
      </c>
      <c r="GA67" s="11"/>
      <c r="GB67" s="10"/>
      <c r="GC67" s="11"/>
      <c r="GD67" s="10"/>
      <c r="GE67" s="11"/>
      <c r="GF67" s="10"/>
      <c r="GG67" s="11"/>
      <c r="GH67" s="10"/>
      <c r="GI67" s="7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68"/>
        <v>0</v>
      </c>
    </row>
    <row r="68" spans="1:205" ht="12.75">
      <c r="A68" s="6"/>
      <c r="B68" s="6"/>
      <c r="C68" s="6"/>
      <c r="D68" s="6" t="s">
        <v>155</v>
      </c>
      <c r="E68" s="3" t="s">
        <v>15</v>
      </c>
      <c r="F68" s="6">
        <f t="shared" si="46"/>
        <v>0</v>
      </c>
      <c r="G68" s="6">
        <f t="shared" si="47"/>
        <v>1</v>
      </c>
      <c r="H68" s="6">
        <f t="shared" si="48"/>
        <v>15</v>
      </c>
      <c r="I68" s="6">
        <f t="shared" si="49"/>
        <v>0</v>
      </c>
      <c r="J68" s="6">
        <f t="shared" si="50"/>
        <v>0</v>
      </c>
      <c r="K68" s="6">
        <f t="shared" si="51"/>
        <v>0</v>
      </c>
      <c r="L68" s="6">
        <f t="shared" si="52"/>
        <v>0</v>
      </c>
      <c r="M68" s="6">
        <f t="shared" si="53"/>
        <v>0</v>
      </c>
      <c r="N68" s="6">
        <f t="shared" si="54"/>
        <v>15</v>
      </c>
      <c r="O68" s="6">
        <f t="shared" si="55"/>
        <v>0</v>
      </c>
      <c r="P68" s="6">
        <f t="shared" si="56"/>
        <v>0</v>
      </c>
      <c r="Q68" s="6">
        <f t="shared" si="57"/>
        <v>0</v>
      </c>
      <c r="R68" s="6">
        <f t="shared" si="58"/>
        <v>0</v>
      </c>
      <c r="S68" s="7">
        <f t="shared" si="59"/>
        <v>2</v>
      </c>
      <c r="T68" s="7">
        <f t="shared" si="60"/>
        <v>2</v>
      </c>
      <c r="U68" s="7">
        <v>2</v>
      </c>
      <c r="V68" s="11"/>
      <c r="W68" s="10"/>
      <c r="X68" s="11"/>
      <c r="Y68" s="10"/>
      <c r="Z68" s="11"/>
      <c r="AA68" s="10"/>
      <c r="AB68" s="11"/>
      <c r="AC68" s="10"/>
      <c r="AD68" s="7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61"/>
        <v>0</v>
      </c>
      <c r="AS68" s="11"/>
      <c r="AT68" s="10"/>
      <c r="AU68" s="11"/>
      <c r="AV68" s="10"/>
      <c r="AW68" s="11"/>
      <c r="AX68" s="10"/>
      <c r="AY68" s="11"/>
      <c r="AZ68" s="10"/>
      <c r="BA68" s="7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62"/>
        <v>0</v>
      </c>
      <c r="BP68" s="11"/>
      <c r="BQ68" s="10"/>
      <c r="BR68" s="11"/>
      <c r="BS68" s="10"/>
      <c r="BT68" s="11"/>
      <c r="BU68" s="10"/>
      <c r="BV68" s="11"/>
      <c r="BW68" s="10"/>
      <c r="BX68" s="7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63"/>
        <v>0</v>
      </c>
      <c r="CM68" s="11"/>
      <c r="CN68" s="10"/>
      <c r="CO68" s="11"/>
      <c r="CP68" s="10"/>
      <c r="CQ68" s="11"/>
      <c r="CR68" s="10"/>
      <c r="CS68" s="11"/>
      <c r="CT68" s="10"/>
      <c r="CU68" s="7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64"/>
        <v>0</v>
      </c>
      <c r="DJ68" s="11"/>
      <c r="DK68" s="10"/>
      <c r="DL68" s="11"/>
      <c r="DM68" s="10"/>
      <c r="DN68" s="11"/>
      <c r="DO68" s="10"/>
      <c r="DP68" s="11"/>
      <c r="DQ68" s="10"/>
      <c r="DR68" s="7"/>
      <c r="DS68" s="11"/>
      <c r="DT68" s="10"/>
      <c r="DU68" s="11">
        <v>15</v>
      </c>
      <c r="DV68" s="10" t="s">
        <v>61</v>
      </c>
      <c r="DW68" s="11"/>
      <c r="DX68" s="10"/>
      <c r="DY68" s="11"/>
      <c r="DZ68" s="10"/>
      <c r="EA68" s="11"/>
      <c r="EB68" s="10"/>
      <c r="EC68" s="11"/>
      <c r="ED68" s="10"/>
      <c r="EE68" s="7">
        <v>2</v>
      </c>
      <c r="EF68" s="7">
        <f t="shared" si="65"/>
        <v>2</v>
      </c>
      <c r="EG68" s="11"/>
      <c r="EH68" s="10"/>
      <c r="EI68" s="11"/>
      <c r="EJ68" s="10"/>
      <c r="EK68" s="11"/>
      <c r="EL68" s="10"/>
      <c r="EM68" s="11"/>
      <c r="EN68" s="10"/>
      <c r="EO68" s="7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66"/>
        <v>0</v>
      </c>
      <c r="FD68" s="11"/>
      <c r="FE68" s="10"/>
      <c r="FF68" s="11"/>
      <c r="FG68" s="10"/>
      <c r="FH68" s="11"/>
      <c r="FI68" s="10"/>
      <c r="FJ68" s="11"/>
      <c r="FK68" s="10"/>
      <c r="FL68" s="7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67"/>
        <v>0</v>
      </c>
      <c r="GA68" s="11"/>
      <c r="GB68" s="10"/>
      <c r="GC68" s="11"/>
      <c r="GD68" s="10"/>
      <c r="GE68" s="11"/>
      <c r="GF68" s="10"/>
      <c r="GG68" s="11"/>
      <c r="GH68" s="10"/>
      <c r="GI68" s="7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68"/>
        <v>0</v>
      </c>
    </row>
    <row r="69" spans="1:205" ht="12.75">
      <c r="A69" s="6"/>
      <c r="B69" s="6"/>
      <c r="C69" s="6"/>
      <c r="D69" s="6" t="s">
        <v>156</v>
      </c>
      <c r="E69" s="3" t="s">
        <v>157</v>
      </c>
      <c r="F69" s="6">
        <f t="shared" si="46"/>
        <v>0</v>
      </c>
      <c r="G69" s="6">
        <f t="shared" si="47"/>
        <v>1</v>
      </c>
      <c r="H69" s="6">
        <f t="shared" si="48"/>
        <v>15</v>
      </c>
      <c r="I69" s="6">
        <f t="shared" si="49"/>
        <v>0</v>
      </c>
      <c r="J69" s="6">
        <f t="shared" si="50"/>
        <v>0</v>
      </c>
      <c r="K69" s="6">
        <f t="shared" si="51"/>
        <v>0</v>
      </c>
      <c r="L69" s="6">
        <f t="shared" si="52"/>
        <v>0</v>
      </c>
      <c r="M69" s="6">
        <f t="shared" si="53"/>
        <v>0</v>
      </c>
      <c r="N69" s="6">
        <f t="shared" si="54"/>
        <v>15</v>
      </c>
      <c r="O69" s="6">
        <f t="shared" si="55"/>
        <v>0</v>
      </c>
      <c r="P69" s="6">
        <f t="shared" si="56"/>
        <v>0</v>
      </c>
      <c r="Q69" s="6">
        <f t="shared" si="57"/>
        <v>0</v>
      </c>
      <c r="R69" s="6">
        <f t="shared" si="58"/>
        <v>0</v>
      </c>
      <c r="S69" s="7">
        <f t="shared" si="59"/>
        <v>1</v>
      </c>
      <c r="T69" s="7">
        <f t="shared" si="60"/>
        <v>1</v>
      </c>
      <c r="U69" s="7">
        <v>1</v>
      </c>
      <c r="V69" s="11"/>
      <c r="W69" s="10"/>
      <c r="X69" s="11"/>
      <c r="Y69" s="10"/>
      <c r="Z69" s="11"/>
      <c r="AA69" s="10"/>
      <c r="AB69" s="11"/>
      <c r="AC69" s="10"/>
      <c r="AD69" s="7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61"/>
        <v>0</v>
      </c>
      <c r="AS69" s="11"/>
      <c r="AT69" s="10"/>
      <c r="AU69" s="11"/>
      <c r="AV69" s="10"/>
      <c r="AW69" s="11"/>
      <c r="AX69" s="10"/>
      <c r="AY69" s="11"/>
      <c r="AZ69" s="10"/>
      <c r="BA69" s="7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62"/>
        <v>0</v>
      </c>
      <c r="BP69" s="11"/>
      <c r="BQ69" s="10"/>
      <c r="BR69" s="11"/>
      <c r="BS69" s="10"/>
      <c r="BT69" s="11"/>
      <c r="BU69" s="10"/>
      <c r="BV69" s="11"/>
      <c r="BW69" s="10"/>
      <c r="BX69" s="7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63"/>
        <v>0</v>
      </c>
      <c r="CM69" s="11"/>
      <c r="CN69" s="10"/>
      <c r="CO69" s="11"/>
      <c r="CP69" s="10"/>
      <c r="CQ69" s="11"/>
      <c r="CR69" s="10"/>
      <c r="CS69" s="11"/>
      <c r="CT69" s="10"/>
      <c r="CU69" s="7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64"/>
        <v>0</v>
      </c>
      <c r="DJ69" s="11"/>
      <c r="DK69" s="10"/>
      <c r="DL69" s="11"/>
      <c r="DM69" s="10"/>
      <c r="DN69" s="11"/>
      <c r="DO69" s="10"/>
      <c r="DP69" s="11"/>
      <c r="DQ69" s="10"/>
      <c r="DR69" s="7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/>
      <c r="EF69" s="7">
        <f t="shared" si="65"/>
        <v>0</v>
      </c>
      <c r="EG69" s="11"/>
      <c r="EH69" s="10"/>
      <c r="EI69" s="11"/>
      <c r="EJ69" s="10"/>
      <c r="EK69" s="11"/>
      <c r="EL69" s="10"/>
      <c r="EM69" s="11"/>
      <c r="EN69" s="10"/>
      <c r="EO69" s="7"/>
      <c r="EP69" s="11"/>
      <c r="EQ69" s="10"/>
      <c r="ER69" s="11">
        <v>15</v>
      </c>
      <c r="ES69" s="10" t="s">
        <v>61</v>
      </c>
      <c r="ET69" s="11"/>
      <c r="EU69" s="10"/>
      <c r="EV69" s="11"/>
      <c r="EW69" s="10"/>
      <c r="EX69" s="11"/>
      <c r="EY69" s="10"/>
      <c r="EZ69" s="11"/>
      <c r="FA69" s="10"/>
      <c r="FB69" s="7">
        <v>1</v>
      </c>
      <c r="FC69" s="7">
        <f t="shared" si="66"/>
        <v>1</v>
      </c>
      <c r="FD69" s="11"/>
      <c r="FE69" s="10"/>
      <c r="FF69" s="11"/>
      <c r="FG69" s="10"/>
      <c r="FH69" s="11"/>
      <c r="FI69" s="10"/>
      <c r="FJ69" s="11"/>
      <c r="FK69" s="10"/>
      <c r="FL69" s="7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67"/>
        <v>0</v>
      </c>
      <c r="GA69" s="11"/>
      <c r="GB69" s="10"/>
      <c r="GC69" s="11"/>
      <c r="GD69" s="10"/>
      <c r="GE69" s="11"/>
      <c r="GF69" s="10"/>
      <c r="GG69" s="11"/>
      <c r="GH69" s="10"/>
      <c r="GI69" s="7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68"/>
        <v>0</v>
      </c>
    </row>
    <row r="70" spans="1:205" ht="12.75">
      <c r="A70" s="6"/>
      <c r="B70" s="6"/>
      <c r="C70" s="6"/>
      <c r="D70" s="6" t="s">
        <v>158</v>
      </c>
      <c r="E70" s="3" t="s">
        <v>159</v>
      </c>
      <c r="F70" s="6">
        <f t="shared" si="46"/>
        <v>0</v>
      </c>
      <c r="G70" s="6">
        <f t="shared" si="47"/>
        <v>1</v>
      </c>
      <c r="H70" s="6">
        <f t="shared" si="48"/>
        <v>15</v>
      </c>
      <c r="I70" s="6">
        <f t="shared" si="49"/>
        <v>15</v>
      </c>
      <c r="J70" s="6">
        <f t="shared" si="50"/>
        <v>0</v>
      </c>
      <c r="K70" s="6">
        <f t="shared" si="51"/>
        <v>0</v>
      </c>
      <c r="L70" s="6">
        <f t="shared" si="52"/>
        <v>0</v>
      </c>
      <c r="M70" s="6">
        <f t="shared" si="53"/>
        <v>0</v>
      </c>
      <c r="N70" s="6">
        <f t="shared" si="54"/>
        <v>0</v>
      </c>
      <c r="O70" s="6">
        <f t="shared" si="55"/>
        <v>0</v>
      </c>
      <c r="P70" s="6">
        <f t="shared" si="56"/>
        <v>0</v>
      </c>
      <c r="Q70" s="6">
        <f t="shared" si="57"/>
        <v>0</v>
      </c>
      <c r="R70" s="6">
        <f t="shared" si="58"/>
        <v>0</v>
      </c>
      <c r="S70" s="7">
        <f t="shared" si="59"/>
        <v>1</v>
      </c>
      <c r="T70" s="7">
        <f t="shared" si="60"/>
        <v>0</v>
      </c>
      <c r="U70" s="7">
        <v>1</v>
      </c>
      <c r="V70" s="11"/>
      <c r="W70" s="10"/>
      <c r="X70" s="11"/>
      <c r="Y70" s="10"/>
      <c r="Z70" s="11"/>
      <c r="AA70" s="10"/>
      <c r="AB70" s="11"/>
      <c r="AC70" s="10"/>
      <c r="AD70" s="7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61"/>
        <v>0</v>
      </c>
      <c r="AS70" s="11"/>
      <c r="AT70" s="10"/>
      <c r="AU70" s="11"/>
      <c r="AV70" s="10"/>
      <c r="AW70" s="11"/>
      <c r="AX70" s="10"/>
      <c r="AY70" s="11"/>
      <c r="AZ70" s="10"/>
      <c r="BA70" s="7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62"/>
        <v>0</v>
      </c>
      <c r="BP70" s="11"/>
      <c r="BQ70" s="10"/>
      <c r="BR70" s="11"/>
      <c r="BS70" s="10"/>
      <c r="BT70" s="11"/>
      <c r="BU70" s="10"/>
      <c r="BV70" s="11"/>
      <c r="BW70" s="10"/>
      <c r="BX70" s="7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63"/>
        <v>0</v>
      </c>
      <c r="CM70" s="11"/>
      <c r="CN70" s="10"/>
      <c r="CO70" s="11"/>
      <c r="CP70" s="10"/>
      <c r="CQ70" s="11"/>
      <c r="CR70" s="10"/>
      <c r="CS70" s="11"/>
      <c r="CT70" s="10"/>
      <c r="CU70" s="7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64"/>
        <v>0</v>
      </c>
      <c r="DJ70" s="11"/>
      <c r="DK70" s="10"/>
      <c r="DL70" s="11"/>
      <c r="DM70" s="10"/>
      <c r="DN70" s="11"/>
      <c r="DO70" s="10"/>
      <c r="DP70" s="11"/>
      <c r="DQ70" s="10"/>
      <c r="DR70" s="7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65"/>
        <v>0</v>
      </c>
      <c r="EG70" s="11">
        <v>15</v>
      </c>
      <c r="EH70" s="10" t="s">
        <v>61</v>
      </c>
      <c r="EI70" s="11"/>
      <c r="EJ70" s="10"/>
      <c r="EK70" s="11"/>
      <c r="EL70" s="10"/>
      <c r="EM70" s="11"/>
      <c r="EN70" s="10"/>
      <c r="EO70" s="7">
        <v>1</v>
      </c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66"/>
        <v>1</v>
      </c>
      <c r="FD70" s="11"/>
      <c r="FE70" s="10"/>
      <c r="FF70" s="11"/>
      <c r="FG70" s="10"/>
      <c r="FH70" s="11"/>
      <c r="FI70" s="10"/>
      <c r="FJ70" s="11"/>
      <c r="FK70" s="10"/>
      <c r="FL70" s="7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67"/>
        <v>0</v>
      </c>
      <c r="GA70" s="11"/>
      <c r="GB70" s="10"/>
      <c r="GC70" s="11"/>
      <c r="GD70" s="10"/>
      <c r="GE70" s="11"/>
      <c r="GF70" s="10"/>
      <c r="GG70" s="11"/>
      <c r="GH70" s="10"/>
      <c r="GI70" s="7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68"/>
        <v>0</v>
      </c>
    </row>
    <row r="71" spans="1:205" ht="12.75">
      <c r="A71" s="6"/>
      <c r="B71" s="6"/>
      <c r="C71" s="6"/>
      <c r="D71" s="6" t="s">
        <v>160</v>
      </c>
      <c r="E71" s="3" t="s">
        <v>161</v>
      </c>
      <c r="F71" s="6">
        <f t="shared" si="46"/>
        <v>0</v>
      </c>
      <c r="G71" s="6">
        <f t="shared" si="47"/>
        <v>1</v>
      </c>
      <c r="H71" s="6">
        <f t="shared" si="48"/>
        <v>15</v>
      </c>
      <c r="I71" s="6">
        <f t="shared" si="49"/>
        <v>0</v>
      </c>
      <c r="J71" s="6">
        <f t="shared" si="50"/>
        <v>0</v>
      </c>
      <c r="K71" s="6">
        <f t="shared" si="51"/>
        <v>0</v>
      </c>
      <c r="L71" s="6">
        <f t="shared" si="52"/>
        <v>0</v>
      </c>
      <c r="M71" s="6">
        <f t="shared" si="53"/>
        <v>0</v>
      </c>
      <c r="N71" s="6">
        <f t="shared" si="54"/>
        <v>15</v>
      </c>
      <c r="O71" s="6">
        <f t="shared" si="55"/>
        <v>0</v>
      </c>
      <c r="P71" s="6">
        <f t="shared" si="56"/>
        <v>0</v>
      </c>
      <c r="Q71" s="6">
        <f t="shared" si="57"/>
        <v>0</v>
      </c>
      <c r="R71" s="6">
        <f t="shared" si="58"/>
        <v>0</v>
      </c>
      <c r="S71" s="7">
        <f t="shared" si="59"/>
        <v>1</v>
      </c>
      <c r="T71" s="7">
        <f t="shared" si="60"/>
        <v>1</v>
      </c>
      <c r="U71" s="7">
        <v>1</v>
      </c>
      <c r="V71" s="11"/>
      <c r="W71" s="10"/>
      <c r="X71" s="11"/>
      <c r="Y71" s="10"/>
      <c r="Z71" s="11"/>
      <c r="AA71" s="10"/>
      <c r="AB71" s="11"/>
      <c r="AC71" s="10"/>
      <c r="AD71" s="7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61"/>
        <v>0</v>
      </c>
      <c r="AS71" s="11"/>
      <c r="AT71" s="10"/>
      <c r="AU71" s="11"/>
      <c r="AV71" s="10"/>
      <c r="AW71" s="11"/>
      <c r="AX71" s="10"/>
      <c r="AY71" s="11"/>
      <c r="AZ71" s="10"/>
      <c r="BA71" s="7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62"/>
        <v>0</v>
      </c>
      <c r="BP71" s="11"/>
      <c r="BQ71" s="10"/>
      <c r="BR71" s="11"/>
      <c r="BS71" s="10"/>
      <c r="BT71" s="11"/>
      <c r="BU71" s="10"/>
      <c r="BV71" s="11"/>
      <c r="BW71" s="10"/>
      <c r="BX71" s="7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63"/>
        <v>0</v>
      </c>
      <c r="CM71" s="11"/>
      <c r="CN71" s="10"/>
      <c r="CO71" s="11"/>
      <c r="CP71" s="10"/>
      <c r="CQ71" s="11"/>
      <c r="CR71" s="10"/>
      <c r="CS71" s="11"/>
      <c r="CT71" s="10"/>
      <c r="CU71" s="7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64"/>
        <v>0</v>
      </c>
      <c r="DJ71" s="11"/>
      <c r="DK71" s="10"/>
      <c r="DL71" s="11"/>
      <c r="DM71" s="10"/>
      <c r="DN71" s="11"/>
      <c r="DO71" s="10"/>
      <c r="DP71" s="11"/>
      <c r="DQ71" s="10"/>
      <c r="DR71" s="7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65"/>
        <v>0</v>
      </c>
      <c r="EG71" s="11"/>
      <c r="EH71" s="10"/>
      <c r="EI71" s="11"/>
      <c r="EJ71" s="10"/>
      <c r="EK71" s="11"/>
      <c r="EL71" s="10"/>
      <c r="EM71" s="11"/>
      <c r="EN71" s="10"/>
      <c r="EO71" s="7"/>
      <c r="EP71" s="11"/>
      <c r="EQ71" s="10"/>
      <c r="ER71" s="11">
        <v>15</v>
      </c>
      <c r="ES71" s="10" t="s">
        <v>61</v>
      </c>
      <c r="ET71" s="11"/>
      <c r="EU71" s="10"/>
      <c r="EV71" s="11"/>
      <c r="EW71" s="10"/>
      <c r="EX71" s="11"/>
      <c r="EY71" s="10"/>
      <c r="EZ71" s="11"/>
      <c r="FA71" s="10"/>
      <c r="FB71" s="7">
        <v>1</v>
      </c>
      <c r="FC71" s="7">
        <f t="shared" si="66"/>
        <v>1</v>
      </c>
      <c r="FD71" s="11"/>
      <c r="FE71" s="10"/>
      <c r="FF71" s="11"/>
      <c r="FG71" s="10"/>
      <c r="FH71" s="11"/>
      <c r="FI71" s="10"/>
      <c r="FJ71" s="11"/>
      <c r="FK71" s="10"/>
      <c r="FL71" s="7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67"/>
        <v>0</v>
      </c>
      <c r="GA71" s="11"/>
      <c r="GB71" s="10"/>
      <c r="GC71" s="11"/>
      <c r="GD71" s="10"/>
      <c r="GE71" s="11"/>
      <c r="GF71" s="10"/>
      <c r="GG71" s="11"/>
      <c r="GH71" s="10"/>
      <c r="GI71" s="7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68"/>
        <v>0</v>
      </c>
    </row>
    <row r="72" spans="1:205" ht="12.75">
      <c r="A72" s="6"/>
      <c r="B72" s="6"/>
      <c r="C72" s="6"/>
      <c r="D72" s="6" t="s">
        <v>162</v>
      </c>
      <c r="E72" s="3" t="s">
        <v>163</v>
      </c>
      <c r="F72" s="6">
        <f t="shared" si="46"/>
        <v>0</v>
      </c>
      <c r="G72" s="6">
        <f t="shared" si="47"/>
        <v>1</v>
      </c>
      <c r="H72" s="6">
        <f t="shared" si="48"/>
        <v>15</v>
      </c>
      <c r="I72" s="6">
        <f t="shared" si="49"/>
        <v>0</v>
      </c>
      <c r="J72" s="6">
        <f t="shared" si="50"/>
        <v>0</v>
      </c>
      <c r="K72" s="6">
        <f t="shared" si="51"/>
        <v>0</v>
      </c>
      <c r="L72" s="6">
        <f t="shared" si="52"/>
        <v>0</v>
      </c>
      <c r="M72" s="6">
        <f t="shared" si="53"/>
        <v>0</v>
      </c>
      <c r="N72" s="6">
        <f t="shared" si="54"/>
        <v>15</v>
      </c>
      <c r="O72" s="6">
        <f t="shared" si="55"/>
        <v>0</v>
      </c>
      <c r="P72" s="6">
        <f t="shared" si="56"/>
        <v>0</v>
      </c>
      <c r="Q72" s="6">
        <f t="shared" si="57"/>
        <v>0</v>
      </c>
      <c r="R72" s="6">
        <f t="shared" si="58"/>
        <v>0</v>
      </c>
      <c r="S72" s="7">
        <f t="shared" si="59"/>
        <v>1</v>
      </c>
      <c r="T72" s="7">
        <f t="shared" si="60"/>
        <v>1</v>
      </c>
      <c r="U72" s="7">
        <v>1</v>
      </c>
      <c r="V72" s="11"/>
      <c r="W72" s="10"/>
      <c r="X72" s="11"/>
      <c r="Y72" s="10"/>
      <c r="Z72" s="11"/>
      <c r="AA72" s="10"/>
      <c r="AB72" s="11"/>
      <c r="AC72" s="10"/>
      <c r="AD72" s="7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61"/>
        <v>0</v>
      </c>
      <c r="AS72" s="11"/>
      <c r="AT72" s="10"/>
      <c r="AU72" s="11"/>
      <c r="AV72" s="10"/>
      <c r="AW72" s="11"/>
      <c r="AX72" s="10"/>
      <c r="AY72" s="11"/>
      <c r="AZ72" s="10"/>
      <c r="BA72" s="7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62"/>
        <v>0</v>
      </c>
      <c r="BP72" s="11"/>
      <c r="BQ72" s="10"/>
      <c r="BR72" s="11"/>
      <c r="BS72" s="10"/>
      <c r="BT72" s="11"/>
      <c r="BU72" s="10"/>
      <c r="BV72" s="11"/>
      <c r="BW72" s="10"/>
      <c r="BX72" s="7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63"/>
        <v>0</v>
      </c>
      <c r="CM72" s="11"/>
      <c r="CN72" s="10"/>
      <c r="CO72" s="11"/>
      <c r="CP72" s="10"/>
      <c r="CQ72" s="11"/>
      <c r="CR72" s="10"/>
      <c r="CS72" s="11"/>
      <c r="CT72" s="10"/>
      <c r="CU72" s="7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64"/>
        <v>0</v>
      </c>
      <c r="DJ72" s="11"/>
      <c r="DK72" s="10"/>
      <c r="DL72" s="11"/>
      <c r="DM72" s="10"/>
      <c r="DN72" s="11"/>
      <c r="DO72" s="10"/>
      <c r="DP72" s="11"/>
      <c r="DQ72" s="10"/>
      <c r="DR72" s="7"/>
      <c r="DS72" s="11"/>
      <c r="DT72" s="10"/>
      <c r="DU72" s="11"/>
      <c r="DV72" s="10"/>
      <c r="DW72" s="11"/>
      <c r="DX72" s="10"/>
      <c r="DY72" s="11"/>
      <c r="DZ72" s="10"/>
      <c r="EA72" s="11"/>
      <c r="EB72" s="10"/>
      <c r="EC72" s="11"/>
      <c r="ED72" s="10"/>
      <c r="EE72" s="7"/>
      <c r="EF72" s="7">
        <f t="shared" si="65"/>
        <v>0</v>
      </c>
      <c r="EG72" s="11"/>
      <c r="EH72" s="10"/>
      <c r="EI72" s="11"/>
      <c r="EJ72" s="10"/>
      <c r="EK72" s="11"/>
      <c r="EL72" s="10"/>
      <c r="EM72" s="11"/>
      <c r="EN72" s="10"/>
      <c r="EO72" s="7"/>
      <c r="EP72" s="11"/>
      <c r="EQ72" s="10"/>
      <c r="ER72" s="11">
        <v>15</v>
      </c>
      <c r="ES72" s="10" t="s">
        <v>61</v>
      </c>
      <c r="ET72" s="11"/>
      <c r="EU72" s="10"/>
      <c r="EV72" s="11"/>
      <c r="EW72" s="10"/>
      <c r="EX72" s="11"/>
      <c r="EY72" s="10"/>
      <c r="EZ72" s="11"/>
      <c r="FA72" s="10"/>
      <c r="FB72" s="7">
        <v>1</v>
      </c>
      <c r="FC72" s="7">
        <f t="shared" si="66"/>
        <v>1</v>
      </c>
      <c r="FD72" s="11"/>
      <c r="FE72" s="10"/>
      <c r="FF72" s="11"/>
      <c r="FG72" s="10"/>
      <c r="FH72" s="11"/>
      <c r="FI72" s="10"/>
      <c r="FJ72" s="11"/>
      <c r="FK72" s="10"/>
      <c r="FL72" s="7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67"/>
        <v>0</v>
      </c>
      <c r="GA72" s="11"/>
      <c r="GB72" s="10"/>
      <c r="GC72" s="11"/>
      <c r="GD72" s="10"/>
      <c r="GE72" s="11"/>
      <c r="GF72" s="10"/>
      <c r="GG72" s="11"/>
      <c r="GH72" s="10"/>
      <c r="GI72" s="7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68"/>
        <v>0</v>
      </c>
    </row>
    <row r="73" spans="1:205" ht="12.75">
      <c r="A73" s="6"/>
      <c r="B73" s="6"/>
      <c r="C73" s="6"/>
      <c r="D73" s="6" t="s">
        <v>164</v>
      </c>
      <c r="E73" s="3" t="s">
        <v>165</v>
      </c>
      <c r="F73" s="6">
        <f t="shared" si="46"/>
        <v>0</v>
      </c>
      <c r="G73" s="6">
        <f t="shared" si="47"/>
        <v>2</v>
      </c>
      <c r="H73" s="6">
        <f t="shared" si="48"/>
        <v>30</v>
      </c>
      <c r="I73" s="6">
        <f t="shared" si="49"/>
        <v>15</v>
      </c>
      <c r="J73" s="6">
        <f t="shared" si="50"/>
        <v>0</v>
      </c>
      <c r="K73" s="6">
        <f t="shared" si="51"/>
        <v>0</v>
      </c>
      <c r="L73" s="6">
        <f t="shared" si="52"/>
        <v>0</v>
      </c>
      <c r="M73" s="6">
        <f t="shared" si="53"/>
        <v>0</v>
      </c>
      <c r="N73" s="6">
        <f t="shared" si="54"/>
        <v>15</v>
      </c>
      <c r="O73" s="6">
        <f t="shared" si="55"/>
        <v>0</v>
      </c>
      <c r="P73" s="6">
        <f t="shared" si="56"/>
        <v>0</v>
      </c>
      <c r="Q73" s="6">
        <f t="shared" si="57"/>
        <v>0</v>
      </c>
      <c r="R73" s="6">
        <f t="shared" si="58"/>
        <v>0</v>
      </c>
      <c r="S73" s="7">
        <f t="shared" si="59"/>
        <v>2</v>
      </c>
      <c r="T73" s="7">
        <f t="shared" si="60"/>
        <v>1</v>
      </c>
      <c r="U73" s="7">
        <v>2</v>
      </c>
      <c r="V73" s="11"/>
      <c r="W73" s="10"/>
      <c r="X73" s="11"/>
      <c r="Y73" s="10"/>
      <c r="Z73" s="11"/>
      <c r="AA73" s="10"/>
      <c r="AB73" s="11"/>
      <c r="AC73" s="10"/>
      <c r="AD73" s="7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61"/>
        <v>0</v>
      </c>
      <c r="AS73" s="11"/>
      <c r="AT73" s="10"/>
      <c r="AU73" s="11"/>
      <c r="AV73" s="10"/>
      <c r="AW73" s="11"/>
      <c r="AX73" s="10"/>
      <c r="AY73" s="11"/>
      <c r="AZ73" s="10"/>
      <c r="BA73" s="7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62"/>
        <v>0</v>
      </c>
      <c r="BP73" s="11"/>
      <c r="BQ73" s="10"/>
      <c r="BR73" s="11"/>
      <c r="BS73" s="10"/>
      <c r="BT73" s="11"/>
      <c r="BU73" s="10"/>
      <c r="BV73" s="11"/>
      <c r="BW73" s="10"/>
      <c r="BX73" s="7"/>
      <c r="BY73" s="11"/>
      <c r="BZ73" s="10"/>
      <c r="CA73" s="11"/>
      <c r="CB73" s="10"/>
      <c r="CC73" s="11"/>
      <c r="CD73" s="10"/>
      <c r="CE73" s="11"/>
      <c r="CF73" s="10"/>
      <c r="CG73" s="11"/>
      <c r="CH73" s="10"/>
      <c r="CI73" s="11"/>
      <c r="CJ73" s="10"/>
      <c r="CK73" s="7"/>
      <c r="CL73" s="7">
        <f t="shared" si="63"/>
        <v>0</v>
      </c>
      <c r="CM73" s="11"/>
      <c r="CN73" s="10"/>
      <c r="CO73" s="11"/>
      <c r="CP73" s="10"/>
      <c r="CQ73" s="11"/>
      <c r="CR73" s="10"/>
      <c r="CS73" s="11"/>
      <c r="CT73" s="10"/>
      <c r="CU73" s="7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64"/>
        <v>0</v>
      </c>
      <c r="DJ73" s="11"/>
      <c r="DK73" s="10"/>
      <c r="DL73" s="11"/>
      <c r="DM73" s="10"/>
      <c r="DN73" s="11"/>
      <c r="DO73" s="10"/>
      <c r="DP73" s="11"/>
      <c r="DQ73" s="10"/>
      <c r="DR73" s="7"/>
      <c r="DS73" s="11"/>
      <c r="DT73" s="10"/>
      <c r="DU73" s="11"/>
      <c r="DV73" s="10"/>
      <c r="DW73" s="11"/>
      <c r="DX73" s="10"/>
      <c r="DY73" s="11"/>
      <c r="DZ73" s="10"/>
      <c r="EA73" s="11"/>
      <c r="EB73" s="10"/>
      <c r="EC73" s="11"/>
      <c r="ED73" s="10"/>
      <c r="EE73" s="7"/>
      <c r="EF73" s="7">
        <f t="shared" si="65"/>
        <v>0</v>
      </c>
      <c r="EG73" s="11">
        <v>15</v>
      </c>
      <c r="EH73" s="10" t="s">
        <v>61</v>
      </c>
      <c r="EI73" s="11"/>
      <c r="EJ73" s="10"/>
      <c r="EK73" s="11"/>
      <c r="EL73" s="10"/>
      <c r="EM73" s="11"/>
      <c r="EN73" s="10"/>
      <c r="EO73" s="7">
        <v>1</v>
      </c>
      <c r="EP73" s="11"/>
      <c r="EQ73" s="10"/>
      <c r="ER73" s="11">
        <v>15</v>
      </c>
      <c r="ES73" s="10" t="s">
        <v>61</v>
      </c>
      <c r="ET73" s="11"/>
      <c r="EU73" s="10"/>
      <c r="EV73" s="11"/>
      <c r="EW73" s="10"/>
      <c r="EX73" s="11"/>
      <c r="EY73" s="10"/>
      <c r="EZ73" s="11"/>
      <c r="FA73" s="10"/>
      <c r="FB73" s="7">
        <v>1</v>
      </c>
      <c r="FC73" s="7">
        <f t="shared" si="66"/>
        <v>2</v>
      </c>
      <c r="FD73" s="11"/>
      <c r="FE73" s="10"/>
      <c r="FF73" s="11"/>
      <c r="FG73" s="10"/>
      <c r="FH73" s="11"/>
      <c r="FI73" s="10"/>
      <c r="FJ73" s="11"/>
      <c r="FK73" s="10"/>
      <c r="FL73" s="7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67"/>
        <v>0</v>
      </c>
      <c r="GA73" s="11"/>
      <c r="GB73" s="10"/>
      <c r="GC73" s="11"/>
      <c r="GD73" s="10"/>
      <c r="GE73" s="11"/>
      <c r="GF73" s="10"/>
      <c r="GG73" s="11"/>
      <c r="GH73" s="10"/>
      <c r="GI73" s="7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68"/>
        <v>0</v>
      </c>
    </row>
    <row r="74" spans="1:205" ht="12.75">
      <c r="A74" s="6"/>
      <c r="B74" s="6"/>
      <c r="C74" s="6"/>
      <c r="D74" s="6" t="s">
        <v>166</v>
      </c>
      <c r="E74" s="3" t="s">
        <v>167</v>
      </c>
      <c r="F74" s="6">
        <f t="shared" si="46"/>
        <v>1</v>
      </c>
      <c r="G74" s="6">
        <f t="shared" si="47"/>
        <v>1</v>
      </c>
      <c r="H74" s="6">
        <f t="shared" si="48"/>
        <v>30</v>
      </c>
      <c r="I74" s="6">
        <f t="shared" si="49"/>
        <v>15</v>
      </c>
      <c r="J74" s="6">
        <f t="shared" si="50"/>
        <v>15</v>
      </c>
      <c r="K74" s="6">
        <f t="shared" si="51"/>
        <v>0</v>
      </c>
      <c r="L74" s="6">
        <f t="shared" si="52"/>
        <v>0</v>
      </c>
      <c r="M74" s="6">
        <f t="shared" si="53"/>
        <v>0</v>
      </c>
      <c r="N74" s="6">
        <f t="shared" si="54"/>
        <v>0</v>
      </c>
      <c r="O74" s="6">
        <f t="shared" si="55"/>
        <v>0</v>
      </c>
      <c r="P74" s="6">
        <f t="shared" si="56"/>
        <v>0</v>
      </c>
      <c r="Q74" s="6">
        <f t="shared" si="57"/>
        <v>0</v>
      </c>
      <c r="R74" s="6">
        <f t="shared" si="58"/>
        <v>0</v>
      </c>
      <c r="S74" s="7">
        <f t="shared" si="59"/>
        <v>2</v>
      </c>
      <c r="T74" s="7">
        <f t="shared" si="60"/>
        <v>0</v>
      </c>
      <c r="U74" s="7">
        <v>2</v>
      </c>
      <c r="V74" s="11"/>
      <c r="W74" s="10"/>
      <c r="X74" s="11"/>
      <c r="Y74" s="10"/>
      <c r="Z74" s="11"/>
      <c r="AA74" s="10"/>
      <c r="AB74" s="11"/>
      <c r="AC74" s="10"/>
      <c r="AD74" s="7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61"/>
        <v>0</v>
      </c>
      <c r="AS74" s="11"/>
      <c r="AT74" s="10"/>
      <c r="AU74" s="11"/>
      <c r="AV74" s="10"/>
      <c r="AW74" s="11"/>
      <c r="AX74" s="10"/>
      <c r="AY74" s="11"/>
      <c r="AZ74" s="10"/>
      <c r="BA74" s="7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62"/>
        <v>0</v>
      </c>
      <c r="BP74" s="11"/>
      <c r="BQ74" s="10"/>
      <c r="BR74" s="11"/>
      <c r="BS74" s="10"/>
      <c r="BT74" s="11"/>
      <c r="BU74" s="10"/>
      <c r="BV74" s="11"/>
      <c r="BW74" s="10"/>
      <c r="BX74" s="7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63"/>
        <v>0</v>
      </c>
      <c r="CM74" s="11"/>
      <c r="CN74" s="10"/>
      <c r="CO74" s="11"/>
      <c r="CP74" s="10"/>
      <c r="CQ74" s="11"/>
      <c r="CR74" s="10"/>
      <c r="CS74" s="11"/>
      <c r="CT74" s="10"/>
      <c r="CU74" s="7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si="64"/>
        <v>0</v>
      </c>
      <c r="DJ74" s="11"/>
      <c r="DK74" s="10"/>
      <c r="DL74" s="11"/>
      <c r="DM74" s="10"/>
      <c r="DN74" s="11"/>
      <c r="DO74" s="10"/>
      <c r="DP74" s="11"/>
      <c r="DQ74" s="10"/>
      <c r="DR74" s="7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si="65"/>
        <v>0</v>
      </c>
      <c r="EG74" s="11">
        <v>15</v>
      </c>
      <c r="EH74" s="10" t="s">
        <v>73</v>
      </c>
      <c r="EI74" s="11">
        <v>15</v>
      </c>
      <c r="EJ74" s="10" t="s">
        <v>61</v>
      </c>
      <c r="EK74" s="11"/>
      <c r="EL74" s="10"/>
      <c r="EM74" s="11"/>
      <c r="EN74" s="10"/>
      <c r="EO74" s="7">
        <v>2</v>
      </c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/>
      <c r="FC74" s="7">
        <f t="shared" si="66"/>
        <v>2</v>
      </c>
      <c r="FD74" s="11"/>
      <c r="FE74" s="10"/>
      <c r="FF74" s="11"/>
      <c r="FG74" s="10"/>
      <c r="FH74" s="11"/>
      <c r="FI74" s="10"/>
      <c r="FJ74" s="11"/>
      <c r="FK74" s="10"/>
      <c r="FL74" s="7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si="67"/>
        <v>0</v>
      </c>
      <c r="GA74" s="11"/>
      <c r="GB74" s="10"/>
      <c r="GC74" s="11"/>
      <c r="GD74" s="10"/>
      <c r="GE74" s="11"/>
      <c r="GF74" s="10"/>
      <c r="GG74" s="11"/>
      <c r="GH74" s="10"/>
      <c r="GI74" s="7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68"/>
        <v>0</v>
      </c>
    </row>
    <row r="75" spans="1:205" ht="12.75">
      <c r="A75" s="6"/>
      <c r="B75" s="6"/>
      <c r="C75" s="6"/>
      <c r="D75" s="6" t="s">
        <v>168</v>
      </c>
      <c r="E75" s="3" t="s">
        <v>169</v>
      </c>
      <c r="F75" s="6">
        <f t="shared" si="46"/>
        <v>0</v>
      </c>
      <c r="G75" s="6">
        <f t="shared" si="47"/>
        <v>2</v>
      </c>
      <c r="H75" s="6">
        <f t="shared" si="48"/>
        <v>30</v>
      </c>
      <c r="I75" s="6">
        <f t="shared" si="49"/>
        <v>15</v>
      </c>
      <c r="J75" s="6">
        <f t="shared" si="50"/>
        <v>0</v>
      </c>
      <c r="K75" s="6">
        <f t="shared" si="51"/>
        <v>0</v>
      </c>
      <c r="L75" s="6">
        <f t="shared" si="52"/>
        <v>0</v>
      </c>
      <c r="M75" s="6">
        <f t="shared" si="53"/>
        <v>0</v>
      </c>
      <c r="N75" s="6">
        <f t="shared" si="54"/>
        <v>15</v>
      </c>
      <c r="O75" s="6">
        <f t="shared" si="55"/>
        <v>0</v>
      </c>
      <c r="P75" s="6">
        <f t="shared" si="56"/>
        <v>0</v>
      </c>
      <c r="Q75" s="6">
        <f t="shared" si="57"/>
        <v>0</v>
      </c>
      <c r="R75" s="6">
        <f t="shared" si="58"/>
        <v>0</v>
      </c>
      <c r="S75" s="7">
        <f t="shared" si="59"/>
        <v>2</v>
      </c>
      <c r="T75" s="7">
        <f t="shared" si="60"/>
        <v>1</v>
      </c>
      <c r="U75" s="7">
        <v>2</v>
      </c>
      <c r="V75" s="11"/>
      <c r="W75" s="10"/>
      <c r="X75" s="11"/>
      <c r="Y75" s="10"/>
      <c r="Z75" s="11"/>
      <c r="AA75" s="10"/>
      <c r="AB75" s="11"/>
      <c r="AC75" s="10"/>
      <c r="AD75" s="7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61"/>
        <v>0</v>
      </c>
      <c r="AS75" s="11"/>
      <c r="AT75" s="10"/>
      <c r="AU75" s="11"/>
      <c r="AV75" s="10"/>
      <c r="AW75" s="11"/>
      <c r="AX75" s="10"/>
      <c r="AY75" s="11"/>
      <c r="AZ75" s="10"/>
      <c r="BA75" s="7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62"/>
        <v>0</v>
      </c>
      <c r="BP75" s="11"/>
      <c r="BQ75" s="10"/>
      <c r="BR75" s="11"/>
      <c r="BS75" s="10"/>
      <c r="BT75" s="11"/>
      <c r="BU75" s="10"/>
      <c r="BV75" s="11"/>
      <c r="BW75" s="10"/>
      <c r="BX75" s="7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63"/>
        <v>0</v>
      </c>
      <c r="CM75" s="11"/>
      <c r="CN75" s="10"/>
      <c r="CO75" s="11"/>
      <c r="CP75" s="10"/>
      <c r="CQ75" s="11"/>
      <c r="CR75" s="10"/>
      <c r="CS75" s="11"/>
      <c r="CT75" s="10"/>
      <c r="CU75" s="7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64"/>
        <v>0</v>
      </c>
      <c r="DJ75" s="11"/>
      <c r="DK75" s="10"/>
      <c r="DL75" s="11"/>
      <c r="DM75" s="10"/>
      <c r="DN75" s="11"/>
      <c r="DO75" s="10"/>
      <c r="DP75" s="11"/>
      <c r="DQ75" s="10"/>
      <c r="DR75" s="7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65"/>
        <v>0</v>
      </c>
      <c r="EG75" s="11">
        <v>15</v>
      </c>
      <c r="EH75" s="10" t="s">
        <v>61</v>
      </c>
      <c r="EI75" s="11"/>
      <c r="EJ75" s="10"/>
      <c r="EK75" s="11"/>
      <c r="EL75" s="10"/>
      <c r="EM75" s="11"/>
      <c r="EN75" s="10"/>
      <c r="EO75" s="7">
        <v>1</v>
      </c>
      <c r="EP75" s="11"/>
      <c r="EQ75" s="10"/>
      <c r="ER75" s="11">
        <v>15</v>
      </c>
      <c r="ES75" s="10" t="s">
        <v>61</v>
      </c>
      <c r="ET75" s="11"/>
      <c r="EU75" s="10"/>
      <c r="EV75" s="11"/>
      <c r="EW75" s="10"/>
      <c r="EX75" s="11"/>
      <c r="EY75" s="10"/>
      <c r="EZ75" s="11"/>
      <c r="FA75" s="10"/>
      <c r="FB75" s="7">
        <v>1</v>
      </c>
      <c r="FC75" s="7">
        <f t="shared" si="66"/>
        <v>2</v>
      </c>
      <c r="FD75" s="11"/>
      <c r="FE75" s="10"/>
      <c r="FF75" s="11"/>
      <c r="FG75" s="10"/>
      <c r="FH75" s="11"/>
      <c r="FI75" s="10"/>
      <c r="FJ75" s="11"/>
      <c r="FK75" s="10"/>
      <c r="FL75" s="7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67"/>
        <v>0</v>
      </c>
      <c r="GA75" s="11"/>
      <c r="GB75" s="10"/>
      <c r="GC75" s="11"/>
      <c r="GD75" s="10"/>
      <c r="GE75" s="11"/>
      <c r="GF75" s="10"/>
      <c r="GG75" s="11"/>
      <c r="GH75" s="10"/>
      <c r="GI75" s="7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68"/>
        <v>0</v>
      </c>
    </row>
    <row r="76" spans="1:205" ht="12.75">
      <c r="A76" s="6">
        <v>3</v>
      </c>
      <c r="B76" s="6">
        <v>1</v>
      </c>
      <c r="C76" s="6"/>
      <c r="D76" s="6"/>
      <c r="E76" s="3" t="s">
        <v>170</v>
      </c>
      <c r="F76" s="6">
        <f>$B$76*COUNTIF(V76:GU76,"e")</f>
        <v>0</v>
      </c>
      <c r="G76" s="6">
        <f>$B$76*COUNTIF(V76:GU76,"z")</f>
        <v>1</v>
      </c>
      <c r="H76" s="6">
        <f t="shared" si="48"/>
        <v>45</v>
      </c>
      <c r="I76" s="6">
        <f t="shared" si="49"/>
        <v>0</v>
      </c>
      <c r="J76" s="6">
        <f t="shared" si="50"/>
        <v>0</v>
      </c>
      <c r="K76" s="6">
        <f t="shared" si="51"/>
        <v>0</v>
      </c>
      <c r="L76" s="6">
        <f t="shared" si="52"/>
        <v>0</v>
      </c>
      <c r="M76" s="6">
        <f t="shared" si="53"/>
        <v>0</v>
      </c>
      <c r="N76" s="6">
        <f t="shared" si="54"/>
        <v>0</v>
      </c>
      <c r="O76" s="6">
        <f t="shared" si="55"/>
        <v>45</v>
      </c>
      <c r="P76" s="6">
        <f t="shared" si="56"/>
        <v>0</v>
      </c>
      <c r="Q76" s="6">
        <f t="shared" si="57"/>
        <v>0</v>
      </c>
      <c r="R76" s="6">
        <f t="shared" si="58"/>
        <v>0</v>
      </c>
      <c r="S76" s="7">
        <f t="shared" si="59"/>
        <v>3</v>
      </c>
      <c r="T76" s="7">
        <f t="shared" si="60"/>
        <v>3</v>
      </c>
      <c r="U76" s="7">
        <f>$B$76*2</f>
        <v>2</v>
      </c>
      <c r="V76" s="11"/>
      <c r="W76" s="10"/>
      <c r="X76" s="11"/>
      <c r="Y76" s="10"/>
      <c r="Z76" s="11"/>
      <c r="AA76" s="10"/>
      <c r="AB76" s="11"/>
      <c r="AC76" s="10"/>
      <c r="AD76" s="7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61"/>
        <v>0</v>
      </c>
      <c r="AS76" s="11"/>
      <c r="AT76" s="10"/>
      <c r="AU76" s="11"/>
      <c r="AV76" s="10"/>
      <c r="AW76" s="11"/>
      <c r="AX76" s="10"/>
      <c r="AY76" s="11"/>
      <c r="AZ76" s="10"/>
      <c r="BA76" s="7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62"/>
        <v>0</v>
      </c>
      <c r="BP76" s="11"/>
      <c r="BQ76" s="10"/>
      <c r="BR76" s="11"/>
      <c r="BS76" s="10"/>
      <c r="BT76" s="11"/>
      <c r="BU76" s="10"/>
      <c r="BV76" s="11"/>
      <c r="BW76" s="10"/>
      <c r="BX76" s="7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63"/>
        <v>0</v>
      </c>
      <c r="CM76" s="11"/>
      <c r="CN76" s="10"/>
      <c r="CO76" s="11"/>
      <c r="CP76" s="10"/>
      <c r="CQ76" s="11"/>
      <c r="CR76" s="10"/>
      <c r="CS76" s="11"/>
      <c r="CT76" s="10"/>
      <c r="CU76" s="7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64"/>
        <v>0</v>
      </c>
      <c r="DJ76" s="11"/>
      <c r="DK76" s="10"/>
      <c r="DL76" s="11"/>
      <c r="DM76" s="10"/>
      <c r="DN76" s="11"/>
      <c r="DO76" s="10"/>
      <c r="DP76" s="11"/>
      <c r="DQ76" s="10"/>
      <c r="DR76" s="7"/>
      <c r="DS76" s="11"/>
      <c r="DT76" s="10"/>
      <c r="DU76" s="11"/>
      <c r="DV76" s="10"/>
      <c r="DW76" s="11">
        <f>$B$76*45</f>
        <v>45</v>
      </c>
      <c r="DX76" s="10" t="s">
        <v>61</v>
      </c>
      <c r="DY76" s="11"/>
      <c r="DZ76" s="10"/>
      <c r="EA76" s="11"/>
      <c r="EB76" s="10"/>
      <c r="EC76" s="11"/>
      <c r="ED76" s="10"/>
      <c r="EE76" s="7">
        <f>$B$76*3</f>
        <v>3</v>
      </c>
      <c r="EF76" s="7">
        <f t="shared" si="65"/>
        <v>3</v>
      </c>
      <c r="EG76" s="11"/>
      <c r="EH76" s="10"/>
      <c r="EI76" s="11"/>
      <c r="EJ76" s="10"/>
      <c r="EK76" s="11"/>
      <c r="EL76" s="10"/>
      <c r="EM76" s="11"/>
      <c r="EN76" s="10"/>
      <c r="EO76" s="7"/>
      <c r="EP76" s="11"/>
      <c r="EQ76" s="10"/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/>
      <c r="FC76" s="7">
        <f t="shared" si="66"/>
        <v>0</v>
      </c>
      <c r="FD76" s="11"/>
      <c r="FE76" s="10"/>
      <c r="FF76" s="11"/>
      <c r="FG76" s="10"/>
      <c r="FH76" s="11"/>
      <c r="FI76" s="10"/>
      <c r="FJ76" s="11"/>
      <c r="FK76" s="10"/>
      <c r="FL76" s="7"/>
      <c r="FM76" s="11"/>
      <c r="FN76" s="10"/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/>
      <c r="FZ76" s="7">
        <f t="shared" si="67"/>
        <v>0</v>
      </c>
      <c r="GA76" s="11"/>
      <c r="GB76" s="10"/>
      <c r="GC76" s="11"/>
      <c r="GD76" s="10"/>
      <c r="GE76" s="11"/>
      <c r="GF76" s="10"/>
      <c r="GG76" s="11"/>
      <c r="GH76" s="10"/>
      <c r="GI76" s="7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68"/>
        <v>0</v>
      </c>
    </row>
    <row r="77" spans="1:205" ht="12.75">
      <c r="A77" s="6"/>
      <c r="B77" s="6"/>
      <c r="C77" s="6"/>
      <c r="D77" s="6" t="s">
        <v>171</v>
      </c>
      <c r="E77" s="3" t="s">
        <v>172</v>
      </c>
      <c r="F77" s="6">
        <f>COUNTIF(V77:GU77,"e")</f>
        <v>0</v>
      </c>
      <c r="G77" s="6">
        <f>COUNTIF(V77:GU77,"z")</f>
        <v>2</v>
      </c>
      <c r="H77" s="6">
        <f t="shared" si="48"/>
        <v>30</v>
      </c>
      <c r="I77" s="6">
        <f t="shared" si="49"/>
        <v>15</v>
      </c>
      <c r="J77" s="6">
        <f t="shared" si="50"/>
        <v>0</v>
      </c>
      <c r="K77" s="6">
        <f t="shared" si="51"/>
        <v>0</v>
      </c>
      <c r="L77" s="6">
        <f t="shared" si="52"/>
        <v>0</v>
      </c>
      <c r="M77" s="6">
        <f t="shared" si="53"/>
        <v>0</v>
      </c>
      <c r="N77" s="6">
        <f t="shared" si="54"/>
        <v>0</v>
      </c>
      <c r="O77" s="6">
        <f t="shared" si="55"/>
        <v>15</v>
      </c>
      <c r="P77" s="6">
        <f t="shared" si="56"/>
        <v>0</v>
      </c>
      <c r="Q77" s="6">
        <f t="shared" si="57"/>
        <v>0</v>
      </c>
      <c r="R77" s="6">
        <f t="shared" si="58"/>
        <v>0</v>
      </c>
      <c r="S77" s="7">
        <f t="shared" si="59"/>
        <v>2</v>
      </c>
      <c r="T77" s="7">
        <f t="shared" si="60"/>
        <v>1</v>
      </c>
      <c r="U77" s="7">
        <v>2</v>
      </c>
      <c r="V77" s="11"/>
      <c r="W77" s="10"/>
      <c r="X77" s="11"/>
      <c r="Y77" s="10"/>
      <c r="Z77" s="11"/>
      <c r="AA77" s="10"/>
      <c r="AB77" s="11"/>
      <c r="AC77" s="10"/>
      <c r="AD77" s="7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61"/>
        <v>0</v>
      </c>
      <c r="AS77" s="11"/>
      <c r="AT77" s="10"/>
      <c r="AU77" s="11"/>
      <c r="AV77" s="10"/>
      <c r="AW77" s="11"/>
      <c r="AX77" s="10"/>
      <c r="AY77" s="11"/>
      <c r="AZ77" s="10"/>
      <c r="BA77" s="7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62"/>
        <v>0</v>
      </c>
      <c r="BP77" s="11"/>
      <c r="BQ77" s="10"/>
      <c r="BR77" s="11"/>
      <c r="BS77" s="10"/>
      <c r="BT77" s="11"/>
      <c r="BU77" s="10"/>
      <c r="BV77" s="11"/>
      <c r="BW77" s="10"/>
      <c r="BX77" s="7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63"/>
        <v>0</v>
      </c>
      <c r="CM77" s="11"/>
      <c r="CN77" s="10"/>
      <c r="CO77" s="11"/>
      <c r="CP77" s="10"/>
      <c r="CQ77" s="11"/>
      <c r="CR77" s="10"/>
      <c r="CS77" s="11"/>
      <c r="CT77" s="10"/>
      <c r="CU77" s="7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64"/>
        <v>0</v>
      </c>
      <c r="DJ77" s="11"/>
      <c r="DK77" s="10"/>
      <c r="DL77" s="11"/>
      <c r="DM77" s="10"/>
      <c r="DN77" s="11"/>
      <c r="DO77" s="10"/>
      <c r="DP77" s="11"/>
      <c r="DQ77" s="10"/>
      <c r="DR77" s="7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65"/>
        <v>0</v>
      </c>
      <c r="EG77" s="11">
        <v>15</v>
      </c>
      <c r="EH77" s="10" t="s">
        <v>61</v>
      </c>
      <c r="EI77" s="11"/>
      <c r="EJ77" s="10"/>
      <c r="EK77" s="11"/>
      <c r="EL77" s="10"/>
      <c r="EM77" s="11"/>
      <c r="EN77" s="10"/>
      <c r="EO77" s="7">
        <v>1</v>
      </c>
      <c r="EP77" s="11"/>
      <c r="EQ77" s="10"/>
      <c r="ER77" s="11"/>
      <c r="ES77" s="10"/>
      <c r="ET77" s="11">
        <v>15</v>
      </c>
      <c r="EU77" s="10" t="s">
        <v>61</v>
      </c>
      <c r="EV77" s="11"/>
      <c r="EW77" s="10"/>
      <c r="EX77" s="11"/>
      <c r="EY77" s="10"/>
      <c r="EZ77" s="11"/>
      <c r="FA77" s="10"/>
      <c r="FB77" s="7">
        <v>1</v>
      </c>
      <c r="FC77" s="7">
        <f t="shared" si="66"/>
        <v>2</v>
      </c>
      <c r="FD77" s="11"/>
      <c r="FE77" s="10"/>
      <c r="FF77" s="11"/>
      <c r="FG77" s="10"/>
      <c r="FH77" s="11"/>
      <c r="FI77" s="10"/>
      <c r="FJ77" s="11"/>
      <c r="FK77" s="10"/>
      <c r="FL77" s="7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 t="shared" si="67"/>
        <v>0</v>
      </c>
      <c r="GA77" s="11"/>
      <c r="GB77" s="10"/>
      <c r="GC77" s="11"/>
      <c r="GD77" s="10"/>
      <c r="GE77" s="11"/>
      <c r="GF77" s="10"/>
      <c r="GG77" s="11"/>
      <c r="GH77" s="10"/>
      <c r="GI77" s="7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68"/>
        <v>0</v>
      </c>
    </row>
    <row r="78" spans="1:205" ht="15.75" customHeight="1">
      <c r="A78" s="6"/>
      <c r="B78" s="6"/>
      <c r="C78" s="6"/>
      <c r="D78" s="6"/>
      <c r="E78" s="6" t="s">
        <v>86</v>
      </c>
      <c r="F78" s="6">
        <f aca="true" t="shared" si="69" ref="F78:V78">SUM(F49:F77)</f>
        <v>6</v>
      </c>
      <c r="G78" s="6">
        <f t="shared" si="69"/>
        <v>47</v>
      </c>
      <c r="H78" s="6">
        <f t="shared" si="69"/>
        <v>1075</v>
      </c>
      <c r="I78" s="6">
        <f t="shared" si="69"/>
        <v>405</v>
      </c>
      <c r="J78" s="6">
        <f t="shared" si="69"/>
        <v>105</v>
      </c>
      <c r="K78" s="6">
        <f t="shared" si="69"/>
        <v>0</v>
      </c>
      <c r="L78" s="6">
        <f t="shared" si="69"/>
        <v>0</v>
      </c>
      <c r="M78" s="6">
        <f t="shared" si="69"/>
        <v>0</v>
      </c>
      <c r="N78" s="6">
        <f t="shared" si="69"/>
        <v>475</v>
      </c>
      <c r="O78" s="6">
        <f t="shared" si="69"/>
        <v>90</v>
      </c>
      <c r="P78" s="6">
        <f t="shared" si="69"/>
        <v>0</v>
      </c>
      <c r="Q78" s="6">
        <f t="shared" si="69"/>
        <v>0</v>
      </c>
      <c r="R78" s="6">
        <f t="shared" si="69"/>
        <v>0</v>
      </c>
      <c r="S78" s="7">
        <f t="shared" si="69"/>
        <v>74</v>
      </c>
      <c r="T78" s="7">
        <f t="shared" si="69"/>
        <v>36</v>
      </c>
      <c r="U78" s="7">
        <f t="shared" si="69"/>
        <v>62</v>
      </c>
      <c r="V78" s="11">
        <f t="shared" si="69"/>
        <v>45</v>
      </c>
      <c r="W78" s="10"/>
      <c r="X78" s="11">
        <f>SUM(X49:X77)</f>
        <v>0</v>
      </c>
      <c r="Y78" s="10"/>
      <c r="Z78" s="11">
        <f>SUM(Z49:Z77)</f>
        <v>0</v>
      </c>
      <c r="AA78" s="10"/>
      <c r="AB78" s="11">
        <f>SUM(AB49:AB77)</f>
        <v>0</v>
      </c>
      <c r="AC78" s="10"/>
      <c r="AD78" s="7">
        <f>SUM(AD49:AD77)</f>
        <v>3</v>
      </c>
      <c r="AE78" s="11">
        <f>SUM(AE49:AE77)</f>
        <v>0</v>
      </c>
      <c r="AF78" s="10"/>
      <c r="AG78" s="11">
        <f>SUM(AG49:AG77)</f>
        <v>0</v>
      </c>
      <c r="AH78" s="10"/>
      <c r="AI78" s="11">
        <f>SUM(AI49:AI77)</f>
        <v>0</v>
      </c>
      <c r="AJ78" s="10"/>
      <c r="AK78" s="11">
        <f>SUM(AK49:AK77)</f>
        <v>0</v>
      </c>
      <c r="AL78" s="10"/>
      <c r="AM78" s="11">
        <f>SUM(AM49:AM77)</f>
        <v>0</v>
      </c>
      <c r="AN78" s="10"/>
      <c r="AO78" s="11">
        <f>SUM(AO49:AO77)</f>
        <v>0</v>
      </c>
      <c r="AP78" s="10"/>
      <c r="AQ78" s="7">
        <f>SUM(AQ49:AQ77)</f>
        <v>0</v>
      </c>
      <c r="AR78" s="7">
        <f>SUM(AR49:AR77)</f>
        <v>3</v>
      </c>
      <c r="AS78" s="11">
        <f>SUM(AS49:AS77)</f>
        <v>30</v>
      </c>
      <c r="AT78" s="10"/>
      <c r="AU78" s="11">
        <f>SUM(AU49:AU77)</f>
        <v>60</v>
      </c>
      <c r="AV78" s="10"/>
      <c r="AW78" s="11">
        <f>SUM(AW49:AW77)</f>
        <v>0</v>
      </c>
      <c r="AX78" s="10"/>
      <c r="AY78" s="11">
        <f>SUM(AY49:AY77)</f>
        <v>0</v>
      </c>
      <c r="AZ78" s="10"/>
      <c r="BA78" s="7">
        <f>SUM(BA49:BA77)</f>
        <v>8</v>
      </c>
      <c r="BB78" s="11">
        <f>SUM(BB49:BB77)</f>
        <v>0</v>
      </c>
      <c r="BC78" s="10"/>
      <c r="BD78" s="11">
        <f>SUM(BD49:BD77)</f>
        <v>45</v>
      </c>
      <c r="BE78" s="10"/>
      <c r="BF78" s="11">
        <f>SUM(BF49:BF77)</f>
        <v>0</v>
      </c>
      <c r="BG78" s="10"/>
      <c r="BH78" s="11">
        <f>SUM(BH49:BH77)</f>
        <v>0</v>
      </c>
      <c r="BI78" s="10"/>
      <c r="BJ78" s="11">
        <f>SUM(BJ49:BJ77)</f>
        <v>0</v>
      </c>
      <c r="BK78" s="10"/>
      <c r="BL78" s="11">
        <f>SUM(BL49:BL77)</f>
        <v>0</v>
      </c>
      <c r="BM78" s="10"/>
      <c r="BN78" s="7">
        <f>SUM(BN49:BN77)</f>
        <v>3</v>
      </c>
      <c r="BO78" s="7">
        <f>SUM(BO49:BO77)</f>
        <v>11</v>
      </c>
      <c r="BP78" s="11">
        <f>SUM(BP49:BP77)</f>
        <v>30</v>
      </c>
      <c r="BQ78" s="10"/>
      <c r="BR78" s="11">
        <f>SUM(BR49:BR77)</f>
        <v>0</v>
      </c>
      <c r="BS78" s="10"/>
      <c r="BT78" s="11">
        <f>SUM(BT49:BT77)</f>
        <v>0</v>
      </c>
      <c r="BU78" s="10"/>
      <c r="BV78" s="11">
        <f>SUM(BV49:BV77)</f>
        <v>0</v>
      </c>
      <c r="BW78" s="10"/>
      <c r="BX78" s="7">
        <f>SUM(BX49:BX77)</f>
        <v>2</v>
      </c>
      <c r="BY78" s="11">
        <f>SUM(BY49:BY77)</f>
        <v>0</v>
      </c>
      <c r="BZ78" s="10"/>
      <c r="CA78" s="11">
        <f>SUM(CA49:CA77)</f>
        <v>60</v>
      </c>
      <c r="CB78" s="10"/>
      <c r="CC78" s="11">
        <f>SUM(CC49:CC77)</f>
        <v>15</v>
      </c>
      <c r="CD78" s="10"/>
      <c r="CE78" s="11">
        <f>SUM(CE49:CE77)</f>
        <v>0</v>
      </c>
      <c r="CF78" s="10"/>
      <c r="CG78" s="11">
        <f>SUM(CG49:CG77)</f>
        <v>0</v>
      </c>
      <c r="CH78" s="10"/>
      <c r="CI78" s="11">
        <f>SUM(CI49:CI77)</f>
        <v>0</v>
      </c>
      <c r="CJ78" s="10"/>
      <c r="CK78" s="7">
        <f>SUM(CK49:CK77)</f>
        <v>5</v>
      </c>
      <c r="CL78" s="7">
        <f>SUM(CL49:CL77)</f>
        <v>7</v>
      </c>
      <c r="CM78" s="11">
        <f>SUM(CM49:CM77)</f>
        <v>105</v>
      </c>
      <c r="CN78" s="10"/>
      <c r="CO78" s="11">
        <f>SUM(CO49:CO77)</f>
        <v>30</v>
      </c>
      <c r="CP78" s="10"/>
      <c r="CQ78" s="11">
        <f>SUM(CQ49:CQ77)</f>
        <v>0</v>
      </c>
      <c r="CR78" s="10"/>
      <c r="CS78" s="11">
        <f>SUM(CS49:CS77)</f>
        <v>0</v>
      </c>
      <c r="CT78" s="10"/>
      <c r="CU78" s="7">
        <f>SUM(CU49:CU77)</f>
        <v>11</v>
      </c>
      <c r="CV78" s="11">
        <f>SUM(CV49:CV77)</f>
        <v>0</v>
      </c>
      <c r="CW78" s="10"/>
      <c r="CX78" s="11">
        <f>SUM(CX49:CX77)</f>
        <v>150</v>
      </c>
      <c r="CY78" s="10"/>
      <c r="CZ78" s="11">
        <f>SUM(CZ49:CZ77)</f>
        <v>0</v>
      </c>
      <c r="DA78" s="10"/>
      <c r="DB78" s="11">
        <f>SUM(DB49:DB77)</f>
        <v>0</v>
      </c>
      <c r="DC78" s="10"/>
      <c r="DD78" s="11">
        <f>SUM(DD49:DD77)</f>
        <v>0</v>
      </c>
      <c r="DE78" s="10"/>
      <c r="DF78" s="11">
        <f>SUM(DF49:DF77)</f>
        <v>0</v>
      </c>
      <c r="DG78" s="10"/>
      <c r="DH78" s="7">
        <f>SUM(DH49:DH77)</f>
        <v>10</v>
      </c>
      <c r="DI78" s="7">
        <f>SUM(DI49:DI77)</f>
        <v>21</v>
      </c>
      <c r="DJ78" s="11">
        <f>SUM(DJ49:DJ77)</f>
        <v>90</v>
      </c>
      <c r="DK78" s="10"/>
      <c r="DL78" s="11">
        <f>SUM(DL49:DL77)</f>
        <v>0</v>
      </c>
      <c r="DM78" s="10"/>
      <c r="DN78" s="11">
        <f>SUM(DN49:DN77)</f>
        <v>0</v>
      </c>
      <c r="DO78" s="10"/>
      <c r="DP78" s="11">
        <f>SUM(DP49:DP77)</f>
        <v>0</v>
      </c>
      <c r="DQ78" s="10"/>
      <c r="DR78" s="7">
        <f>SUM(DR49:DR77)</f>
        <v>6</v>
      </c>
      <c r="DS78" s="11">
        <f>SUM(DS49:DS77)</f>
        <v>0</v>
      </c>
      <c r="DT78" s="10"/>
      <c r="DU78" s="11">
        <f>SUM(DU49:DU77)</f>
        <v>105</v>
      </c>
      <c r="DV78" s="10"/>
      <c r="DW78" s="11">
        <f>SUM(DW49:DW77)</f>
        <v>60</v>
      </c>
      <c r="DX78" s="10"/>
      <c r="DY78" s="11">
        <f>SUM(DY49:DY77)</f>
        <v>0</v>
      </c>
      <c r="DZ78" s="10"/>
      <c r="EA78" s="11">
        <f>SUM(EA49:EA77)</f>
        <v>0</v>
      </c>
      <c r="EB78" s="10"/>
      <c r="EC78" s="11">
        <f>SUM(EC49:EC77)</f>
        <v>0</v>
      </c>
      <c r="ED78" s="10"/>
      <c r="EE78" s="7">
        <f>SUM(EE49:EE77)</f>
        <v>10</v>
      </c>
      <c r="EF78" s="7">
        <f>SUM(EF49:EF77)</f>
        <v>16</v>
      </c>
      <c r="EG78" s="11">
        <f>SUM(EG49:EG77)</f>
        <v>90</v>
      </c>
      <c r="EH78" s="10"/>
      <c r="EI78" s="11">
        <f>SUM(EI49:EI77)</f>
        <v>15</v>
      </c>
      <c r="EJ78" s="10"/>
      <c r="EK78" s="11">
        <f>SUM(EK49:EK77)</f>
        <v>0</v>
      </c>
      <c r="EL78" s="10"/>
      <c r="EM78" s="11">
        <f>SUM(EM49:EM77)</f>
        <v>0</v>
      </c>
      <c r="EN78" s="10"/>
      <c r="EO78" s="7">
        <f>SUM(EO49:EO77)</f>
        <v>7</v>
      </c>
      <c r="EP78" s="11">
        <f>SUM(EP49:EP77)</f>
        <v>0</v>
      </c>
      <c r="EQ78" s="10"/>
      <c r="ER78" s="11">
        <f>SUM(ER49:ER77)</f>
        <v>90</v>
      </c>
      <c r="ES78" s="10"/>
      <c r="ET78" s="11">
        <f>SUM(ET49:ET77)</f>
        <v>15</v>
      </c>
      <c r="EU78" s="10"/>
      <c r="EV78" s="11">
        <f>SUM(EV49:EV77)</f>
        <v>0</v>
      </c>
      <c r="EW78" s="10"/>
      <c r="EX78" s="11">
        <f>SUM(EX49:EX77)</f>
        <v>0</v>
      </c>
      <c r="EY78" s="10"/>
      <c r="EZ78" s="11">
        <f>SUM(EZ49:EZ77)</f>
        <v>0</v>
      </c>
      <c r="FA78" s="10"/>
      <c r="FB78" s="7">
        <f>SUM(FB49:FB77)</f>
        <v>7</v>
      </c>
      <c r="FC78" s="7">
        <f>SUM(FC49:FC77)</f>
        <v>14</v>
      </c>
      <c r="FD78" s="11">
        <f>SUM(FD49:FD77)</f>
        <v>15</v>
      </c>
      <c r="FE78" s="10"/>
      <c r="FF78" s="11">
        <f>SUM(FF49:FF77)</f>
        <v>0</v>
      </c>
      <c r="FG78" s="10"/>
      <c r="FH78" s="11">
        <f>SUM(FH49:FH77)</f>
        <v>0</v>
      </c>
      <c r="FI78" s="10"/>
      <c r="FJ78" s="11">
        <f>SUM(FJ49:FJ77)</f>
        <v>0</v>
      </c>
      <c r="FK78" s="10"/>
      <c r="FL78" s="7">
        <f>SUM(FL49:FL77)</f>
        <v>1</v>
      </c>
      <c r="FM78" s="11">
        <f>SUM(FM49:FM77)</f>
        <v>0</v>
      </c>
      <c r="FN78" s="10"/>
      <c r="FO78" s="11">
        <f>SUM(FO49:FO77)</f>
        <v>25</v>
      </c>
      <c r="FP78" s="10"/>
      <c r="FQ78" s="11">
        <f>SUM(FQ49:FQ77)</f>
        <v>0</v>
      </c>
      <c r="FR78" s="10"/>
      <c r="FS78" s="11">
        <f>SUM(FS49:FS77)</f>
        <v>0</v>
      </c>
      <c r="FT78" s="10"/>
      <c r="FU78" s="11">
        <f>SUM(FU49:FU77)</f>
        <v>0</v>
      </c>
      <c r="FV78" s="10"/>
      <c r="FW78" s="11">
        <f>SUM(FW49:FW77)</f>
        <v>0</v>
      </c>
      <c r="FX78" s="10"/>
      <c r="FY78" s="7">
        <f>SUM(FY49:FY77)</f>
        <v>1</v>
      </c>
      <c r="FZ78" s="7">
        <f>SUM(FZ49:FZ77)</f>
        <v>2</v>
      </c>
      <c r="GA78" s="11">
        <f>SUM(GA49:GA77)</f>
        <v>0</v>
      </c>
      <c r="GB78" s="10"/>
      <c r="GC78" s="11">
        <f>SUM(GC49:GC77)</f>
        <v>0</v>
      </c>
      <c r="GD78" s="10"/>
      <c r="GE78" s="11">
        <f>SUM(GE49:GE77)</f>
        <v>0</v>
      </c>
      <c r="GF78" s="10"/>
      <c r="GG78" s="11">
        <f>SUM(GG49:GG77)</f>
        <v>0</v>
      </c>
      <c r="GH78" s="10"/>
      <c r="GI78" s="7">
        <f>SUM(GI49:GI77)</f>
        <v>0</v>
      </c>
      <c r="GJ78" s="11">
        <f>SUM(GJ49:GJ77)</f>
        <v>0</v>
      </c>
      <c r="GK78" s="10"/>
      <c r="GL78" s="11">
        <f>SUM(GL49:GL77)</f>
        <v>0</v>
      </c>
      <c r="GM78" s="10"/>
      <c r="GN78" s="11">
        <f>SUM(GN49:GN77)</f>
        <v>0</v>
      </c>
      <c r="GO78" s="10"/>
      <c r="GP78" s="11">
        <f>SUM(GP49:GP77)</f>
        <v>0</v>
      </c>
      <c r="GQ78" s="10"/>
      <c r="GR78" s="11">
        <f>SUM(GR49:GR77)</f>
        <v>0</v>
      </c>
      <c r="GS78" s="10"/>
      <c r="GT78" s="11">
        <f>SUM(GT49:GT77)</f>
        <v>0</v>
      </c>
      <c r="GU78" s="10"/>
      <c r="GV78" s="7">
        <f>SUM(GV49:GV77)</f>
        <v>0</v>
      </c>
      <c r="GW78" s="7">
        <f>SUM(GW49:GW77)</f>
        <v>0</v>
      </c>
    </row>
    <row r="79" spans="1:205" ht="19.5" customHeight="1">
      <c r="A79" s="12" t="s">
        <v>173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2"/>
      <c r="GW79" s="13"/>
    </row>
    <row r="80" spans="1:205" ht="12.75">
      <c r="A80" s="6"/>
      <c r="B80" s="6"/>
      <c r="C80" s="6"/>
      <c r="D80" s="6" t="s">
        <v>175</v>
      </c>
      <c r="E80" s="3" t="s">
        <v>176</v>
      </c>
      <c r="F80" s="6">
        <f aca="true" t="shared" si="70" ref="F80:F85">COUNTIF(V80:GU80,"e")</f>
        <v>1</v>
      </c>
      <c r="G80" s="6">
        <f aca="true" t="shared" si="71" ref="G80:G85">COUNTIF(V80:GU80,"z")</f>
        <v>0</v>
      </c>
      <c r="H80" s="6">
        <f aca="true" t="shared" si="72" ref="H80:H86">SUM(I80:R80)</f>
        <v>15</v>
      </c>
      <c r="I80" s="6">
        <f aca="true" t="shared" si="73" ref="I80:I86">V80+AS80+BP80+CM80+DJ80+EG80+FD80+GA80</f>
        <v>15</v>
      </c>
      <c r="J80" s="6">
        <f aca="true" t="shared" si="74" ref="J80:J86">X80+AU80+BR80+CO80+DL80+EI80+FF80+GC80</f>
        <v>0</v>
      </c>
      <c r="K80" s="6">
        <f aca="true" t="shared" si="75" ref="K80:K86">Z80+AW80+BT80+CQ80+DN80+EK80+FH80+GE80</f>
        <v>0</v>
      </c>
      <c r="L80" s="6">
        <f aca="true" t="shared" si="76" ref="L80:L86">AB80+AY80+BV80+CS80+DP80+EM80+FJ80+GG80</f>
        <v>0</v>
      </c>
      <c r="M80" s="6">
        <f aca="true" t="shared" si="77" ref="M80:M86">AE80+BB80+BY80+CV80+DS80+EP80+FM80+GJ80</f>
        <v>0</v>
      </c>
      <c r="N80" s="6">
        <f aca="true" t="shared" si="78" ref="N80:N86">AG80+BD80+CA80+CX80+DU80+ER80+FO80+GL80</f>
        <v>0</v>
      </c>
      <c r="O80" s="6">
        <f aca="true" t="shared" si="79" ref="O80:O86">AI80+BF80+CC80+CZ80+DW80+ET80+FQ80+GN80</f>
        <v>0</v>
      </c>
      <c r="P80" s="6">
        <f aca="true" t="shared" si="80" ref="P80:P86">AK80+BH80+CE80+DB80+DY80+EV80+FS80+GP80</f>
        <v>0</v>
      </c>
      <c r="Q80" s="6">
        <f aca="true" t="shared" si="81" ref="Q80:Q86">AM80+BJ80+CG80+DD80+EA80+EX80+FU80+GR80</f>
        <v>0</v>
      </c>
      <c r="R80" s="6">
        <f aca="true" t="shared" si="82" ref="R80:R86">AO80+BL80+CI80+DF80+EC80+EZ80+FW80+GT80</f>
        <v>0</v>
      </c>
      <c r="S80" s="7">
        <f aca="true" t="shared" si="83" ref="S80:S86">AR80+BO80+CL80+DI80+EF80+FC80+FZ80+GW80</f>
        <v>1</v>
      </c>
      <c r="T80" s="7">
        <f aca="true" t="shared" si="84" ref="T80:T86">AQ80+BN80+CK80+DH80+EE80+FB80+FY80+GV80</f>
        <v>0</v>
      </c>
      <c r="U80" s="7">
        <v>1</v>
      </c>
      <c r="V80" s="11"/>
      <c r="W80" s="10"/>
      <c r="X80" s="11"/>
      <c r="Y80" s="10"/>
      <c r="Z80" s="11"/>
      <c r="AA80" s="10"/>
      <c r="AB80" s="11"/>
      <c r="AC80" s="10"/>
      <c r="AD80" s="7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 aca="true" t="shared" si="85" ref="AR80:AR86">AD80+AQ80</f>
        <v>0</v>
      </c>
      <c r="AS80" s="11"/>
      <c r="AT80" s="10"/>
      <c r="AU80" s="11"/>
      <c r="AV80" s="10"/>
      <c r="AW80" s="11"/>
      <c r="AX80" s="10"/>
      <c r="AY80" s="11"/>
      <c r="AZ80" s="10"/>
      <c r="BA80" s="7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 aca="true" t="shared" si="86" ref="BO80:BO86">BA80+BN80</f>
        <v>0</v>
      </c>
      <c r="BP80" s="11"/>
      <c r="BQ80" s="10"/>
      <c r="BR80" s="11"/>
      <c r="BS80" s="10"/>
      <c r="BT80" s="11"/>
      <c r="BU80" s="10"/>
      <c r="BV80" s="11"/>
      <c r="BW80" s="10"/>
      <c r="BX80" s="7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 aca="true" t="shared" si="87" ref="CL80:CL86">BX80+CK80</f>
        <v>0</v>
      </c>
      <c r="CM80" s="11"/>
      <c r="CN80" s="10"/>
      <c r="CO80" s="11"/>
      <c r="CP80" s="10"/>
      <c r="CQ80" s="11"/>
      <c r="CR80" s="10"/>
      <c r="CS80" s="11"/>
      <c r="CT80" s="10"/>
      <c r="CU80" s="7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 aca="true" t="shared" si="88" ref="DI80:DI86">CU80+DH80</f>
        <v>0</v>
      </c>
      <c r="DJ80" s="11"/>
      <c r="DK80" s="10"/>
      <c r="DL80" s="11"/>
      <c r="DM80" s="10"/>
      <c r="DN80" s="11"/>
      <c r="DO80" s="10"/>
      <c r="DP80" s="11"/>
      <c r="DQ80" s="10"/>
      <c r="DR80" s="7"/>
      <c r="DS80" s="11"/>
      <c r="DT80" s="10"/>
      <c r="DU80" s="11"/>
      <c r="DV80" s="10"/>
      <c r="DW80" s="11"/>
      <c r="DX80" s="10"/>
      <c r="DY80" s="11"/>
      <c r="DZ80" s="10"/>
      <c r="EA80" s="11"/>
      <c r="EB80" s="10"/>
      <c r="EC80" s="11"/>
      <c r="ED80" s="10"/>
      <c r="EE80" s="7"/>
      <c r="EF80" s="7">
        <f aca="true" t="shared" si="89" ref="EF80:EF86">DR80+EE80</f>
        <v>0</v>
      </c>
      <c r="EG80" s="11"/>
      <c r="EH80" s="10"/>
      <c r="EI80" s="11"/>
      <c r="EJ80" s="10"/>
      <c r="EK80" s="11"/>
      <c r="EL80" s="10"/>
      <c r="EM80" s="11"/>
      <c r="EN80" s="10"/>
      <c r="EO80" s="7"/>
      <c r="EP80" s="11"/>
      <c r="EQ80" s="10"/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7"/>
      <c r="FC80" s="7">
        <f aca="true" t="shared" si="90" ref="FC80:FC86">EO80+FB80</f>
        <v>0</v>
      </c>
      <c r="FD80" s="11">
        <v>15</v>
      </c>
      <c r="FE80" s="10" t="s">
        <v>73</v>
      </c>
      <c r="FF80" s="11"/>
      <c r="FG80" s="10"/>
      <c r="FH80" s="11"/>
      <c r="FI80" s="10"/>
      <c r="FJ80" s="11"/>
      <c r="FK80" s="10"/>
      <c r="FL80" s="7">
        <v>1</v>
      </c>
      <c r="FM80" s="11"/>
      <c r="FN80" s="10"/>
      <c r="FO80" s="11"/>
      <c r="FP80" s="10"/>
      <c r="FQ80" s="11"/>
      <c r="FR80" s="10"/>
      <c r="FS80" s="11"/>
      <c r="FT80" s="10"/>
      <c r="FU80" s="11"/>
      <c r="FV80" s="10"/>
      <c r="FW80" s="11"/>
      <c r="FX80" s="10"/>
      <c r="FY80" s="7"/>
      <c r="FZ80" s="7">
        <f aca="true" t="shared" si="91" ref="FZ80:FZ86">FL80+FY80</f>
        <v>1</v>
      </c>
      <c r="GA80" s="11"/>
      <c r="GB80" s="10"/>
      <c r="GC80" s="11"/>
      <c r="GD80" s="10"/>
      <c r="GE80" s="11"/>
      <c r="GF80" s="10"/>
      <c r="GG80" s="11"/>
      <c r="GH80" s="10"/>
      <c r="GI80" s="7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/>
      <c r="GW80" s="7">
        <f aca="true" t="shared" si="92" ref="GW80:GW86">GI80+GV80</f>
        <v>0</v>
      </c>
    </row>
    <row r="81" spans="1:205" ht="12.75">
      <c r="A81" s="6"/>
      <c r="B81" s="6"/>
      <c r="C81" s="6"/>
      <c r="D81" s="6" t="s">
        <v>177</v>
      </c>
      <c r="E81" s="3" t="s">
        <v>178</v>
      </c>
      <c r="F81" s="6">
        <f t="shared" si="70"/>
        <v>0</v>
      </c>
      <c r="G81" s="6">
        <f t="shared" si="71"/>
        <v>2</v>
      </c>
      <c r="H81" s="6">
        <f t="shared" si="72"/>
        <v>45</v>
      </c>
      <c r="I81" s="6">
        <f t="shared" si="73"/>
        <v>30</v>
      </c>
      <c r="J81" s="6">
        <f t="shared" si="74"/>
        <v>0</v>
      </c>
      <c r="K81" s="6">
        <f t="shared" si="75"/>
        <v>0</v>
      </c>
      <c r="L81" s="6">
        <f t="shared" si="76"/>
        <v>0</v>
      </c>
      <c r="M81" s="6">
        <f t="shared" si="77"/>
        <v>0</v>
      </c>
      <c r="N81" s="6">
        <f t="shared" si="78"/>
        <v>15</v>
      </c>
      <c r="O81" s="6">
        <f t="shared" si="79"/>
        <v>0</v>
      </c>
      <c r="P81" s="6">
        <f t="shared" si="80"/>
        <v>0</v>
      </c>
      <c r="Q81" s="6">
        <f t="shared" si="81"/>
        <v>0</v>
      </c>
      <c r="R81" s="6">
        <f t="shared" si="82"/>
        <v>0</v>
      </c>
      <c r="S81" s="7">
        <f t="shared" si="83"/>
        <v>2</v>
      </c>
      <c r="T81" s="7">
        <f t="shared" si="84"/>
        <v>1</v>
      </c>
      <c r="U81" s="7">
        <v>2</v>
      </c>
      <c r="V81" s="11"/>
      <c r="W81" s="10"/>
      <c r="X81" s="11"/>
      <c r="Y81" s="10"/>
      <c r="Z81" s="11"/>
      <c r="AA81" s="10"/>
      <c r="AB81" s="11"/>
      <c r="AC81" s="10"/>
      <c r="AD81" s="7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t="shared" si="85"/>
        <v>0</v>
      </c>
      <c r="AS81" s="11"/>
      <c r="AT81" s="10"/>
      <c r="AU81" s="11"/>
      <c r="AV81" s="10"/>
      <c r="AW81" s="11"/>
      <c r="AX81" s="10"/>
      <c r="AY81" s="11"/>
      <c r="AZ81" s="10"/>
      <c r="BA81" s="7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t="shared" si="86"/>
        <v>0</v>
      </c>
      <c r="BP81" s="11"/>
      <c r="BQ81" s="10"/>
      <c r="BR81" s="11"/>
      <c r="BS81" s="10"/>
      <c r="BT81" s="11"/>
      <c r="BU81" s="10"/>
      <c r="BV81" s="11"/>
      <c r="BW81" s="10"/>
      <c r="BX81" s="7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t="shared" si="87"/>
        <v>0</v>
      </c>
      <c r="CM81" s="11"/>
      <c r="CN81" s="10"/>
      <c r="CO81" s="11"/>
      <c r="CP81" s="10"/>
      <c r="CQ81" s="11"/>
      <c r="CR81" s="10"/>
      <c r="CS81" s="11"/>
      <c r="CT81" s="10"/>
      <c r="CU81" s="7"/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/>
      <c r="DI81" s="7">
        <f t="shared" si="88"/>
        <v>0</v>
      </c>
      <c r="DJ81" s="11"/>
      <c r="DK81" s="10"/>
      <c r="DL81" s="11"/>
      <c r="DM81" s="10"/>
      <c r="DN81" s="11"/>
      <c r="DO81" s="10"/>
      <c r="DP81" s="11"/>
      <c r="DQ81" s="10"/>
      <c r="DR81" s="7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t="shared" si="89"/>
        <v>0</v>
      </c>
      <c r="EG81" s="11">
        <v>30</v>
      </c>
      <c r="EH81" s="10" t="s">
        <v>61</v>
      </c>
      <c r="EI81" s="11"/>
      <c r="EJ81" s="10"/>
      <c r="EK81" s="11"/>
      <c r="EL81" s="10"/>
      <c r="EM81" s="11"/>
      <c r="EN81" s="10"/>
      <c r="EO81" s="7">
        <v>1</v>
      </c>
      <c r="EP81" s="11"/>
      <c r="EQ81" s="10"/>
      <c r="ER81" s="11">
        <v>15</v>
      </c>
      <c r="ES81" s="10" t="s">
        <v>61</v>
      </c>
      <c r="ET81" s="11"/>
      <c r="EU81" s="10"/>
      <c r="EV81" s="11"/>
      <c r="EW81" s="10"/>
      <c r="EX81" s="11"/>
      <c r="EY81" s="10"/>
      <c r="EZ81" s="11"/>
      <c r="FA81" s="10"/>
      <c r="FB81" s="7">
        <v>1</v>
      </c>
      <c r="FC81" s="7">
        <f t="shared" si="90"/>
        <v>2</v>
      </c>
      <c r="FD81" s="11"/>
      <c r="FE81" s="10"/>
      <c r="FF81" s="11"/>
      <c r="FG81" s="10"/>
      <c r="FH81" s="11"/>
      <c r="FI81" s="10"/>
      <c r="FJ81" s="11"/>
      <c r="FK81" s="10"/>
      <c r="FL81" s="7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t="shared" si="91"/>
        <v>0</v>
      </c>
      <c r="GA81" s="11"/>
      <c r="GB81" s="10"/>
      <c r="GC81" s="11"/>
      <c r="GD81" s="10"/>
      <c r="GE81" s="11"/>
      <c r="GF81" s="10"/>
      <c r="GG81" s="11"/>
      <c r="GH81" s="10"/>
      <c r="GI81" s="7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t="shared" si="92"/>
        <v>0</v>
      </c>
    </row>
    <row r="82" spans="1:205" ht="12.75">
      <c r="A82" s="6"/>
      <c r="B82" s="6"/>
      <c r="C82" s="6"/>
      <c r="D82" s="6" t="s">
        <v>179</v>
      </c>
      <c r="E82" s="3" t="s">
        <v>180</v>
      </c>
      <c r="F82" s="6">
        <f t="shared" si="70"/>
        <v>0</v>
      </c>
      <c r="G82" s="6">
        <f t="shared" si="71"/>
        <v>2</v>
      </c>
      <c r="H82" s="6">
        <f t="shared" si="72"/>
        <v>60</v>
      </c>
      <c r="I82" s="6">
        <f t="shared" si="73"/>
        <v>30</v>
      </c>
      <c r="J82" s="6">
        <f t="shared" si="74"/>
        <v>0</v>
      </c>
      <c r="K82" s="6">
        <f t="shared" si="75"/>
        <v>0</v>
      </c>
      <c r="L82" s="6">
        <f t="shared" si="76"/>
        <v>0</v>
      </c>
      <c r="M82" s="6">
        <f t="shared" si="77"/>
        <v>0</v>
      </c>
      <c r="N82" s="6">
        <f t="shared" si="78"/>
        <v>30</v>
      </c>
      <c r="O82" s="6">
        <f t="shared" si="79"/>
        <v>0</v>
      </c>
      <c r="P82" s="6">
        <f t="shared" si="80"/>
        <v>0</v>
      </c>
      <c r="Q82" s="6">
        <f t="shared" si="81"/>
        <v>0</v>
      </c>
      <c r="R82" s="6">
        <f t="shared" si="82"/>
        <v>0</v>
      </c>
      <c r="S82" s="7">
        <f t="shared" si="83"/>
        <v>3</v>
      </c>
      <c r="T82" s="7">
        <f t="shared" si="84"/>
        <v>1</v>
      </c>
      <c r="U82" s="7">
        <v>3</v>
      </c>
      <c r="V82" s="11"/>
      <c r="W82" s="10"/>
      <c r="X82" s="11"/>
      <c r="Y82" s="10"/>
      <c r="Z82" s="11"/>
      <c r="AA82" s="10"/>
      <c r="AB82" s="11"/>
      <c r="AC82" s="10"/>
      <c r="AD82" s="7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85"/>
        <v>0</v>
      </c>
      <c r="AS82" s="11"/>
      <c r="AT82" s="10"/>
      <c r="AU82" s="11"/>
      <c r="AV82" s="10"/>
      <c r="AW82" s="11"/>
      <c r="AX82" s="10"/>
      <c r="AY82" s="11"/>
      <c r="AZ82" s="10"/>
      <c r="BA82" s="7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86"/>
        <v>0</v>
      </c>
      <c r="BP82" s="11"/>
      <c r="BQ82" s="10"/>
      <c r="BR82" s="11"/>
      <c r="BS82" s="10"/>
      <c r="BT82" s="11"/>
      <c r="BU82" s="10"/>
      <c r="BV82" s="11"/>
      <c r="BW82" s="10"/>
      <c r="BX82" s="7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87"/>
        <v>0</v>
      </c>
      <c r="CM82" s="11"/>
      <c r="CN82" s="10"/>
      <c r="CO82" s="11"/>
      <c r="CP82" s="10"/>
      <c r="CQ82" s="11"/>
      <c r="CR82" s="10"/>
      <c r="CS82" s="11"/>
      <c r="CT82" s="10"/>
      <c r="CU82" s="7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/>
      <c r="DI82" s="7">
        <f t="shared" si="88"/>
        <v>0</v>
      </c>
      <c r="DJ82" s="11"/>
      <c r="DK82" s="10"/>
      <c r="DL82" s="11"/>
      <c r="DM82" s="10"/>
      <c r="DN82" s="11"/>
      <c r="DO82" s="10"/>
      <c r="DP82" s="11"/>
      <c r="DQ82" s="10"/>
      <c r="DR82" s="7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t="shared" si="89"/>
        <v>0</v>
      </c>
      <c r="EG82" s="11">
        <v>30</v>
      </c>
      <c r="EH82" s="10" t="s">
        <v>61</v>
      </c>
      <c r="EI82" s="11"/>
      <c r="EJ82" s="10"/>
      <c r="EK82" s="11"/>
      <c r="EL82" s="10"/>
      <c r="EM82" s="11"/>
      <c r="EN82" s="10"/>
      <c r="EO82" s="7">
        <v>2</v>
      </c>
      <c r="EP82" s="11"/>
      <c r="EQ82" s="10"/>
      <c r="ER82" s="11">
        <v>30</v>
      </c>
      <c r="ES82" s="10" t="s">
        <v>61</v>
      </c>
      <c r="ET82" s="11"/>
      <c r="EU82" s="10"/>
      <c r="EV82" s="11"/>
      <c r="EW82" s="10"/>
      <c r="EX82" s="11"/>
      <c r="EY82" s="10"/>
      <c r="EZ82" s="11"/>
      <c r="FA82" s="10"/>
      <c r="FB82" s="7">
        <v>1</v>
      </c>
      <c r="FC82" s="7">
        <f t="shared" si="90"/>
        <v>3</v>
      </c>
      <c r="FD82" s="11"/>
      <c r="FE82" s="10"/>
      <c r="FF82" s="11"/>
      <c r="FG82" s="10"/>
      <c r="FH82" s="11"/>
      <c r="FI82" s="10"/>
      <c r="FJ82" s="11"/>
      <c r="FK82" s="10"/>
      <c r="FL82" s="7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91"/>
        <v>0</v>
      </c>
      <c r="GA82" s="11"/>
      <c r="GB82" s="10"/>
      <c r="GC82" s="11"/>
      <c r="GD82" s="10"/>
      <c r="GE82" s="11"/>
      <c r="GF82" s="10"/>
      <c r="GG82" s="11"/>
      <c r="GH82" s="10"/>
      <c r="GI82" s="7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/>
      <c r="GW82" s="7">
        <f t="shared" si="92"/>
        <v>0</v>
      </c>
    </row>
    <row r="83" spans="1:205" ht="12.75">
      <c r="A83" s="6"/>
      <c r="B83" s="6"/>
      <c r="C83" s="6"/>
      <c r="D83" s="6" t="s">
        <v>181</v>
      </c>
      <c r="E83" s="3" t="s">
        <v>182</v>
      </c>
      <c r="F83" s="6">
        <f t="shared" si="70"/>
        <v>0</v>
      </c>
      <c r="G83" s="6">
        <f t="shared" si="71"/>
        <v>2</v>
      </c>
      <c r="H83" s="6">
        <f t="shared" si="72"/>
        <v>45</v>
      </c>
      <c r="I83" s="6">
        <f t="shared" si="73"/>
        <v>15</v>
      </c>
      <c r="J83" s="6">
        <f t="shared" si="74"/>
        <v>0</v>
      </c>
      <c r="K83" s="6">
        <f t="shared" si="75"/>
        <v>0</v>
      </c>
      <c r="L83" s="6">
        <f t="shared" si="76"/>
        <v>0</v>
      </c>
      <c r="M83" s="6">
        <f t="shared" si="77"/>
        <v>0</v>
      </c>
      <c r="N83" s="6">
        <f t="shared" si="78"/>
        <v>30</v>
      </c>
      <c r="O83" s="6">
        <f t="shared" si="79"/>
        <v>0</v>
      </c>
      <c r="P83" s="6">
        <f t="shared" si="80"/>
        <v>0</v>
      </c>
      <c r="Q83" s="6">
        <f t="shared" si="81"/>
        <v>0</v>
      </c>
      <c r="R83" s="6">
        <f t="shared" si="82"/>
        <v>0</v>
      </c>
      <c r="S83" s="7">
        <f t="shared" si="83"/>
        <v>3</v>
      </c>
      <c r="T83" s="7">
        <f t="shared" si="84"/>
        <v>2</v>
      </c>
      <c r="U83" s="7">
        <v>3</v>
      </c>
      <c r="V83" s="11"/>
      <c r="W83" s="10"/>
      <c r="X83" s="11"/>
      <c r="Y83" s="10"/>
      <c r="Z83" s="11"/>
      <c r="AA83" s="10"/>
      <c r="AB83" s="11"/>
      <c r="AC83" s="10"/>
      <c r="AD83" s="7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85"/>
        <v>0</v>
      </c>
      <c r="AS83" s="11"/>
      <c r="AT83" s="10"/>
      <c r="AU83" s="11"/>
      <c r="AV83" s="10"/>
      <c r="AW83" s="11"/>
      <c r="AX83" s="10"/>
      <c r="AY83" s="11"/>
      <c r="AZ83" s="10"/>
      <c r="BA83" s="7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86"/>
        <v>0</v>
      </c>
      <c r="BP83" s="11"/>
      <c r="BQ83" s="10"/>
      <c r="BR83" s="11"/>
      <c r="BS83" s="10"/>
      <c r="BT83" s="11"/>
      <c r="BU83" s="10"/>
      <c r="BV83" s="11"/>
      <c r="BW83" s="10"/>
      <c r="BX83" s="7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87"/>
        <v>0</v>
      </c>
      <c r="CM83" s="11"/>
      <c r="CN83" s="10"/>
      <c r="CO83" s="11"/>
      <c r="CP83" s="10"/>
      <c r="CQ83" s="11"/>
      <c r="CR83" s="10"/>
      <c r="CS83" s="11"/>
      <c r="CT83" s="10"/>
      <c r="CU83" s="7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88"/>
        <v>0</v>
      </c>
      <c r="DJ83" s="11">
        <v>15</v>
      </c>
      <c r="DK83" s="10" t="s">
        <v>61</v>
      </c>
      <c r="DL83" s="11"/>
      <c r="DM83" s="10"/>
      <c r="DN83" s="11"/>
      <c r="DO83" s="10"/>
      <c r="DP83" s="11"/>
      <c r="DQ83" s="10"/>
      <c r="DR83" s="7">
        <v>1</v>
      </c>
      <c r="DS83" s="11"/>
      <c r="DT83" s="10"/>
      <c r="DU83" s="11">
        <v>30</v>
      </c>
      <c r="DV83" s="10" t="s">
        <v>61</v>
      </c>
      <c r="DW83" s="11"/>
      <c r="DX83" s="10"/>
      <c r="DY83" s="11"/>
      <c r="DZ83" s="10"/>
      <c r="EA83" s="11"/>
      <c r="EB83" s="10"/>
      <c r="EC83" s="11"/>
      <c r="ED83" s="10"/>
      <c r="EE83" s="7">
        <v>2</v>
      </c>
      <c r="EF83" s="7">
        <f t="shared" si="89"/>
        <v>3</v>
      </c>
      <c r="EG83" s="11"/>
      <c r="EH83" s="10"/>
      <c r="EI83" s="11"/>
      <c r="EJ83" s="10"/>
      <c r="EK83" s="11"/>
      <c r="EL83" s="10"/>
      <c r="EM83" s="11"/>
      <c r="EN83" s="10"/>
      <c r="EO83" s="7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90"/>
        <v>0</v>
      </c>
      <c r="FD83" s="11"/>
      <c r="FE83" s="10"/>
      <c r="FF83" s="11"/>
      <c r="FG83" s="10"/>
      <c r="FH83" s="11"/>
      <c r="FI83" s="10"/>
      <c r="FJ83" s="11"/>
      <c r="FK83" s="10"/>
      <c r="FL83" s="7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91"/>
        <v>0</v>
      </c>
      <c r="GA83" s="11"/>
      <c r="GB83" s="10"/>
      <c r="GC83" s="11"/>
      <c r="GD83" s="10"/>
      <c r="GE83" s="11"/>
      <c r="GF83" s="10"/>
      <c r="GG83" s="11"/>
      <c r="GH83" s="10"/>
      <c r="GI83" s="7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/>
      <c r="GW83" s="7">
        <f t="shared" si="92"/>
        <v>0</v>
      </c>
    </row>
    <row r="84" spans="1:205" ht="12.75">
      <c r="A84" s="6"/>
      <c r="B84" s="6"/>
      <c r="C84" s="6"/>
      <c r="D84" s="6" t="s">
        <v>183</v>
      </c>
      <c r="E84" s="3" t="s">
        <v>184</v>
      </c>
      <c r="F84" s="6">
        <f t="shared" si="70"/>
        <v>0</v>
      </c>
      <c r="G84" s="6">
        <f t="shared" si="71"/>
        <v>2</v>
      </c>
      <c r="H84" s="6">
        <f t="shared" si="72"/>
        <v>45</v>
      </c>
      <c r="I84" s="6">
        <f t="shared" si="73"/>
        <v>15</v>
      </c>
      <c r="J84" s="6">
        <f t="shared" si="74"/>
        <v>0</v>
      </c>
      <c r="K84" s="6">
        <f t="shared" si="75"/>
        <v>0</v>
      </c>
      <c r="L84" s="6">
        <f t="shared" si="76"/>
        <v>0</v>
      </c>
      <c r="M84" s="6">
        <f t="shared" si="77"/>
        <v>0</v>
      </c>
      <c r="N84" s="6">
        <f t="shared" si="78"/>
        <v>30</v>
      </c>
      <c r="O84" s="6">
        <f t="shared" si="79"/>
        <v>0</v>
      </c>
      <c r="P84" s="6">
        <f t="shared" si="80"/>
        <v>0</v>
      </c>
      <c r="Q84" s="6">
        <f t="shared" si="81"/>
        <v>0</v>
      </c>
      <c r="R84" s="6">
        <f t="shared" si="82"/>
        <v>0</v>
      </c>
      <c r="S84" s="7">
        <f t="shared" si="83"/>
        <v>3</v>
      </c>
      <c r="T84" s="7">
        <f t="shared" si="84"/>
        <v>2</v>
      </c>
      <c r="U84" s="7">
        <v>3</v>
      </c>
      <c r="V84" s="11"/>
      <c r="W84" s="10"/>
      <c r="X84" s="11"/>
      <c r="Y84" s="10"/>
      <c r="Z84" s="11"/>
      <c r="AA84" s="10"/>
      <c r="AB84" s="11"/>
      <c r="AC84" s="10"/>
      <c r="AD84" s="7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85"/>
        <v>0</v>
      </c>
      <c r="AS84" s="11"/>
      <c r="AT84" s="10"/>
      <c r="AU84" s="11"/>
      <c r="AV84" s="10"/>
      <c r="AW84" s="11"/>
      <c r="AX84" s="10"/>
      <c r="AY84" s="11"/>
      <c r="AZ84" s="10"/>
      <c r="BA84" s="7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86"/>
        <v>0</v>
      </c>
      <c r="BP84" s="11"/>
      <c r="BQ84" s="10"/>
      <c r="BR84" s="11"/>
      <c r="BS84" s="10"/>
      <c r="BT84" s="11"/>
      <c r="BU84" s="10"/>
      <c r="BV84" s="11"/>
      <c r="BW84" s="10"/>
      <c r="BX84" s="7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87"/>
        <v>0</v>
      </c>
      <c r="CM84" s="11"/>
      <c r="CN84" s="10"/>
      <c r="CO84" s="11"/>
      <c r="CP84" s="10"/>
      <c r="CQ84" s="11"/>
      <c r="CR84" s="10"/>
      <c r="CS84" s="11"/>
      <c r="CT84" s="10"/>
      <c r="CU84" s="7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88"/>
        <v>0</v>
      </c>
      <c r="DJ84" s="11">
        <v>15</v>
      </c>
      <c r="DK84" s="10" t="s">
        <v>61</v>
      </c>
      <c r="DL84" s="11"/>
      <c r="DM84" s="10"/>
      <c r="DN84" s="11"/>
      <c r="DO84" s="10"/>
      <c r="DP84" s="11"/>
      <c r="DQ84" s="10"/>
      <c r="DR84" s="7">
        <v>1</v>
      </c>
      <c r="DS84" s="11"/>
      <c r="DT84" s="10"/>
      <c r="DU84" s="11">
        <v>30</v>
      </c>
      <c r="DV84" s="10" t="s">
        <v>61</v>
      </c>
      <c r="DW84" s="11"/>
      <c r="DX84" s="10"/>
      <c r="DY84" s="11"/>
      <c r="DZ84" s="10"/>
      <c r="EA84" s="11"/>
      <c r="EB84" s="10"/>
      <c r="EC84" s="11"/>
      <c r="ED84" s="10"/>
      <c r="EE84" s="7">
        <v>2</v>
      </c>
      <c r="EF84" s="7">
        <f t="shared" si="89"/>
        <v>3</v>
      </c>
      <c r="EG84" s="11"/>
      <c r="EH84" s="10"/>
      <c r="EI84" s="11"/>
      <c r="EJ84" s="10"/>
      <c r="EK84" s="11"/>
      <c r="EL84" s="10"/>
      <c r="EM84" s="11"/>
      <c r="EN84" s="10"/>
      <c r="EO84" s="7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90"/>
        <v>0</v>
      </c>
      <c r="FD84" s="11"/>
      <c r="FE84" s="10"/>
      <c r="FF84" s="11"/>
      <c r="FG84" s="10"/>
      <c r="FH84" s="11"/>
      <c r="FI84" s="10"/>
      <c r="FJ84" s="11"/>
      <c r="FK84" s="10"/>
      <c r="FL84" s="7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91"/>
        <v>0</v>
      </c>
      <c r="GA84" s="11"/>
      <c r="GB84" s="10"/>
      <c r="GC84" s="11"/>
      <c r="GD84" s="10"/>
      <c r="GE84" s="11"/>
      <c r="GF84" s="10"/>
      <c r="GG84" s="11"/>
      <c r="GH84" s="10"/>
      <c r="GI84" s="7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 t="shared" si="92"/>
        <v>0</v>
      </c>
    </row>
    <row r="85" spans="1:205" ht="12.75">
      <c r="A85" s="6"/>
      <c r="B85" s="6"/>
      <c r="C85" s="6"/>
      <c r="D85" s="6" t="s">
        <v>185</v>
      </c>
      <c r="E85" s="3" t="s">
        <v>186</v>
      </c>
      <c r="F85" s="6">
        <f t="shared" si="70"/>
        <v>0</v>
      </c>
      <c r="G85" s="6">
        <f t="shared" si="71"/>
        <v>3</v>
      </c>
      <c r="H85" s="6">
        <f t="shared" si="72"/>
        <v>45</v>
      </c>
      <c r="I85" s="6">
        <f t="shared" si="73"/>
        <v>15</v>
      </c>
      <c r="J85" s="6">
        <f t="shared" si="74"/>
        <v>0</v>
      </c>
      <c r="K85" s="6">
        <f t="shared" si="75"/>
        <v>0</v>
      </c>
      <c r="L85" s="6">
        <f t="shared" si="76"/>
        <v>0</v>
      </c>
      <c r="M85" s="6">
        <f t="shared" si="77"/>
        <v>0</v>
      </c>
      <c r="N85" s="6">
        <f t="shared" si="78"/>
        <v>15</v>
      </c>
      <c r="O85" s="6">
        <f t="shared" si="79"/>
        <v>15</v>
      </c>
      <c r="P85" s="6">
        <f t="shared" si="80"/>
        <v>0</v>
      </c>
      <c r="Q85" s="6">
        <f t="shared" si="81"/>
        <v>0</v>
      </c>
      <c r="R85" s="6">
        <f t="shared" si="82"/>
        <v>0</v>
      </c>
      <c r="S85" s="7">
        <f t="shared" si="83"/>
        <v>3</v>
      </c>
      <c r="T85" s="7">
        <f t="shared" si="84"/>
        <v>2</v>
      </c>
      <c r="U85" s="7">
        <v>3</v>
      </c>
      <c r="V85" s="11"/>
      <c r="W85" s="10"/>
      <c r="X85" s="11"/>
      <c r="Y85" s="10"/>
      <c r="Z85" s="11"/>
      <c r="AA85" s="10"/>
      <c r="AB85" s="11"/>
      <c r="AC85" s="10"/>
      <c r="AD85" s="7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85"/>
        <v>0</v>
      </c>
      <c r="AS85" s="11"/>
      <c r="AT85" s="10"/>
      <c r="AU85" s="11"/>
      <c r="AV85" s="10"/>
      <c r="AW85" s="11"/>
      <c r="AX85" s="10"/>
      <c r="AY85" s="11"/>
      <c r="AZ85" s="10"/>
      <c r="BA85" s="7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86"/>
        <v>0</v>
      </c>
      <c r="BP85" s="11"/>
      <c r="BQ85" s="10"/>
      <c r="BR85" s="11"/>
      <c r="BS85" s="10"/>
      <c r="BT85" s="11"/>
      <c r="BU85" s="10"/>
      <c r="BV85" s="11"/>
      <c r="BW85" s="10"/>
      <c r="BX85" s="7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87"/>
        <v>0</v>
      </c>
      <c r="CM85" s="11"/>
      <c r="CN85" s="10"/>
      <c r="CO85" s="11"/>
      <c r="CP85" s="10"/>
      <c r="CQ85" s="11"/>
      <c r="CR85" s="10"/>
      <c r="CS85" s="11"/>
      <c r="CT85" s="10"/>
      <c r="CU85" s="7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88"/>
        <v>0</v>
      </c>
      <c r="DJ85" s="11">
        <v>15</v>
      </c>
      <c r="DK85" s="10" t="s">
        <v>61</v>
      </c>
      <c r="DL85" s="11"/>
      <c r="DM85" s="10"/>
      <c r="DN85" s="11"/>
      <c r="DO85" s="10"/>
      <c r="DP85" s="11"/>
      <c r="DQ85" s="10"/>
      <c r="DR85" s="7">
        <v>1</v>
      </c>
      <c r="DS85" s="11"/>
      <c r="DT85" s="10"/>
      <c r="DU85" s="11">
        <v>15</v>
      </c>
      <c r="DV85" s="10" t="s">
        <v>61</v>
      </c>
      <c r="DW85" s="11">
        <v>15</v>
      </c>
      <c r="DX85" s="10" t="s">
        <v>61</v>
      </c>
      <c r="DY85" s="11"/>
      <c r="DZ85" s="10"/>
      <c r="EA85" s="11"/>
      <c r="EB85" s="10"/>
      <c r="EC85" s="11"/>
      <c r="ED85" s="10"/>
      <c r="EE85" s="7">
        <v>2</v>
      </c>
      <c r="EF85" s="7">
        <f t="shared" si="89"/>
        <v>3</v>
      </c>
      <c r="EG85" s="11"/>
      <c r="EH85" s="10"/>
      <c r="EI85" s="11"/>
      <c r="EJ85" s="10"/>
      <c r="EK85" s="11"/>
      <c r="EL85" s="10"/>
      <c r="EM85" s="11"/>
      <c r="EN85" s="10"/>
      <c r="EO85" s="7"/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/>
      <c r="FC85" s="7">
        <f t="shared" si="90"/>
        <v>0</v>
      </c>
      <c r="FD85" s="11"/>
      <c r="FE85" s="10"/>
      <c r="FF85" s="11"/>
      <c r="FG85" s="10"/>
      <c r="FH85" s="11"/>
      <c r="FI85" s="10"/>
      <c r="FJ85" s="11"/>
      <c r="FK85" s="10"/>
      <c r="FL85" s="7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91"/>
        <v>0</v>
      </c>
      <c r="GA85" s="11"/>
      <c r="GB85" s="10"/>
      <c r="GC85" s="11"/>
      <c r="GD85" s="10"/>
      <c r="GE85" s="11"/>
      <c r="GF85" s="10"/>
      <c r="GG85" s="11"/>
      <c r="GH85" s="10"/>
      <c r="GI85" s="7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7"/>
      <c r="GW85" s="7">
        <f t="shared" si="92"/>
        <v>0</v>
      </c>
    </row>
    <row r="86" spans="1:205" ht="12.75">
      <c r="A86" s="6">
        <v>4</v>
      </c>
      <c r="B86" s="6">
        <v>1</v>
      </c>
      <c r="C86" s="6"/>
      <c r="D86" s="6"/>
      <c r="E86" s="3" t="s">
        <v>187</v>
      </c>
      <c r="F86" s="6">
        <f>$B$86*COUNTIF(V86:GU86,"e")</f>
        <v>0</v>
      </c>
      <c r="G86" s="6">
        <f>$B$86*COUNTIF(V86:GU86,"z")</f>
        <v>2</v>
      </c>
      <c r="H86" s="6">
        <f t="shared" si="72"/>
        <v>30</v>
      </c>
      <c r="I86" s="6">
        <f t="shared" si="73"/>
        <v>15</v>
      </c>
      <c r="J86" s="6">
        <f t="shared" si="74"/>
        <v>0</v>
      </c>
      <c r="K86" s="6">
        <f t="shared" si="75"/>
        <v>0</v>
      </c>
      <c r="L86" s="6">
        <f t="shared" si="76"/>
        <v>0</v>
      </c>
      <c r="M86" s="6">
        <f t="shared" si="77"/>
        <v>0</v>
      </c>
      <c r="N86" s="6">
        <f t="shared" si="78"/>
        <v>15</v>
      </c>
      <c r="O86" s="6">
        <f t="shared" si="79"/>
        <v>0</v>
      </c>
      <c r="P86" s="6">
        <f t="shared" si="80"/>
        <v>0</v>
      </c>
      <c r="Q86" s="6">
        <f t="shared" si="81"/>
        <v>0</v>
      </c>
      <c r="R86" s="6">
        <f t="shared" si="82"/>
        <v>0</v>
      </c>
      <c r="S86" s="7">
        <f t="shared" si="83"/>
        <v>2</v>
      </c>
      <c r="T86" s="7">
        <f t="shared" si="84"/>
        <v>1</v>
      </c>
      <c r="U86" s="7">
        <f>$B$86*2</f>
        <v>2</v>
      </c>
      <c r="V86" s="11"/>
      <c r="W86" s="10"/>
      <c r="X86" s="11"/>
      <c r="Y86" s="10"/>
      <c r="Z86" s="11"/>
      <c r="AA86" s="10"/>
      <c r="AB86" s="11"/>
      <c r="AC86" s="10"/>
      <c r="AD86" s="7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 t="shared" si="85"/>
        <v>0</v>
      </c>
      <c r="AS86" s="11"/>
      <c r="AT86" s="10"/>
      <c r="AU86" s="11"/>
      <c r="AV86" s="10"/>
      <c r="AW86" s="11"/>
      <c r="AX86" s="10"/>
      <c r="AY86" s="11"/>
      <c r="AZ86" s="10"/>
      <c r="BA86" s="7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 t="shared" si="86"/>
        <v>0</v>
      </c>
      <c r="BP86" s="11"/>
      <c r="BQ86" s="10"/>
      <c r="BR86" s="11"/>
      <c r="BS86" s="10"/>
      <c r="BT86" s="11"/>
      <c r="BU86" s="10"/>
      <c r="BV86" s="11"/>
      <c r="BW86" s="10"/>
      <c r="BX86" s="7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 t="shared" si="87"/>
        <v>0</v>
      </c>
      <c r="CM86" s="11"/>
      <c r="CN86" s="10"/>
      <c r="CO86" s="11"/>
      <c r="CP86" s="10"/>
      <c r="CQ86" s="11"/>
      <c r="CR86" s="10"/>
      <c r="CS86" s="11"/>
      <c r="CT86" s="10"/>
      <c r="CU86" s="7"/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/>
      <c r="DI86" s="7">
        <f t="shared" si="88"/>
        <v>0</v>
      </c>
      <c r="DJ86" s="11"/>
      <c r="DK86" s="10"/>
      <c r="DL86" s="11"/>
      <c r="DM86" s="10"/>
      <c r="DN86" s="11"/>
      <c r="DO86" s="10"/>
      <c r="DP86" s="11"/>
      <c r="DQ86" s="10"/>
      <c r="DR86" s="7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 t="shared" si="89"/>
        <v>0</v>
      </c>
      <c r="EG86" s="11">
        <f>$B$86*15</f>
        <v>15</v>
      </c>
      <c r="EH86" s="10" t="s">
        <v>61</v>
      </c>
      <c r="EI86" s="11"/>
      <c r="EJ86" s="10"/>
      <c r="EK86" s="11"/>
      <c r="EL86" s="10"/>
      <c r="EM86" s="11"/>
      <c r="EN86" s="10"/>
      <c r="EO86" s="7">
        <f>$B$86*1</f>
        <v>1</v>
      </c>
      <c r="EP86" s="11"/>
      <c r="EQ86" s="10"/>
      <c r="ER86" s="11">
        <f>$B$86*15</f>
        <v>15</v>
      </c>
      <c r="ES86" s="10" t="s">
        <v>61</v>
      </c>
      <c r="ET86" s="11"/>
      <c r="EU86" s="10"/>
      <c r="EV86" s="11"/>
      <c r="EW86" s="10"/>
      <c r="EX86" s="11"/>
      <c r="EY86" s="10"/>
      <c r="EZ86" s="11"/>
      <c r="FA86" s="10"/>
      <c r="FB86" s="7">
        <f>$B$86*1</f>
        <v>1</v>
      </c>
      <c r="FC86" s="7">
        <f t="shared" si="90"/>
        <v>2</v>
      </c>
      <c r="FD86" s="11"/>
      <c r="FE86" s="10"/>
      <c r="FF86" s="11"/>
      <c r="FG86" s="10"/>
      <c r="FH86" s="11"/>
      <c r="FI86" s="10"/>
      <c r="FJ86" s="11"/>
      <c r="FK86" s="10"/>
      <c r="FL86" s="7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/>
      <c r="FX86" s="10"/>
      <c r="FY86" s="7"/>
      <c r="FZ86" s="7">
        <f t="shared" si="91"/>
        <v>0</v>
      </c>
      <c r="GA86" s="11"/>
      <c r="GB86" s="10"/>
      <c r="GC86" s="11"/>
      <c r="GD86" s="10"/>
      <c r="GE86" s="11"/>
      <c r="GF86" s="10"/>
      <c r="GG86" s="11"/>
      <c r="GH86" s="10"/>
      <c r="GI86" s="7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7"/>
      <c r="GW86" s="7">
        <f t="shared" si="92"/>
        <v>0</v>
      </c>
    </row>
    <row r="87" spans="1:205" ht="15.75" customHeight="1">
      <c r="A87" s="6"/>
      <c r="B87" s="6"/>
      <c r="C87" s="6"/>
      <c r="D87" s="6"/>
      <c r="E87" s="6" t="s">
        <v>86</v>
      </c>
      <c r="F87" s="6">
        <f aca="true" t="shared" si="93" ref="F87:V87">SUM(F80:F86)</f>
        <v>1</v>
      </c>
      <c r="G87" s="6">
        <f t="shared" si="93"/>
        <v>13</v>
      </c>
      <c r="H87" s="6">
        <f t="shared" si="93"/>
        <v>285</v>
      </c>
      <c r="I87" s="6">
        <f t="shared" si="93"/>
        <v>135</v>
      </c>
      <c r="J87" s="6">
        <f t="shared" si="93"/>
        <v>0</v>
      </c>
      <c r="K87" s="6">
        <f t="shared" si="93"/>
        <v>0</v>
      </c>
      <c r="L87" s="6">
        <f t="shared" si="93"/>
        <v>0</v>
      </c>
      <c r="M87" s="6">
        <f t="shared" si="93"/>
        <v>0</v>
      </c>
      <c r="N87" s="6">
        <f t="shared" si="93"/>
        <v>135</v>
      </c>
      <c r="O87" s="6">
        <f t="shared" si="93"/>
        <v>15</v>
      </c>
      <c r="P87" s="6">
        <f t="shared" si="93"/>
        <v>0</v>
      </c>
      <c r="Q87" s="6">
        <f t="shared" si="93"/>
        <v>0</v>
      </c>
      <c r="R87" s="6">
        <f t="shared" si="93"/>
        <v>0</v>
      </c>
      <c r="S87" s="7">
        <f t="shared" si="93"/>
        <v>17</v>
      </c>
      <c r="T87" s="7">
        <f t="shared" si="93"/>
        <v>9</v>
      </c>
      <c r="U87" s="7">
        <f t="shared" si="93"/>
        <v>17</v>
      </c>
      <c r="V87" s="11">
        <f t="shared" si="93"/>
        <v>0</v>
      </c>
      <c r="W87" s="10"/>
      <c r="X87" s="11">
        <f>SUM(X80:X86)</f>
        <v>0</v>
      </c>
      <c r="Y87" s="10"/>
      <c r="Z87" s="11">
        <f>SUM(Z80:Z86)</f>
        <v>0</v>
      </c>
      <c r="AA87" s="10"/>
      <c r="AB87" s="11">
        <f>SUM(AB80:AB86)</f>
        <v>0</v>
      </c>
      <c r="AC87" s="10"/>
      <c r="AD87" s="7">
        <f>SUM(AD80:AD86)</f>
        <v>0</v>
      </c>
      <c r="AE87" s="11">
        <f>SUM(AE80:AE86)</f>
        <v>0</v>
      </c>
      <c r="AF87" s="10"/>
      <c r="AG87" s="11">
        <f>SUM(AG80:AG86)</f>
        <v>0</v>
      </c>
      <c r="AH87" s="10"/>
      <c r="AI87" s="11">
        <f>SUM(AI80:AI86)</f>
        <v>0</v>
      </c>
      <c r="AJ87" s="10"/>
      <c r="AK87" s="11">
        <f>SUM(AK80:AK86)</f>
        <v>0</v>
      </c>
      <c r="AL87" s="10"/>
      <c r="AM87" s="11">
        <f>SUM(AM80:AM86)</f>
        <v>0</v>
      </c>
      <c r="AN87" s="10"/>
      <c r="AO87" s="11">
        <f>SUM(AO80:AO86)</f>
        <v>0</v>
      </c>
      <c r="AP87" s="10"/>
      <c r="AQ87" s="7">
        <f>SUM(AQ80:AQ86)</f>
        <v>0</v>
      </c>
      <c r="AR87" s="7">
        <f>SUM(AR80:AR86)</f>
        <v>0</v>
      </c>
      <c r="AS87" s="11">
        <f>SUM(AS80:AS86)</f>
        <v>0</v>
      </c>
      <c r="AT87" s="10"/>
      <c r="AU87" s="11">
        <f>SUM(AU80:AU86)</f>
        <v>0</v>
      </c>
      <c r="AV87" s="10"/>
      <c r="AW87" s="11">
        <f>SUM(AW80:AW86)</f>
        <v>0</v>
      </c>
      <c r="AX87" s="10"/>
      <c r="AY87" s="11">
        <f>SUM(AY80:AY86)</f>
        <v>0</v>
      </c>
      <c r="AZ87" s="10"/>
      <c r="BA87" s="7">
        <f>SUM(BA80:BA86)</f>
        <v>0</v>
      </c>
      <c r="BB87" s="11">
        <f>SUM(BB80:BB86)</f>
        <v>0</v>
      </c>
      <c r="BC87" s="10"/>
      <c r="BD87" s="11">
        <f>SUM(BD80:BD86)</f>
        <v>0</v>
      </c>
      <c r="BE87" s="10"/>
      <c r="BF87" s="11">
        <f>SUM(BF80:BF86)</f>
        <v>0</v>
      </c>
      <c r="BG87" s="10"/>
      <c r="BH87" s="11">
        <f>SUM(BH80:BH86)</f>
        <v>0</v>
      </c>
      <c r="BI87" s="10"/>
      <c r="BJ87" s="11">
        <f>SUM(BJ80:BJ86)</f>
        <v>0</v>
      </c>
      <c r="BK87" s="10"/>
      <c r="BL87" s="11">
        <f>SUM(BL80:BL86)</f>
        <v>0</v>
      </c>
      <c r="BM87" s="10"/>
      <c r="BN87" s="7">
        <f>SUM(BN80:BN86)</f>
        <v>0</v>
      </c>
      <c r="BO87" s="7">
        <f>SUM(BO80:BO86)</f>
        <v>0</v>
      </c>
      <c r="BP87" s="11">
        <f>SUM(BP80:BP86)</f>
        <v>0</v>
      </c>
      <c r="BQ87" s="10"/>
      <c r="BR87" s="11">
        <f>SUM(BR80:BR86)</f>
        <v>0</v>
      </c>
      <c r="BS87" s="10"/>
      <c r="BT87" s="11">
        <f>SUM(BT80:BT86)</f>
        <v>0</v>
      </c>
      <c r="BU87" s="10"/>
      <c r="BV87" s="11">
        <f>SUM(BV80:BV86)</f>
        <v>0</v>
      </c>
      <c r="BW87" s="10"/>
      <c r="BX87" s="7">
        <f>SUM(BX80:BX86)</f>
        <v>0</v>
      </c>
      <c r="BY87" s="11">
        <f>SUM(BY80:BY86)</f>
        <v>0</v>
      </c>
      <c r="BZ87" s="10"/>
      <c r="CA87" s="11">
        <f>SUM(CA80:CA86)</f>
        <v>0</v>
      </c>
      <c r="CB87" s="10"/>
      <c r="CC87" s="11">
        <f>SUM(CC80:CC86)</f>
        <v>0</v>
      </c>
      <c r="CD87" s="10"/>
      <c r="CE87" s="11">
        <f>SUM(CE80:CE86)</f>
        <v>0</v>
      </c>
      <c r="CF87" s="10"/>
      <c r="CG87" s="11">
        <f>SUM(CG80:CG86)</f>
        <v>0</v>
      </c>
      <c r="CH87" s="10"/>
      <c r="CI87" s="11">
        <f>SUM(CI80:CI86)</f>
        <v>0</v>
      </c>
      <c r="CJ87" s="10"/>
      <c r="CK87" s="7">
        <f>SUM(CK80:CK86)</f>
        <v>0</v>
      </c>
      <c r="CL87" s="7">
        <f>SUM(CL80:CL86)</f>
        <v>0</v>
      </c>
      <c r="CM87" s="11">
        <f>SUM(CM80:CM86)</f>
        <v>0</v>
      </c>
      <c r="CN87" s="10"/>
      <c r="CO87" s="11">
        <f>SUM(CO80:CO86)</f>
        <v>0</v>
      </c>
      <c r="CP87" s="10"/>
      <c r="CQ87" s="11">
        <f>SUM(CQ80:CQ86)</f>
        <v>0</v>
      </c>
      <c r="CR87" s="10"/>
      <c r="CS87" s="11">
        <f>SUM(CS80:CS86)</f>
        <v>0</v>
      </c>
      <c r="CT87" s="10"/>
      <c r="CU87" s="7">
        <f>SUM(CU80:CU86)</f>
        <v>0</v>
      </c>
      <c r="CV87" s="11">
        <f>SUM(CV80:CV86)</f>
        <v>0</v>
      </c>
      <c r="CW87" s="10"/>
      <c r="CX87" s="11">
        <f>SUM(CX80:CX86)</f>
        <v>0</v>
      </c>
      <c r="CY87" s="10"/>
      <c r="CZ87" s="11">
        <f>SUM(CZ80:CZ86)</f>
        <v>0</v>
      </c>
      <c r="DA87" s="10"/>
      <c r="DB87" s="11">
        <f>SUM(DB80:DB86)</f>
        <v>0</v>
      </c>
      <c r="DC87" s="10"/>
      <c r="DD87" s="11">
        <f>SUM(DD80:DD86)</f>
        <v>0</v>
      </c>
      <c r="DE87" s="10"/>
      <c r="DF87" s="11">
        <f>SUM(DF80:DF86)</f>
        <v>0</v>
      </c>
      <c r="DG87" s="10"/>
      <c r="DH87" s="7">
        <f>SUM(DH80:DH86)</f>
        <v>0</v>
      </c>
      <c r="DI87" s="7">
        <f>SUM(DI80:DI86)</f>
        <v>0</v>
      </c>
      <c r="DJ87" s="11">
        <f>SUM(DJ80:DJ86)</f>
        <v>45</v>
      </c>
      <c r="DK87" s="10"/>
      <c r="DL87" s="11">
        <f>SUM(DL80:DL86)</f>
        <v>0</v>
      </c>
      <c r="DM87" s="10"/>
      <c r="DN87" s="11">
        <f>SUM(DN80:DN86)</f>
        <v>0</v>
      </c>
      <c r="DO87" s="10"/>
      <c r="DP87" s="11">
        <f>SUM(DP80:DP86)</f>
        <v>0</v>
      </c>
      <c r="DQ87" s="10"/>
      <c r="DR87" s="7">
        <f>SUM(DR80:DR86)</f>
        <v>3</v>
      </c>
      <c r="DS87" s="11">
        <f>SUM(DS80:DS86)</f>
        <v>0</v>
      </c>
      <c r="DT87" s="10"/>
      <c r="DU87" s="11">
        <f>SUM(DU80:DU86)</f>
        <v>75</v>
      </c>
      <c r="DV87" s="10"/>
      <c r="DW87" s="11">
        <f>SUM(DW80:DW86)</f>
        <v>15</v>
      </c>
      <c r="DX87" s="10"/>
      <c r="DY87" s="11">
        <f>SUM(DY80:DY86)</f>
        <v>0</v>
      </c>
      <c r="DZ87" s="10"/>
      <c r="EA87" s="11">
        <f>SUM(EA80:EA86)</f>
        <v>0</v>
      </c>
      <c r="EB87" s="10"/>
      <c r="EC87" s="11">
        <f>SUM(EC80:EC86)</f>
        <v>0</v>
      </c>
      <c r="ED87" s="10"/>
      <c r="EE87" s="7">
        <f>SUM(EE80:EE86)</f>
        <v>6</v>
      </c>
      <c r="EF87" s="7">
        <f>SUM(EF80:EF86)</f>
        <v>9</v>
      </c>
      <c r="EG87" s="11">
        <f>SUM(EG80:EG86)</f>
        <v>75</v>
      </c>
      <c r="EH87" s="10"/>
      <c r="EI87" s="11">
        <f>SUM(EI80:EI86)</f>
        <v>0</v>
      </c>
      <c r="EJ87" s="10"/>
      <c r="EK87" s="11">
        <f>SUM(EK80:EK86)</f>
        <v>0</v>
      </c>
      <c r="EL87" s="10"/>
      <c r="EM87" s="11">
        <f>SUM(EM80:EM86)</f>
        <v>0</v>
      </c>
      <c r="EN87" s="10"/>
      <c r="EO87" s="7">
        <f>SUM(EO80:EO86)</f>
        <v>4</v>
      </c>
      <c r="EP87" s="11">
        <f>SUM(EP80:EP86)</f>
        <v>0</v>
      </c>
      <c r="EQ87" s="10"/>
      <c r="ER87" s="11">
        <f>SUM(ER80:ER86)</f>
        <v>60</v>
      </c>
      <c r="ES87" s="10"/>
      <c r="ET87" s="11">
        <f>SUM(ET80:ET86)</f>
        <v>0</v>
      </c>
      <c r="EU87" s="10"/>
      <c r="EV87" s="11">
        <f>SUM(EV80:EV86)</f>
        <v>0</v>
      </c>
      <c r="EW87" s="10"/>
      <c r="EX87" s="11">
        <f>SUM(EX80:EX86)</f>
        <v>0</v>
      </c>
      <c r="EY87" s="10"/>
      <c r="EZ87" s="11">
        <f>SUM(EZ80:EZ86)</f>
        <v>0</v>
      </c>
      <c r="FA87" s="10"/>
      <c r="FB87" s="7">
        <f>SUM(FB80:FB86)</f>
        <v>3</v>
      </c>
      <c r="FC87" s="7">
        <f>SUM(FC80:FC86)</f>
        <v>7</v>
      </c>
      <c r="FD87" s="11">
        <f>SUM(FD80:FD86)</f>
        <v>15</v>
      </c>
      <c r="FE87" s="10"/>
      <c r="FF87" s="11">
        <f>SUM(FF80:FF86)</f>
        <v>0</v>
      </c>
      <c r="FG87" s="10"/>
      <c r="FH87" s="11">
        <f>SUM(FH80:FH86)</f>
        <v>0</v>
      </c>
      <c r="FI87" s="10"/>
      <c r="FJ87" s="11">
        <f>SUM(FJ80:FJ86)</f>
        <v>0</v>
      </c>
      <c r="FK87" s="10"/>
      <c r="FL87" s="7">
        <f>SUM(FL80:FL86)</f>
        <v>1</v>
      </c>
      <c r="FM87" s="11">
        <f>SUM(FM80:FM86)</f>
        <v>0</v>
      </c>
      <c r="FN87" s="10"/>
      <c r="FO87" s="11">
        <f>SUM(FO80:FO86)</f>
        <v>0</v>
      </c>
      <c r="FP87" s="10"/>
      <c r="FQ87" s="11">
        <f>SUM(FQ80:FQ86)</f>
        <v>0</v>
      </c>
      <c r="FR87" s="10"/>
      <c r="FS87" s="11">
        <f>SUM(FS80:FS86)</f>
        <v>0</v>
      </c>
      <c r="FT87" s="10"/>
      <c r="FU87" s="11">
        <f>SUM(FU80:FU86)</f>
        <v>0</v>
      </c>
      <c r="FV87" s="10"/>
      <c r="FW87" s="11">
        <f>SUM(FW80:FW86)</f>
        <v>0</v>
      </c>
      <c r="FX87" s="10"/>
      <c r="FY87" s="7">
        <f>SUM(FY80:FY86)</f>
        <v>0</v>
      </c>
      <c r="FZ87" s="7">
        <f>SUM(FZ80:FZ86)</f>
        <v>1</v>
      </c>
      <c r="GA87" s="11">
        <f>SUM(GA80:GA86)</f>
        <v>0</v>
      </c>
      <c r="GB87" s="10"/>
      <c r="GC87" s="11">
        <f>SUM(GC80:GC86)</f>
        <v>0</v>
      </c>
      <c r="GD87" s="10"/>
      <c r="GE87" s="11">
        <f>SUM(GE80:GE86)</f>
        <v>0</v>
      </c>
      <c r="GF87" s="10"/>
      <c r="GG87" s="11">
        <f>SUM(GG80:GG86)</f>
        <v>0</v>
      </c>
      <c r="GH87" s="10"/>
      <c r="GI87" s="7">
        <f>SUM(GI80:GI86)</f>
        <v>0</v>
      </c>
      <c r="GJ87" s="11">
        <f>SUM(GJ80:GJ86)</f>
        <v>0</v>
      </c>
      <c r="GK87" s="10"/>
      <c r="GL87" s="11">
        <f>SUM(GL80:GL86)</f>
        <v>0</v>
      </c>
      <c r="GM87" s="10"/>
      <c r="GN87" s="11">
        <f>SUM(GN80:GN86)</f>
        <v>0</v>
      </c>
      <c r="GO87" s="10"/>
      <c r="GP87" s="11">
        <f>SUM(GP80:GP86)</f>
        <v>0</v>
      </c>
      <c r="GQ87" s="10"/>
      <c r="GR87" s="11">
        <f>SUM(GR80:GR86)</f>
        <v>0</v>
      </c>
      <c r="GS87" s="10"/>
      <c r="GT87" s="11">
        <f>SUM(GT80:GT86)</f>
        <v>0</v>
      </c>
      <c r="GU87" s="10"/>
      <c r="GV87" s="7">
        <f>SUM(GV80:GV86)</f>
        <v>0</v>
      </c>
      <c r="GW87" s="7">
        <f>SUM(GW80:GW86)</f>
        <v>0</v>
      </c>
    </row>
    <row r="88" spans="1:205" ht="19.5" customHeight="1">
      <c r="A88" s="12" t="s">
        <v>188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2"/>
      <c r="GW88" s="13"/>
    </row>
    <row r="89" spans="1:205" ht="12.75">
      <c r="A89" s="15">
        <v>1</v>
      </c>
      <c r="B89" s="15">
        <v>1</v>
      </c>
      <c r="C89" s="15"/>
      <c r="D89" s="6" t="s">
        <v>189</v>
      </c>
      <c r="E89" s="3" t="s">
        <v>190</v>
      </c>
      <c r="F89" s="6">
        <f aca="true" t="shared" si="94" ref="F89:F101">COUNTIF(V89:GU89,"e")</f>
        <v>0</v>
      </c>
      <c r="G89" s="6">
        <f aca="true" t="shared" si="95" ref="G89:G101">COUNTIF(V89:GU89,"z")</f>
        <v>1</v>
      </c>
      <c r="H89" s="6">
        <f aca="true" t="shared" si="96" ref="H89:H101">SUM(I89:R89)</f>
        <v>30</v>
      </c>
      <c r="I89" s="6">
        <f aca="true" t="shared" si="97" ref="I89:I101">V89+AS89+BP89+CM89+DJ89+EG89+FD89+GA89</f>
        <v>0</v>
      </c>
      <c r="J89" s="6">
        <f aca="true" t="shared" si="98" ref="J89:J101">X89+AU89+BR89+CO89+DL89+EI89+FF89+GC89</f>
        <v>30</v>
      </c>
      <c r="K89" s="6">
        <f aca="true" t="shared" si="99" ref="K89:K101">Z89+AW89+BT89+CQ89+DN89+EK89+FH89+GE89</f>
        <v>0</v>
      </c>
      <c r="L89" s="6">
        <f aca="true" t="shared" si="100" ref="L89:L101">AB89+AY89+BV89+CS89+DP89+EM89+FJ89+GG89</f>
        <v>0</v>
      </c>
      <c r="M89" s="6">
        <f aca="true" t="shared" si="101" ref="M89:M101">AE89+BB89+BY89+CV89+DS89+EP89+FM89+GJ89</f>
        <v>0</v>
      </c>
      <c r="N89" s="6">
        <f aca="true" t="shared" si="102" ref="N89:N101">AG89+BD89+CA89+CX89+DU89+ER89+FO89+GL89</f>
        <v>0</v>
      </c>
      <c r="O89" s="6">
        <f aca="true" t="shared" si="103" ref="O89:O101">AI89+BF89+CC89+CZ89+DW89+ET89+FQ89+GN89</f>
        <v>0</v>
      </c>
      <c r="P89" s="6">
        <f aca="true" t="shared" si="104" ref="P89:P101">AK89+BH89+CE89+DB89+DY89+EV89+FS89+GP89</f>
        <v>0</v>
      </c>
      <c r="Q89" s="6">
        <f aca="true" t="shared" si="105" ref="Q89:Q101">AM89+BJ89+CG89+DD89+EA89+EX89+FU89+GR89</f>
        <v>0</v>
      </c>
      <c r="R89" s="6">
        <f aca="true" t="shared" si="106" ref="R89:R101">AO89+BL89+CI89+DF89+EC89+EZ89+FW89+GT89</f>
        <v>0</v>
      </c>
      <c r="S89" s="7">
        <f aca="true" t="shared" si="107" ref="S89:S101">AR89+BO89+CL89+DI89+EF89+FC89+FZ89+GW89</f>
        <v>2</v>
      </c>
      <c r="T89" s="7">
        <f aca="true" t="shared" si="108" ref="T89:T101">AQ89+BN89+CK89+DH89+EE89+FB89+FY89+GV89</f>
        <v>0</v>
      </c>
      <c r="U89" s="7">
        <v>1</v>
      </c>
      <c r="V89" s="11"/>
      <c r="W89" s="10"/>
      <c r="X89" s="11"/>
      <c r="Y89" s="10"/>
      <c r="Z89" s="11"/>
      <c r="AA89" s="10"/>
      <c r="AB89" s="11"/>
      <c r="AC89" s="10"/>
      <c r="AD89" s="7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aca="true" t="shared" si="109" ref="AR89:AR101">AD89+AQ89</f>
        <v>0</v>
      </c>
      <c r="AS89" s="11"/>
      <c r="AT89" s="10"/>
      <c r="AU89" s="11"/>
      <c r="AV89" s="10"/>
      <c r="AW89" s="11"/>
      <c r="AX89" s="10"/>
      <c r="AY89" s="11"/>
      <c r="AZ89" s="10"/>
      <c r="BA89" s="7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aca="true" t="shared" si="110" ref="BO89:BO101">BA89+BN89</f>
        <v>0</v>
      </c>
      <c r="BP89" s="11"/>
      <c r="BQ89" s="10"/>
      <c r="BR89" s="11"/>
      <c r="BS89" s="10"/>
      <c r="BT89" s="11"/>
      <c r="BU89" s="10"/>
      <c r="BV89" s="11"/>
      <c r="BW89" s="10"/>
      <c r="BX89" s="7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aca="true" t="shared" si="111" ref="CL89:CL101">BX89+CK89</f>
        <v>0</v>
      </c>
      <c r="CM89" s="11"/>
      <c r="CN89" s="10"/>
      <c r="CO89" s="11"/>
      <c r="CP89" s="10"/>
      <c r="CQ89" s="11"/>
      <c r="CR89" s="10"/>
      <c r="CS89" s="11"/>
      <c r="CT89" s="10"/>
      <c r="CU89" s="7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aca="true" t="shared" si="112" ref="DI89:DI101">CU89+DH89</f>
        <v>0</v>
      </c>
      <c r="DJ89" s="11"/>
      <c r="DK89" s="10"/>
      <c r="DL89" s="11"/>
      <c r="DM89" s="10"/>
      <c r="DN89" s="11"/>
      <c r="DO89" s="10"/>
      <c r="DP89" s="11"/>
      <c r="DQ89" s="10"/>
      <c r="DR89" s="7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11"/>
      <c r="ED89" s="10"/>
      <c r="EE89" s="7"/>
      <c r="EF89" s="7">
        <f aca="true" t="shared" si="113" ref="EF89:EF101">DR89+EE89</f>
        <v>0</v>
      </c>
      <c r="EG89" s="11"/>
      <c r="EH89" s="10"/>
      <c r="EI89" s="11">
        <v>30</v>
      </c>
      <c r="EJ89" s="10" t="s">
        <v>61</v>
      </c>
      <c r="EK89" s="11"/>
      <c r="EL89" s="10"/>
      <c r="EM89" s="11"/>
      <c r="EN89" s="10"/>
      <c r="EO89" s="7">
        <v>2</v>
      </c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aca="true" t="shared" si="114" ref="FC89:FC101">EO89+FB89</f>
        <v>2</v>
      </c>
      <c r="FD89" s="11"/>
      <c r="FE89" s="10"/>
      <c r="FF89" s="11"/>
      <c r="FG89" s="10"/>
      <c r="FH89" s="11"/>
      <c r="FI89" s="10"/>
      <c r="FJ89" s="11"/>
      <c r="FK89" s="10"/>
      <c r="FL89" s="7"/>
      <c r="FM89" s="11"/>
      <c r="FN89" s="10"/>
      <c r="FO89" s="11"/>
      <c r="FP89" s="10"/>
      <c r="FQ89" s="11"/>
      <c r="FR89" s="10"/>
      <c r="FS89" s="11"/>
      <c r="FT89" s="10"/>
      <c r="FU89" s="11"/>
      <c r="FV89" s="10"/>
      <c r="FW89" s="11"/>
      <c r="FX89" s="10"/>
      <c r="FY89" s="7"/>
      <c r="FZ89" s="7">
        <f aca="true" t="shared" si="115" ref="FZ89:FZ101">FL89+FY89</f>
        <v>0</v>
      </c>
      <c r="GA89" s="11"/>
      <c r="GB89" s="10"/>
      <c r="GC89" s="11"/>
      <c r="GD89" s="10"/>
      <c r="GE89" s="11"/>
      <c r="GF89" s="10"/>
      <c r="GG89" s="11"/>
      <c r="GH89" s="10"/>
      <c r="GI89" s="7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aca="true" t="shared" si="116" ref="GW89:GW101">GI89+GV89</f>
        <v>0</v>
      </c>
    </row>
    <row r="90" spans="1:205" ht="12.75">
      <c r="A90" s="15">
        <v>1</v>
      </c>
      <c r="B90" s="15">
        <v>1</v>
      </c>
      <c r="C90" s="15"/>
      <c r="D90" s="6" t="s">
        <v>191</v>
      </c>
      <c r="E90" s="3" t="s">
        <v>192</v>
      </c>
      <c r="F90" s="6">
        <f t="shared" si="94"/>
        <v>0</v>
      </c>
      <c r="G90" s="6">
        <f t="shared" si="95"/>
        <v>1</v>
      </c>
      <c r="H90" s="6">
        <f t="shared" si="96"/>
        <v>30</v>
      </c>
      <c r="I90" s="6">
        <f t="shared" si="97"/>
        <v>0</v>
      </c>
      <c r="J90" s="6">
        <f t="shared" si="98"/>
        <v>30</v>
      </c>
      <c r="K90" s="6">
        <f t="shared" si="99"/>
        <v>0</v>
      </c>
      <c r="L90" s="6">
        <f t="shared" si="100"/>
        <v>0</v>
      </c>
      <c r="M90" s="6">
        <f t="shared" si="101"/>
        <v>0</v>
      </c>
      <c r="N90" s="6">
        <f t="shared" si="102"/>
        <v>0</v>
      </c>
      <c r="O90" s="6">
        <f t="shared" si="103"/>
        <v>0</v>
      </c>
      <c r="P90" s="6">
        <f t="shared" si="104"/>
        <v>0</v>
      </c>
      <c r="Q90" s="6">
        <f t="shared" si="105"/>
        <v>0</v>
      </c>
      <c r="R90" s="6">
        <f t="shared" si="106"/>
        <v>0</v>
      </c>
      <c r="S90" s="7">
        <f t="shared" si="107"/>
        <v>2</v>
      </c>
      <c r="T90" s="7">
        <f t="shared" si="108"/>
        <v>0</v>
      </c>
      <c r="U90" s="7">
        <v>1</v>
      </c>
      <c r="V90" s="11"/>
      <c r="W90" s="10"/>
      <c r="X90" s="11"/>
      <c r="Y90" s="10"/>
      <c r="Z90" s="11"/>
      <c r="AA90" s="10"/>
      <c r="AB90" s="11"/>
      <c r="AC90" s="10"/>
      <c r="AD90" s="7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109"/>
        <v>0</v>
      </c>
      <c r="AS90" s="11"/>
      <c r="AT90" s="10"/>
      <c r="AU90" s="11"/>
      <c r="AV90" s="10"/>
      <c r="AW90" s="11"/>
      <c r="AX90" s="10"/>
      <c r="AY90" s="11"/>
      <c r="AZ90" s="10"/>
      <c r="BA90" s="7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110"/>
        <v>0</v>
      </c>
      <c r="BP90" s="11"/>
      <c r="BQ90" s="10"/>
      <c r="BR90" s="11"/>
      <c r="BS90" s="10"/>
      <c r="BT90" s="11"/>
      <c r="BU90" s="10"/>
      <c r="BV90" s="11"/>
      <c r="BW90" s="10"/>
      <c r="BX90" s="7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111"/>
        <v>0</v>
      </c>
      <c r="CM90" s="11"/>
      <c r="CN90" s="10"/>
      <c r="CO90" s="11"/>
      <c r="CP90" s="10"/>
      <c r="CQ90" s="11"/>
      <c r="CR90" s="10"/>
      <c r="CS90" s="11"/>
      <c r="CT90" s="10"/>
      <c r="CU90" s="7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112"/>
        <v>0</v>
      </c>
      <c r="DJ90" s="11"/>
      <c r="DK90" s="10"/>
      <c r="DL90" s="11"/>
      <c r="DM90" s="10"/>
      <c r="DN90" s="11"/>
      <c r="DO90" s="10"/>
      <c r="DP90" s="11"/>
      <c r="DQ90" s="10"/>
      <c r="DR90" s="7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113"/>
        <v>0</v>
      </c>
      <c r="EG90" s="11"/>
      <c r="EH90" s="10"/>
      <c r="EI90" s="11">
        <v>30</v>
      </c>
      <c r="EJ90" s="10" t="s">
        <v>61</v>
      </c>
      <c r="EK90" s="11"/>
      <c r="EL90" s="10"/>
      <c r="EM90" s="11"/>
      <c r="EN90" s="10"/>
      <c r="EO90" s="7">
        <v>2</v>
      </c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114"/>
        <v>2</v>
      </c>
      <c r="FD90" s="11"/>
      <c r="FE90" s="10"/>
      <c r="FF90" s="11"/>
      <c r="FG90" s="10"/>
      <c r="FH90" s="11"/>
      <c r="FI90" s="10"/>
      <c r="FJ90" s="11"/>
      <c r="FK90" s="10"/>
      <c r="FL90" s="7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si="115"/>
        <v>0</v>
      </c>
      <c r="GA90" s="11"/>
      <c r="GB90" s="10"/>
      <c r="GC90" s="11"/>
      <c r="GD90" s="10"/>
      <c r="GE90" s="11"/>
      <c r="GF90" s="10"/>
      <c r="GG90" s="11"/>
      <c r="GH90" s="10"/>
      <c r="GI90" s="7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116"/>
        <v>0</v>
      </c>
    </row>
    <row r="91" spans="1:205" ht="12.75">
      <c r="A91" s="15">
        <v>20</v>
      </c>
      <c r="B91" s="15">
        <v>1</v>
      </c>
      <c r="C91" s="15"/>
      <c r="D91" s="6" t="s">
        <v>193</v>
      </c>
      <c r="E91" s="3" t="s">
        <v>194</v>
      </c>
      <c r="F91" s="6">
        <f t="shared" si="94"/>
        <v>0</v>
      </c>
      <c r="G91" s="6">
        <f t="shared" si="95"/>
        <v>1</v>
      </c>
      <c r="H91" s="6">
        <f t="shared" si="96"/>
        <v>30</v>
      </c>
      <c r="I91" s="6">
        <f t="shared" si="97"/>
        <v>0</v>
      </c>
      <c r="J91" s="6">
        <f t="shared" si="98"/>
        <v>0</v>
      </c>
      <c r="K91" s="6">
        <f t="shared" si="99"/>
        <v>30</v>
      </c>
      <c r="L91" s="6">
        <f t="shared" si="100"/>
        <v>0</v>
      </c>
      <c r="M91" s="6">
        <f t="shared" si="101"/>
        <v>0</v>
      </c>
      <c r="N91" s="6">
        <f t="shared" si="102"/>
        <v>0</v>
      </c>
      <c r="O91" s="6">
        <f t="shared" si="103"/>
        <v>0</v>
      </c>
      <c r="P91" s="6">
        <f t="shared" si="104"/>
        <v>0</v>
      </c>
      <c r="Q91" s="6">
        <f t="shared" si="105"/>
        <v>0</v>
      </c>
      <c r="R91" s="6">
        <f t="shared" si="106"/>
        <v>0</v>
      </c>
      <c r="S91" s="7">
        <f t="shared" si="107"/>
        <v>2</v>
      </c>
      <c r="T91" s="7">
        <f t="shared" si="108"/>
        <v>0</v>
      </c>
      <c r="U91" s="7">
        <v>1</v>
      </c>
      <c r="V91" s="11"/>
      <c r="W91" s="10"/>
      <c r="X91" s="11"/>
      <c r="Y91" s="10"/>
      <c r="Z91" s="11"/>
      <c r="AA91" s="10"/>
      <c r="AB91" s="11"/>
      <c r="AC91" s="10"/>
      <c r="AD91" s="7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109"/>
        <v>0</v>
      </c>
      <c r="AS91" s="11"/>
      <c r="AT91" s="10"/>
      <c r="AU91" s="11"/>
      <c r="AV91" s="10"/>
      <c r="AW91" s="11"/>
      <c r="AX91" s="10"/>
      <c r="AY91" s="11"/>
      <c r="AZ91" s="10"/>
      <c r="BA91" s="7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110"/>
        <v>0</v>
      </c>
      <c r="BP91" s="11"/>
      <c r="BQ91" s="10"/>
      <c r="BR91" s="11"/>
      <c r="BS91" s="10"/>
      <c r="BT91" s="11">
        <v>30</v>
      </c>
      <c r="BU91" s="10" t="s">
        <v>61</v>
      </c>
      <c r="BV91" s="11"/>
      <c r="BW91" s="10"/>
      <c r="BX91" s="7">
        <v>2</v>
      </c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111"/>
        <v>2</v>
      </c>
      <c r="CM91" s="11"/>
      <c r="CN91" s="10"/>
      <c r="CO91" s="11"/>
      <c r="CP91" s="10"/>
      <c r="CQ91" s="11"/>
      <c r="CR91" s="10"/>
      <c r="CS91" s="11"/>
      <c r="CT91" s="10"/>
      <c r="CU91" s="7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112"/>
        <v>0</v>
      </c>
      <c r="DJ91" s="11"/>
      <c r="DK91" s="10"/>
      <c r="DL91" s="11"/>
      <c r="DM91" s="10"/>
      <c r="DN91" s="11"/>
      <c r="DO91" s="10"/>
      <c r="DP91" s="11"/>
      <c r="DQ91" s="10"/>
      <c r="DR91" s="7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113"/>
        <v>0</v>
      </c>
      <c r="EG91" s="11"/>
      <c r="EH91" s="10"/>
      <c r="EI91" s="11"/>
      <c r="EJ91" s="10"/>
      <c r="EK91" s="11"/>
      <c r="EL91" s="10"/>
      <c r="EM91" s="11"/>
      <c r="EN91" s="10"/>
      <c r="EO91" s="7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114"/>
        <v>0</v>
      </c>
      <c r="FD91" s="11"/>
      <c r="FE91" s="10"/>
      <c r="FF91" s="11"/>
      <c r="FG91" s="10"/>
      <c r="FH91" s="11"/>
      <c r="FI91" s="10"/>
      <c r="FJ91" s="11"/>
      <c r="FK91" s="10"/>
      <c r="FL91" s="7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115"/>
        <v>0</v>
      </c>
      <c r="GA91" s="11"/>
      <c r="GB91" s="10"/>
      <c r="GC91" s="11"/>
      <c r="GD91" s="10"/>
      <c r="GE91" s="11"/>
      <c r="GF91" s="10"/>
      <c r="GG91" s="11"/>
      <c r="GH91" s="10"/>
      <c r="GI91" s="7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116"/>
        <v>0</v>
      </c>
    </row>
    <row r="92" spans="1:205" ht="12.75">
      <c r="A92" s="15">
        <v>20</v>
      </c>
      <c r="B92" s="15">
        <v>1</v>
      </c>
      <c r="C92" s="15"/>
      <c r="D92" s="6" t="s">
        <v>195</v>
      </c>
      <c r="E92" s="3" t="s">
        <v>196</v>
      </c>
      <c r="F92" s="6">
        <f t="shared" si="94"/>
        <v>0</v>
      </c>
      <c r="G92" s="6">
        <f t="shared" si="95"/>
        <v>1</v>
      </c>
      <c r="H92" s="6">
        <f t="shared" si="96"/>
        <v>30</v>
      </c>
      <c r="I92" s="6">
        <f t="shared" si="97"/>
        <v>0</v>
      </c>
      <c r="J92" s="6">
        <f t="shared" si="98"/>
        <v>0</v>
      </c>
      <c r="K92" s="6">
        <f t="shared" si="99"/>
        <v>30</v>
      </c>
      <c r="L92" s="6">
        <f t="shared" si="100"/>
        <v>0</v>
      </c>
      <c r="M92" s="6">
        <f t="shared" si="101"/>
        <v>0</v>
      </c>
      <c r="N92" s="6">
        <f t="shared" si="102"/>
        <v>0</v>
      </c>
      <c r="O92" s="6">
        <f t="shared" si="103"/>
        <v>0</v>
      </c>
      <c r="P92" s="6">
        <f t="shared" si="104"/>
        <v>0</v>
      </c>
      <c r="Q92" s="6">
        <f t="shared" si="105"/>
        <v>0</v>
      </c>
      <c r="R92" s="6">
        <f t="shared" si="106"/>
        <v>0</v>
      </c>
      <c r="S92" s="7">
        <f t="shared" si="107"/>
        <v>2</v>
      </c>
      <c r="T92" s="7">
        <f t="shared" si="108"/>
        <v>0</v>
      </c>
      <c r="U92" s="7">
        <v>1</v>
      </c>
      <c r="V92" s="11"/>
      <c r="W92" s="10"/>
      <c r="X92" s="11"/>
      <c r="Y92" s="10"/>
      <c r="Z92" s="11"/>
      <c r="AA92" s="10"/>
      <c r="AB92" s="11"/>
      <c r="AC92" s="10"/>
      <c r="AD92" s="7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109"/>
        <v>0</v>
      </c>
      <c r="AS92" s="11"/>
      <c r="AT92" s="10"/>
      <c r="AU92" s="11"/>
      <c r="AV92" s="10"/>
      <c r="AW92" s="11"/>
      <c r="AX92" s="10"/>
      <c r="AY92" s="11"/>
      <c r="AZ92" s="10"/>
      <c r="BA92" s="7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110"/>
        <v>0</v>
      </c>
      <c r="BP92" s="11"/>
      <c r="BQ92" s="10"/>
      <c r="BR92" s="11"/>
      <c r="BS92" s="10"/>
      <c r="BT92" s="11">
        <v>30</v>
      </c>
      <c r="BU92" s="10" t="s">
        <v>61</v>
      </c>
      <c r="BV92" s="11"/>
      <c r="BW92" s="10"/>
      <c r="BX92" s="7">
        <v>2</v>
      </c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111"/>
        <v>2</v>
      </c>
      <c r="CM92" s="11"/>
      <c r="CN92" s="10"/>
      <c r="CO92" s="11"/>
      <c r="CP92" s="10"/>
      <c r="CQ92" s="11"/>
      <c r="CR92" s="10"/>
      <c r="CS92" s="11"/>
      <c r="CT92" s="10"/>
      <c r="CU92" s="7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112"/>
        <v>0</v>
      </c>
      <c r="DJ92" s="11"/>
      <c r="DK92" s="10"/>
      <c r="DL92" s="11"/>
      <c r="DM92" s="10"/>
      <c r="DN92" s="11"/>
      <c r="DO92" s="10"/>
      <c r="DP92" s="11"/>
      <c r="DQ92" s="10"/>
      <c r="DR92" s="7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113"/>
        <v>0</v>
      </c>
      <c r="EG92" s="11"/>
      <c r="EH92" s="10"/>
      <c r="EI92" s="11"/>
      <c r="EJ92" s="10"/>
      <c r="EK92" s="11"/>
      <c r="EL92" s="10"/>
      <c r="EM92" s="11"/>
      <c r="EN92" s="10"/>
      <c r="EO92" s="7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114"/>
        <v>0</v>
      </c>
      <c r="FD92" s="11"/>
      <c r="FE92" s="10"/>
      <c r="FF92" s="11"/>
      <c r="FG92" s="10"/>
      <c r="FH92" s="11"/>
      <c r="FI92" s="10"/>
      <c r="FJ92" s="11"/>
      <c r="FK92" s="10"/>
      <c r="FL92" s="7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115"/>
        <v>0</v>
      </c>
      <c r="GA92" s="11"/>
      <c r="GB92" s="10"/>
      <c r="GC92" s="11"/>
      <c r="GD92" s="10"/>
      <c r="GE92" s="11"/>
      <c r="GF92" s="10"/>
      <c r="GG92" s="11"/>
      <c r="GH92" s="10"/>
      <c r="GI92" s="7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116"/>
        <v>0</v>
      </c>
    </row>
    <row r="93" spans="1:205" ht="12.75">
      <c r="A93" s="15">
        <v>21</v>
      </c>
      <c r="B93" s="15">
        <v>1</v>
      </c>
      <c r="C93" s="15"/>
      <c r="D93" s="6" t="s">
        <v>197</v>
      </c>
      <c r="E93" s="3" t="s">
        <v>198</v>
      </c>
      <c r="F93" s="6">
        <f t="shared" si="94"/>
        <v>0</v>
      </c>
      <c r="G93" s="6">
        <f t="shared" si="95"/>
        <v>1</v>
      </c>
      <c r="H93" s="6">
        <f t="shared" si="96"/>
        <v>60</v>
      </c>
      <c r="I93" s="6">
        <f t="shared" si="97"/>
        <v>0</v>
      </c>
      <c r="J93" s="6">
        <f t="shared" si="98"/>
        <v>0</v>
      </c>
      <c r="K93" s="6">
        <f t="shared" si="99"/>
        <v>60</v>
      </c>
      <c r="L93" s="6">
        <f t="shared" si="100"/>
        <v>0</v>
      </c>
      <c r="M93" s="6">
        <f t="shared" si="101"/>
        <v>0</v>
      </c>
      <c r="N93" s="6">
        <f t="shared" si="102"/>
        <v>0</v>
      </c>
      <c r="O93" s="6">
        <f t="shared" si="103"/>
        <v>0</v>
      </c>
      <c r="P93" s="6">
        <f t="shared" si="104"/>
        <v>0</v>
      </c>
      <c r="Q93" s="6">
        <f t="shared" si="105"/>
        <v>0</v>
      </c>
      <c r="R93" s="6">
        <f t="shared" si="106"/>
        <v>0</v>
      </c>
      <c r="S93" s="7">
        <f t="shared" si="107"/>
        <v>2</v>
      </c>
      <c r="T93" s="7">
        <f t="shared" si="108"/>
        <v>0</v>
      </c>
      <c r="U93" s="7">
        <v>1</v>
      </c>
      <c r="V93" s="11"/>
      <c r="W93" s="10"/>
      <c r="X93" s="11"/>
      <c r="Y93" s="10"/>
      <c r="Z93" s="11"/>
      <c r="AA93" s="10"/>
      <c r="AB93" s="11"/>
      <c r="AC93" s="10"/>
      <c r="AD93" s="7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109"/>
        <v>0</v>
      </c>
      <c r="AS93" s="11"/>
      <c r="AT93" s="10"/>
      <c r="AU93" s="11"/>
      <c r="AV93" s="10"/>
      <c r="AW93" s="11"/>
      <c r="AX93" s="10"/>
      <c r="AY93" s="11"/>
      <c r="AZ93" s="10"/>
      <c r="BA93" s="7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110"/>
        <v>0</v>
      </c>
      <c r="BP93" s="11"/>
      <c r="BQ93" s="10"/>
      <c r="BR93" s="11"/>
      <c r="BS93" s="10"/>
      <c r="BT93" s="11"/>
      <c r="BU93" s="10"/>
      <c r="BV93" s="11"/>
      <c r="BW93" s="10"/>
      <c r="BX93" s="7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/>
      <c r="CL93" s="7">
        <f t="shared" si="111"/>
        <v>0</v>
      </c>
      <c r="CM93" s="11"/>
      <c r="CN93" s="10"/>
      <c r="CO93" s="11"/>
      <c r="CP93" s="10"/>
      <c r="CQ93" s="11">
        <v>60</v>
      </c>
      <c r="CR93" s="10" t="s">
        <v>61</v>
      </c>
      <c r="CS93" s="11"/>
      <c r="CT93" s="10"/>
      <c r="CU93" s="7">
        <v>2</v>
      </c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112"/>
        <v>2</v>
      </c>
      <c r="DJ93" s="11"/>
      <c r="DK93" s="10"/>
      <c r="DL93" s="11"/>
      <c r="DM93" s="10"/>
      <c r="DN93" s="11"/>
      <c r="DO93" s="10"/>
      <c r="DP93" s="11"/>
      <c r="DQ93" s="10"/>
      <c r="DR93" s="7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113"/>
        <v>0</v>
      </c>
      <c r="EG93" s="11"/>
      <c r="EH93" s="10"/>
      <c r="EI93" s="11"/>
      <c r="EJ93" s="10"/>
      <c r="EK93" s="11"/>
      <c r="EL93" s="10"/>
      <c r="EM93" s="11"/>
      <c r="EN93" s="10"/>
      <c r="EO93" s="7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114"/>
        <v>0</v>
      </c>
      <c r="FD93" s="11"/>
      <c r="FE93" s="10"/>
      <c r="FF93" s="11"/>
      <c r="FG93" s="10"/>
      <c r="FH93" s="11"/>
      <c r="FI93" s="10"/>
      <c r="FJ93" s="11"/>
      <c r="FK93" s="10"/>
      <c r="FL93" s="7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115"/>
        <v>0</v>
      </c>
      <c r="GA93" s="11"/>
      <c r="GB93" s="10"/>
      <c r="GC93" s="11"/>
      <c r="GD93" s="10"/>
      <c r="GE93" s="11"/>
      <c r="GF93" s="10"/>
      <c r="GG93" s="11"/>
      <c r="GH93" s="10"/>
      <c r="GI93" s="7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116"/>
        <v>0</v>
      </c>
    </row>
    <row r="94" spans="1:205" ht="12.75">
      <c r="A94" s="15">
        <v>21</v>
      </c>
      <c r="B94" s="15">
        <v>1</v>
      </c>
      <c r="C94" s="15"/>
      <c r="D94" s="6" t="s">
        <v>199</v>
      </c>
      <c r="E94" s="3" t="s">
        <v>200</v>
      </c>
      <c r="F94" s="6">
        <f t="shared" si="94"/>
        <v>0</v>
      </c>
      <c r="G94" s="6">
        <f t="shared" si="95"/>
        <v>1</v>
      </c>
      <c r="H94" s="6">
        <f t="shared" si="96"/>
        <v>60</v>
      </c>
      <c r="I94" s="6">
        <f t="shared" si="97"/>
        <v>0</v>
      </c>
      <c r="J94" s="6">
        <f t="shared" si="98"/>
        <v>0</v>
      </c>
      <c r="K94" s="6">
        <f t="shared" si="99"/>
        <v>60</v>
      </c>
      <c r="L94" s="6">
        <f t="shared" si="100"/>
        <v>0</v>
      </c>
      <c r="M94" s="6">
        <f t="shared" si="101"/>
        <v>0</v>
      </c>
      <c r="N94" s="6">
        <f t="shared" si="102"/>
        <v>0</v>
      </c>
      <c r="O94" s="6">
        <f t="shared" si="103"/>
        <v>0</v>
      </c>
      <c r="P94" s="6">
        <f t="shared" si="104"/>
        <v>0</v>
      </c>
      <c r="Q94" s="6">
        <f t="shared" si="105"/>
        <v>0</v>
      </c>
      <c r="R94" s="6">
        <f t="shared" si="106"/>
        <v>0</v>
      </c>
      <c r="S94" s="7">
        <f t="shared" si="107"/>
        <v>2</v>
      </c>
      <c r="T94" s="7">
        <f t="shared" si="108"/>
        <v>0</v>
      </c>
      <c r="U94" s="7">
        <v>1</v>
      </c>
      <c r="V94" s="11"/>
      <c r="W94" s="10"/>
      <c r="X94" s="11"/>
      <c r="Y94" s="10"/>
      <c r="Z94" s="11"/>
      <c r="AA94" s="10"/>
      <c r="AB94" s="11"/>
      <c r="AC94" s="10"/>
      <c r="AD94" s="7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109"/>
        <v>0</v>
      </c>
      <c r="AS94" s="11"/>
      <c r="AT94" s="10"/>
      <c r="AU94" s="11"/>
      <c r="AV94" s="10"/>
      <c r="AW94" s="11"/>
      <c r="AX94" s="10"/>
      <c r="AY94" s="11"/>
      <c r="AZ94" s="10"/>
      <c r="BA94" s="7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110"/>
        <v>0</v>
      </c>
      <c r="BP94" s="11"/>
      <c r="BQ94" s="10"/>
      <c r="BR94" s="11"/>
      <c r="BS94" s="10"/>
      <c r="BT94" s="11"/>
      <c r="BU94" s="10"/>
      <c r="BV94" s="11"/>
      <c r="BW94" s="10"/>
      <c r="BX94" s="7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111"/>
        <v>0</v>
      </c>
      <c r="CM94" s="11"/>
      <c r="CN94" s="10"/>
      <c r="CO94" s="11"/>
      <c r="CP94" s="10"/>
      <c r="CQ94" s="11">
        <v>60</v>
      </c>
      <c r="CR94" s="10" t="s">
        <v>61</v>
      </c>
      <c r="CS94" s="11"/>
      <c r="CT94" s="10"/>
      <c r="CU94" s="7">
        <v>2</v>
      </c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112"/>
        <v>2</v>
      </c>
      <c r="DJ94" s="11"/>
      <c r="DK94" s="10"/>
      <c r="DL94" s="11"/>
      <c r="DM94" s="10"/>
      <c r="DN94" s="11"/>
      <c r="DO94" s="10"/>
      <c r="DP94" s="11"/>
      <c r="DQ94" s="10"/>
      <c r="DR94" s="7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113"/>
        <v>0</v>
      </c>
      <c r="EG94" s="11"/>
      <c r="EH94" s="10"/>
      <c r="EI94" s="11"/>
      <c r="EJ94" s="10"/>
      <c r="EK94" s="11"/>
      <c r="EL94" s="10"/>
      <c r="EM94" s="11"/>
      <c r="EN94" s="10"/>
      <c r="EO94" s="7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114"/>
        <v>0</v>
      </c>
      <c r="FD94" s="11"/>
      <c r="FE94" s="10"/>
      <c r="FF94" s="11"/>
      <c r="FG94" s="10"/>
      <c r="FH94" s="11"/>
      <c r="FI94" s="10"/>
      <c r="FJ94" s="11"/>
      <c r="FK94" s="10"/>
      <c r="FL94" s="7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115"/>
        <v>0</v>
      </c>
      <c r="GA94" s="11"/>
      <c r="GB94" s="10"/>
      <c r="GC94" s="11"/>
      <c r="GD94" s="10"/>
      <c r="GE94" s="11"/>
      <c r="GF94" s="10"/>
      <c r="GG94" s="11"/>
      <c r="GH94" s="10"/>
      <c r="GI94" s="7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116"/>
        <v>0</v>
      </c>
    </row>
    <row r="95" spans="1:205" ht="12.75">
      <c r="A95" s="15">
        <v>22</v>
      </c>
      <c r="B95" s="15">
        <v>1</v>
      </c>
      <c r="C95" s="15"/>
      <c r="D95" s="6" t="s">
        <v>201</v>
      </c>
      <c r="E95" s="3" t="s">
        <v>202</v>
      </c>
      <c r="F95" s="6">
        <f t="shared" si="94"/>
        <v>1</v>
      </c>
      <c r="G95" s="6">
        <f t="shared" si="95"/>
        <v>0</v>
      </c>
      <c r="H95" s="6">
        <f t="shared" si="96"/>
        <v>60</v>
      </c>
      <c r="I95" s="6">
        <f t="shared" si="97"/>
        <v>0</v>
      </c>
      <c r="J95" s="6">
        <f t="shared" si="98"/>
        <v>0</v>
      </c>
      <c r="K95" s="6">
        <f t="shared" si="99"/>
        <v>60</v>
      </c>
      <c r="L95" s="6">
        <f t="shared" si="100"/>
        <v>0</v>
      </c>
      <c r="M95" s="6">
        <f t="shared" si="101"/>
        <v>0</v>
      </c>
      <c r="N95" s="6">
        <f t="shared" si="102"/>
        <v>0</v>
      </c>
      <c r="O95" s="6">
        <f t="shared" si="103"/>
        <v>0</v>
      </c>
      <c r="P95" s="6">
        <f t="shared" si="104"/>
        <v>0</v>
      </c>
      <c r="Q95" s="6">
        <f t="shared" si="105"/>
        <v>0</v>
      </c>
      <c r="R95" s="6">
        <f t="shared" si="106"/>
        <v>0</v>
      </c>
      <c r="S95" s="7">
        <f t="shared" si="107"/>
        <v>3</v>
      </c>
      <c r="T95" s="7">
        <f t="shared" si="108"/>
        <v>0</v>
      </c>
      <c r="U95" s="7">
        <v>1</v>
      </c>
      <c r="V95" s="11"/>
      <c r="W95" s="10"/>
      <c r="X95" s="11"/>
      <c r="Y95" s="10"/>
      <c r="Z95" s="11"/>
      <c r="AA95" s="10"/>
      <c r="AB95" s="11"/>
      <c r="AC95" s="10"/>
      <c r="AD95" s="7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109"/>
        <v>0</v>
      </c>
      <c r="AS95" s="11"/>
      <c r="AT95" s="10"/>
      <c r="AU95" s="11"/>
      <c r="AV95" s="10"/>
      <c r="AW95" s="11"/>
      <c r="AX95" s="10"/>
      <c r="AY95" s="11"/>
      <c r="AZ95" s="10"/>
      <c r="BA95" s="7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110"/>
        <v>0</v>
      </c>
      <c r="BP95" s="11"/>
      <c r="BQ95" s="10"/>
      <c r="BR95" s="11"/>
      <c r="BS95" s="10"/>
      <c r="BT95" s="11"/>
      <c r="BU95" s="10"/>
      <c r="BV95" s="11"/>
      <c r="BW95" s="10"/>
      <c r="BX95" s="7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111"/>
        <v>0</v>
      </c>
      <c r="CM95" s="11"/>
      <c r="CN95" s="10"/>
      <c r="CO95" s="11"/>
      <c r="CP95" s="10"/>
      <c r="CQ95" s="11"/>
      <c r="CR95" s="10"/>
      <c r="CS95" s="11"/>
      <c r="CT95" s="10"/>
      <c r="CU95" s="7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/>
      <c r="DI95" s="7">
        <f t="shared" si="112"/>
        <v>0</v>
      </c>
      <c r="DJ95" s="11"/>
      <c r="DK95" s="10"/>
      <c r="DL95" s="11"/>
      <c r="DM95" s="10"/>
      <c r="DN95" s="11">
        <v>60</v>
      </c>
      <c r="DO95" s="10" t="s">
        <v>73</v>
      </c>
      <c r="DP95" s="11"/>
      <c r="DQ95" s="10"/>
      <c r="DR95" s="7">
        <v>3</v>
      </c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113"/>
        <v>3</v>
      </c>
      <c r="EG95" s="11"/>
      <c r="EH95" s="10"/>
      <c r="EI95" s="11"/>
      <c r="EJ95" s="10"/>
      <c r="EK95" s="11"/>
      <c r="EL95" s="10"/>
      <c r="EM95" s="11"/>
      <c r="EN95" s="10"/>
      <c r="EO95" s="7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114"/>
        <v>0</v>
      </c>
      <c r="FD95" s="11"/>
      <c r="FE95" s="10"/>
      <c r="FF95" s="11"/>
      <c r="FG95" s="10"/>
      <c r="FH95" s="11"/>
      <c r="FI95" s="10"/>
      <c r="FJ95" s="11"/>
      <c r="FK95" s="10"/>
      <c r="FL95" s="7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115"/>
        <v>0</v>
      </c>
      <c r="GA95" s="11"/>
      <c r="GB95" s="10"/>
      <c r="GC95" s="11"/>
      <c r="GD95" s="10"/>
      <c r="GE95" s="11"/>
      <c r="GF95" s="10"/>
      <c r="GG95" s="11"/>
      <c r="GH95" s="10"/>
      <c r="GI95" s="7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116"/>
        <v>0</v>
      </c>
    </row>
    <row r="96" spans="1:205" ht="12.75">
      <c r="A96" s="15">
        <v>22</v>
      </c>
      <c r="B96" s="15">
        <v>1</v>
      </c>
      <c r="C96" s="15"/>
      <c r="D96" s="6" t="s">
        <v>203</v>
      </c>
      <c r="E96" s="3" t="s">
        <v>204</v>
      </c>
      <c r="F96" s="6">
        <f t="shared" si="94"/>
        <v>1</v>
      </c>
      <c r="G96" s="6">
        <f t="shared" si="95"/>
        <v>0</v>
      </c>
      <c r="H96" s="6">
        <f t="shared" si="96"/>
        <v>60</v>
      </c>
      <c r="I96" s="6">
        <f t="shared" si="97"/>
        <v>0</v>
      </c>
      <c r="J96" s="6">
        <f t="shared" si="98"/>
        <v>0</v>
      </c>
      <c r="K96" s="6">
        <f t="shared" si="99"/>
        <v>60</v>
      </c>
      <c r="L96" s="6">
        <f t="shared" si="100"/>
        <v>0</v>
      </c>
      <c r="M96" s="6">
        <f t="shared" si="101"/>
        <v>0</v>
      </c>
      <c r="N96" s="6">
        <f t="shared" si="102"/>
        <v>0</v>
      </c>
      <c r="O96" s="6">
        <f t="shared" si="103"/>
        <v>0</v>
      </c>
      <c r="P96" s="6">
        <f t="shared" si="104"/>
        <v>0</v>
      </c>
      <c r="Q96" s="6">
        <f t="shared" si="105"/>
        <v>0</v>
      </c>
      <c r="R96" s="6">
        <f t="shared" si="106"/>
        <v>0</v>
      </c>
      <c r="S96" s="7">
        <f t="shared" si="107"/>
        <v>3</v>
      </c>
      <c r="T96" s="7">
        <f t="shared" si="108"/>
        <v>0</v>
      </c>
      <c r="U96" s="7">
        <v>1</v>
      </c>
      <c r="V96" s="11"/>
      <c r="W96" s="10"/>
      <c r="X96" s="11"/>
      <c r="Y96" s="10"/>
      <c r="Z96" s="11"/>
      <c r="AA96" s="10"/>
      <c r="AB96" s="11"/>
      <c r="AC96" s="10"/>
      <c r="AD96" s="7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109"/>
        <v>0</v>
      </c>
      <c r="AS96" s="11"/>
      <c r="AT96" s="10"/>
      <c r="AU96" s="11"/>
      <c r="AV96" s="10"/>
      <c r="AW96" s="11"/>
      <c r="AX96" s="10"/>
      <c r="AY96" s="11"/>
      <c r="AZ96" s="10"/>
      <c r="BA96" s="7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110"/>
        <v>0</v>
      </c>
      <c r="BP96" s="11"/>
      <c r="BQ96" s="10"/>
      <c r="BR96" s="11"/>
      <c r="BS96" s="10"/>
      <c r="BT96" s="11"/>
      <c r="BU96" s="10"/>
      <c r="BV96" s="11"/>
      <c r="BW96" s="10"/>
      <c r="BX96" s="7"/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111"/>
        <v>0</v>
      </c>
      <c r="CM96" s="11"/>
      <c r="CN96" s="10"/>
      <c r="CO96" s="11"/>
      <c r="CP96" s="10"/>
      <c r="CQ96" s="11"/>
      <c r="CR96" s="10"/>
      <c r="CS96" s="11"/>
      <c r="CT96" s="10"/>
      <c r="CU96" s="7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112"/>
        <v>0</v>
      </c>
      <c r="DJ96" s="11"/>
      <c r="DK96" s="10"/>
      <c r="DL96" s="11"/>
      <c r="DM96" s="10"/>
      <c r="DN96" s="11">
        <v>60</v>
      </c>
      <c r="DO96" s="10" t="s">
        <v>73</v>
      </c>
      <c r="DP96" s="11"/>
      <c r="DQ96" s="10"/>
      <c r="DR96" s="7">
        <v>3</v>
      </c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113"/>
        <v>3</v>
      </c>
      <c r="EG96" s="11"/>
      <c r="EH96" s="10"/>
      <c r="EI96" s="11"/>
      <c r="EJ96" s="10"/>
      <c r="EK96" s="11"/>
      <c r="EL96" s="10"/>
      <c r="EM96" s="11"/>
      <c r="EN96" s="10"/>
      <c r="EO96" s="7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114"/>
        <v>0</v>
      </c>
      <c r="FD96" s="11"/>
      <c r="FE96" s="10"/>
      <c r="FF96" s="11"/>
      <c r="FG96" s="10"/>
      <c r="FH96" s="11"/>
      <c r="FI96" s="10"/>
      <c r="FJ96" s="11"/>
      <c r="FK96" s="10"/>
      <c r="FL96" s="7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115"/>
        <v>0</v>
      </c>
      <c r="GA96" s="11"/>
      <c r="GB96" s="10"/>
      <c r="GC96" s="11"/>
      <c r="GD96" s="10"/>
      <c r="GE96" s="11"/>
      <c r="GF96" s="10"/>
      <c r="GG96" s="11"/>
      <c r="GH96" s="10"/>
      <c r="GI96" s="7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116"/>
        <v>0</v>
      </c>
    </row>
    <row r="97" spans="1:205" ht="12.75">
      <c r="A97" s="15">
        <v>2</v>
      </c>
      <c r="B97" s="15">
        <v>1</v>
      </c>
      <c r="C97" s="15"/>
      <c r="D97" s="6" t="s">
        <v>205</v>
      </c>
      <c r="E97" s="3" t="s">
        <v>206</v>
      </c>
      <c r="F97" s="6">
        <f t="shared" si="94"/>
        <v>0</v>
      </c>
      <c r="G97" s="6">
        <f t="shared" si="95"/>
        <v>1</v>
      </c>
      <c r="H97" s="6">
        <f t="shared" si="96"/>
        <v>15</v>
      </c>
      <c r="I97" s="6">
        <f t="shared" si="97"/>
        <v>15</v>
      </c>
      <c r="J97" s="6">
        <f t="shared" si="98"/>
        <v>0</v>
      </c>
      <c r="K97" s="6">
        <f t="shared" si="99"/>
        <v>0</v>
      </c>
      <c r="L97" s="6">
        <f t="shared" si="100"/>
        <v>0</v>
      </c>
      <c r="M97" s="6">
        <f t="shared" si="101"/>
        <v>0</v>
      </c>
      <c r="N97" s="6">
        <f t="shared" si="102"/>
        <v>0</v>
      </c>
      <c r="O97" s="6">
        <f t="shared" si="103"/>
        <v>0</v>
      </c>
      <c r="P97" s="6">
        <f t="shared" si="104"/>
        <v>0</v>
      </c>
      <c r="Q97" s="6">
        <f t="shared" si="105"/>
        <v>0</v>
      </c>
      <c r="R97" s="6">
        <f t="shared" si="106"/>
        <v>0</v>
      </c>
      <c r="S97" s="7">
        <f t="shared" si="107"/>
        <v>1</v>
      </c>
      <c r="T97" s="7">
        <f t="shared" si="108"/>
        <v>0</v>
      </c>
      <c r="U97" s="7">
        <v>1</v>
      </c>
      <c r="V97" s="11"/>
      <c r="W97" s="10"/>
      <c r="X97" s="11"/>
      <c r="Y97" s="10"/>
      <c r="Z97" s="11"/>
      <c r="AA97" s="10"/>
      <c r="AB97" s="11"/>
      <c r="AC97" s="10"/>
      <c r="AD97" s="7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109"/>
        <v>0</v>
      </c>
      <c r="AS97" s="11"/>
      <c r="AT97" s="10"/>
      <c r="AU97" s="11"/>
      <c r="AV97" s="10"/>
      <c r="AW97" s="11"/>
      <c r="AX97" s="10"/>
      <c r="AY97" s="11"/>
      <c r="AZ97" s="10"/>
      <c r="BA97" s="7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110"/>
        <v>0</v>
      </c>
      <c r="BP97" s="11"/>
      <c r="BQ97" s="10"/>
      <c r="BR97" s="11"/>
      <c r="BS97" s="10"/>
      <c r="BT97" s="11"/>
      <c r="BU97" s="10"/>
      <c r="BV97" s="11"/>
      <c r="BW97" s="10"/>
      <c r="BX97" s="7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111"/>
        <v>0</v>
      </c>
      <c r="CM97" s="11"/>
      <c r="CN97" s="10"/>
      <c r="CO97" s="11"/>
      <c r="CP97" s="10"/>
      <c r="CQ97" s="11"/>
      <c r="CR97" s="10"/>
      <c r="CS97" s="11"/>
      <c r="CT97" s="10"/>
      <c r="CU97" s="7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112"/>
        <v>0</v>
      </c>
      <c r="DJ97" s="11"/>
      <c r="DK97" s="10"/>
      <c r="DL97" s="11"/>
      <c r="DM97" s="10"/>
      <c r="DN97" s="11"/>
      <c r="DO97" s="10"/>
      <c r="DP97" s="11"/>
      <c r="DQ97" s="10"/>
      <c r="DR97" s="7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/>
      <c r="EF97" s="7">
        <f t="shared" si="113"/>
        <v>0</v>
      </c>
      <c r="EG97" s="11">
        <v>15</v>
      </c>
      <c r="EH97" s="10" t="s">
        <v>61</v>
      </c>
      <c r="EI97" s="11"/>
      <c r="EJ97" s="10"/>
      <c r="EK97" s="11"/>
      <c r="EL97" s="10"/>
      <c r="EM97" s="11"/>
      <c r="EN97" s="10"/>
      <c r="EO97" s="7">
        <v>1</v>
      </c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114"/>
        <v>1</v>
      </c>
      <c r="FD97" s="11"/>
      <c r="FE97" s="10"/>
      <c r="FF97" s="11"/>
      <c r="FG97" s="10"/>
      <c r="FH97" s="11"/>
      <c r="FI97" s="10"/>
      <c r="FJ97" s="11"/>
      <c r="FK97" s="10"/>
      <c r="FL97" s="7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115"/>
        <v>0</v>
      </c>
      <c r="GA97" s="11"/>
      <c r="GB97" s="10"/>
      <c r="GC97" s="11"/>
      <c r="GD97" s="10"/>
      <c r="GE97" s="11"/>
      <c r="GF97" s="10"/>
      <c r="GG97" s="11"/>
      <c r="GH97" s="10"/>
      <c r="GI97" s="7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116"/>
        <v>0</v>
      </c>
    </row>
    <row r="98" spans="1:205" ht="12.75">
      <c r="A98" s="15">
        <v>2</v>
      </c>
      <c r="B98" s="15">
        <v>1</v>
      </c>
      <c r="C98" s="15"/>
      <c r="D98" s="6" t="s">
        <v>207</v>
      </c>
      <c r="E98" s="3" t="s">
        <v>208</v>
      </c>
      <c r="F98" s="6">
        <f t="shared" si="94"/>
        <v>0</v>
      </c>
      <c r="G98" s="6">
        <f t="shared" si="95"/>
        <v>1</v>
      </c>
      <c r="H98" s="6">
        <f t="shared" si="96"/>
        <v>15</v>
      </c>
      <c r="I98" s="6">
        <f t="shared" si="97"/>
        <v>15</v>
      </c>
      <c r="J98" s="6">
        <f t="shared" si="98"/>
        <v>0</v>
      </c>
      <c r="K98" s="6">
        <f t="shared" si="99"/>
        <v>0</v>
      </c>
      <c r="L98" s="6">
        <f t="shared" si="100"/>
        <v>0</v>
      </c>
      <c r="M98" s="6">
        <f t="shared" si="101"/>
        <v>0</v>
      </c>
      <c r="N98" s="6">
        <f t="shared" si="102"/>
        <v>0</v>
      </c>
      <c r="O98" s="6">
        <f t="shared" si="103"/>
        <v>0</v>
      </c>
      <c r="P98" s="6">
        <f t="shared" si="104"/>
        <v>0</v>
      </c>
      <c r="Q98" s="6">
        <f t="shared" si="105"/>
        <v>0</v>
      </c>
      <c r="R98" s="6">
        <f t="shared" si="106"/>
        <v>0</v>
      </c>
      <c r="S98" s="7">
        <f t="shared" si="107"/>
        <v>1</v>
      </c>
      <c r="T98" s="7">
        <f t="shared" si="108"/>
        <v>0</v>
      </c>
      <c r="U98" s="7">
        <v>1</v>
      </c>
      <c r="V98" s="11"/>
      <c r="W98" s="10"/>
      <c r="X98" s="11"/>
      <c r="Y98" s="10"/>
      <c r="Z98" s="11"/>
      <c r="AA98" s="10"/>
      <c r="AB98" s="11"/>
      <c r="AC98" s="10"/>
      <c r="AD98" s="7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109"/>
        <v>0</v>
      </c>
      <c r="AS98" s="11"/>
      <c r="AT98" s="10"/>
      <c r="AU98" s="11"/>
      <c r="AV98" s="10"/>
      <c r="AW98" s="11"/>
      <c r="AX98" s="10"/>
      <c r="AY98" s="11"/>
      <c r="AZ98" s="10"/>
      <c r="BA98" s="7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110"/>
        <v>0</v>
      </c>
      <c r="BP98" s="11"/>
      <c r="BQ98" s="10"/>
      <c r="BR98" s="11"/>
      <c r="BS98" s="10"/>
      <c r="BT98" s="11"/>
      <c r="BU98" s="10"/>
      <c r="BV98" s="11"/>
      <c r="BW98" s="10"/>
      <c r="BX98" s="7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111"/>
        <v>0</v>
      </c>
      <c r="CM98" s="11"/>
      <c r="CN98" s="10"/>
      <c r="CO98" s="11"/>
      <c r="CP98" s="10"/>
      <c r="CQ98" s="11"/>
      <c r="CR98" s="10"/>
      <c r="CS98" s="11"/>
      <c r="CT98" s="10"/>
      <c r="CU98" s="7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112"/>
        <v>0</v>
      </c>
      <c r="DJ98" s="11"/>
      <c r="DK98" s="10"/>
      <c r="DL98" s="11"/>
      <c r="DM98" s="10"/>
      <c r="DN98" s="11"/>
      <c r="DO98" s="10"/>
      <c r="DP98" s="11"/>
      <c r="DQ98" s="10"/>
      <c r="DR98" s="7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113"/>
        <v>0</v>
      </c>
      <c r="EG98" s="11">
        <v>15</v>
      </c>
      <c r="EH98" s="10" t="s">
        <v>61</v>
      </c>
      <c r="EI98" s="11"/>
      <c r="EJ98" s="10"/>
      <c r="EK98" s="11"/>
      <c r="EL98" s="10"/>
      <c r="EM98" s="11"/>
      <c r="EN98" s="10"/>
      <c r="EO98" s="7">
        <v>1</v>
      </c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114"/>
        <v>1</v>
      </c>
      <c r="FD98" s="11"/>
      <c r="FE98" s="10"/>
      <c r="FF98" s="11"/>
      <c r="FG98" s="10"/>
      <c r="FH98" s="11"/>
      <c r="FI98" s="10"/>
      <c r="FJ98" s="11"/>
      <c r="FK98" s="10"/>
      <c r="FL98" s="7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115"/>
        <v>0</v>
      </c>
      <c r="GA98" s="11"/>
      <c r="GB98" s="10"/>
      <c r="GC98" s="11"/>
      <c r="GD98" s="10"/>
      <c r="GE98" s="11"/>
      <c r="GF98" s="10"/>
      <c r="GG98" s="11"/>
      <c r="GH98" s="10"/>
      <c r="GI98" s="7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116"/>
        <v>0</v>
      </c>
    </row>
    <row r="99" spans="1:205" ht="12.75">
      <c r="A99" s="6">
        <v>3</v>
      </c>
      <c r="B99" s="6">
        <v>1</v>
      </c>
      <c r="C99" s="6"/>
      <c r="D99" s="6" t="s">
        <v>209</v>
      </c>
      <c r="E99" s="3" t="s">
        <v>210</v>
      </c>
      <c r="F99" s="6">
        <f t="shared" si="94"/>
        <v>0</v>
      </c>
      <c r="G99" s="6">
        <f t="shared" si="95"/>
        <v>1</v>
      </c>
      <c r="H99" s="6">
        <f t="shared" si="96"/>
        <v>45</v>
      </c>
      <c r="I99" s="6">
        <f t="shared" si="97"/>
        <v>0</v>
      </c>
      <c r="J99" s="6">
        <f t="shared" si="98"/>
        <v>0</v>
      </c>
      <c r="K99" s="6">
        <f t="shared" si="99"/>
        <v>0</v>
      </c>
      <c r="L99" s="6">
        <f t="shared" si="100"/>
        <v>0</v>
      </c>
      <c r="M99" s="6">
        <f t="shared" si="101"/>
        <v>0</v>
      </c>
      <c r="N99" s="6">
        <f t="shared" si="102"/>
        <v>0</v>
      </c>
      <c r="O99" s="6">
        <f t="shared" si="103"/>
        <v>45</v>
      </c>
      <c r="P99" s="6">
        <f t="shared" si="104"/>
        <v>0</v>
      </c>
      <c r="Q99" s="6">
        <f t="shared" si="105"/>
        <v>0</v>
      </c>
      <c r="R99" s="6">
        <f t="shared" si="106"/>
        <v>0</v>
      </c>
      <c r="S99" s="7">
        <f t="shared" si="107"/>
        <v>3</v>
      </c>
      <c r="T99" s="7">
        <f t="shared" si="108"/>
        <v>3</v>
      </c>
      <c r="U99" s="7">
        <v>2</v>
      </c>
      <c r="V99" s="11"/>
      <c r="W99" s="10"/>
      <c r="X99" s="11"/>
      <c r="Y99" s="10"/>
      <c r="Z99" s="11"/>
      <c r="AA99" s="10"/>
      <c r="AB99" s="11"/>
      <c r="AC99" s="10"/>
      <c r="AD99" s="7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109"/>
        <v>0</v>
      </c>
      <c r="AS99" s="11"/>
      <c r="AT99" s="10"/>
      <c r="AU99" s="11"/>
      <c r="AV99" s="10"/>
      <c r="AW99" s="11"/>
      <c r="AX99" s="10"/>
      <c r="AY99" s="11"/>
      <c r="AZ99" s="10"/>
      <c r="BA99" s="7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110"/>
        <v>0</v>
      </c>
      <c r="BP99" s="11"/>
      <c r="BQ99" s="10"/>
      <c r="BR99" s="11"/>
      <c r="BS99" s="10"/>
      <c r="BT99" s="11"/>
      <c r="BU99" s="10"/>
      <c r="BV99" s="11"/>
      <c r="BW99" s="10"/>
      <c r="BX99" s="7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111"/>
        <v>0</v>
      </c>
      <c r="CM99" s="11"/>
      <c r="CN99" s="10"/>
      <c r="CO99" s="11"/>
      <c r="CP99" s="10"/>
      <c r="CQ99" s="11"/>
      <c r="CR99" s="10"/>
      <c r="CS99" s="11"/>
      <c r="CT99" s="10"/>
      <c r="CU99" s="7"/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/>
      <c r="DI99" s="7">
        <f t="shared" si="112"/>
        <v>0</v>
      </c>
      <c r="DJ99" s="11"/>
      <c r="DK99" s="10"/>
      <c r="DL99" s="11"/>
      <c r="DM99" s="10"/>
      <c r="DN99" s="11"/>
      <c r="DO99" s="10"/>
      <c r="DP99" s="11"/>
      <c r="DQ99" s="10"/>
      <c r="DR99" s="7"/>
      <c r="DS99" s="11"/>
      <c r="DT99" s="10"/>
      <c r="DU99" s="11"/>
      <c r="DV99" s="10"/>
      <c r="DW99" s="11">
        <v>45</v>
      </c>
      <c r="DX99" s="10" t="s">
        <v>61</v>
      </c>
      <c r="DY99" s="11"/>
      <c r="DZ99" s="10"/>
      <c r="EA99" s="11"/>
      <c r="EB99" s="10"/>
      <c r="EC99" s="11"/>
      <c r="ED99" s="10"/>
      <c r="EE99" s="7">
        <v>3</v>
      </c>
      <c r="EF99" s="7">
        <f t="shared" si="113"/>
        <v>3</v>
      </c>
      <c r="EG99" s="11"/>
      <c r="EH99" s="10"/>
      <c r="EI99" s="11"/>
      <c r="EJ99" s="10"/>
      <c r="EK99" s="11"/>
      <c r="EL99" s="10"/>
      <c r="EM99" s="11"/>
      <c r="EN99" s="10"/>
      <c r="EO99" s="7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114"/>
        <v>0</v>
      </c>
      <c r="FD99" s="11"/>
      <c r="FE99" s="10"/>
      <c r="FF99" s="11"/>
      <c r="FG99" s="10"/>
      <c r="FH99" s="11"/>
      <c r="FI99" s="10"/>
      <c r="FJ99" s="11"/>
      <c r="FK99" s="10"/>
      <c r="FL99" s="7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115"/>
        <v>0</v>
      </c>
      <c r="GA99" s="11"/>
      <c r="GB99" s="10"/>
      <c r="GC99" s="11"/>
      <c r="GD99" s="10"/>
      <c r="GE99" s="11"/>
      <c r="GF99" s="10"/>
      <c r="GG99" s="11"/>
      <c r="GH99" s="10"/>
      <c r="GI99" s="7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116"/>
        <v>0</v>
      </c>
    </row>
    <row r="100" spans="1:205" ht="12.75">
      <c r="A100" s="15">
        <v>4</v>
      </c>
      <c r="B100" s="15">
        <v>1</v>
      </c>
      <c r="C100" s="15"/>
      <c r="D100" s="6" t="s">
        <v>211</v>
      </c>
      <c r="E100" s="3" t="s">
        <v>212</v>
      </c>
      <c r="F100" s="6">
        <f t="shared" si="94"/>
        <v>0</v>
      </c>
      <c r="G100" s="6">
        <f t="shared" si="95"/>
        <v>2</v>
      </c>
      <c r="H100" s="6">
        <f t="shared" si="96"/>
        <v>30</v>
      </c>
      <c r="I100" s="6">
        <f t="shared" si="97"/>
        <v>15</v>
      </c>
      <c r="J100" s="6">
        <f t="shared" si="98"/>
        <v>0</v>
      </c>
      <c r="K100" s="6">
        <f t="shared" si="99"/>
        <v>0</v>
      </c>
      <c r="L100" s="6">
        <f t="shared" si="100"/>
        <v>0</v>
      </c>
      <c r="M100" s="6">
        <f t="shared" si="101"/>
        <v>0</v>
      </c>
      <c r="N100" s="6">
        <f t="shared" si="102"/>
        <v>15</v>
      </c>
      <c r="O100" s="6">
        <f t="shared" si="103"/>
        <v>0</v>
      </c>
      <c r="P100" s="6">
        <f t="shared" si="104"/>
        <v>0</v>
      </c>
      <c r="Q100" s="6">
        <f t="shared" si="105"/>
        <v>0</v>
      </c>
      <c r="R100" s="6">
        <f t="shared" si="106"/>
        <v>0</v>
      </c>
      <c r="S100" s="7">
        <f t="shared" si="107"/>
        <v>2</v>
      </c>
      <c r="T100" s="7">
        <f t="shared" si="108"/>
        <v>1</v>
      </c>
      <c r="U100" s="7">
        <v>2</v>
      </c>
      <c r="V100" s="11"/>
      <c r="W100" s="10"/>
      <c r="X100" s="11"/>
      <c r="Y100" s="10"/>
      <c r="Z100" s="11"/>
      <c r="AA100" s="10"/>
      <c r="AB100" s="11"/>
      <c r="AC100" s="10"/>
      <c r="AD100" s="7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109"/>
        <v>0</v>
      </c>
      <c r="AS100" s="11"/>
      <c r="AT100" s="10"/>
      <c r="AU100" s="11"/>
      <c r="AV100" s="10"/>
      <c r="AW100" s="11"/>
      <c r="AX100" s="10"/>
      <c r="AY100" s="11"/>
      <c r="AZ100" s="10"/>
      <c r="BA100" s="7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110"/>
        <v>0</v>
      </c>
      <c r="BP100" s="11"/>
      <c r="BQ100" s="10"/>
      <c r="BR100" s="11"/>
      <c r="BS100" s="10"/>
      <c r="BT100" s="11"/>
      <c r="BU100" s="10"/>
      <c r="BV100" s="11"/>
      <c r="BW100" s="10"/>
      <c r="BX100" s="7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/>
      <c r="CL100" s="7">
        <f t="shared" si="111"/>
        <v>0</v>
      </c>
      <c r="CM100" s="11"/>
      <c r="CN100" s="10"/>
      <c r="CO100" s="11"/>
      <c r="CP100" s="10"/>
      <c r="CQ100" s="11"/>
      <c r="CR100" s="10"/>
      <c r="CS100" s="11"/>
      <c r="CT100" s="10"/>
      <c r="CU100" s="7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112"/>
        <v>0</v>
      </c>
      <c r="DJ100" s="11"/>
      <c r="DK100" s="10"/>
      <c r="DL100" s="11"/>
      <c r="DM100" s="10"/>
      <c r="DN100" s="11"/>
      <c r="DO100" s="10"/>
      <c r="DP100" s="11"/>
      <c r="DQ100" s="10"/>
      <c r="DR100" s="7"/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/>
      <c r="EF100" s="7">
        <f t="shared" si="113"/>
        <v>0</v>
      </c>
      <c r="EG100" s="11">
        <v>15</v>
      </c>
      <c r="EH100" s="10" t="s">
        <v>61</v>
      </c>
      <c r="EI100" s="11"/>
      <c r="EJ100" s="10"/>
      <c r="EK100" s="11"/>
      <c r="EL100" s="10"/>
      <c r="EM100" s="11"/>
      <c r="EN100" s="10"/>
      <c r="EO100" s="7">
        <v>1</v>
      </c>
      <c r="EP100" s="11"/>
      <c r="EQ100" s="10"/>
      <c r="ER100" s="11">
        <v>15</v>
      </c>
      <c r="ES100" s="10" t="s">
        <v>61</v>
      </c>
      <c r="ET100" s="11"/>
      <c r="EU100" s="10"/>
      <c r="EV100" s="11"/>
      <c r="EW100" s="10"/>
      <c r="EX100" s="11"/>
      <c r="EY100" s="10"/>
      <c r="EZ100" s="11"/>
      <c r="FA100" s="10"/>
      <c r="FB100" s="7">
        <v>1</v>
      </c>
      <c r="FC100" s="7">
        <f t="shared" si="114"/>
        <v>2</v>
      </c>
      <c r="FD100" s="11"/>
      <c r="FE100" s="10"/>
      <c r="FF100" s="11"/>
      <c r="FG100" s="10"/>
      <c r="FH100" s="11"/>
      <c r="FI100" s="10"/>
      <c r="FJ100" s="11"/>
      <c r="FK100" s="10"/>
      <c r="FL100" s="7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115"/>
        <v>0</v>
      </c>
      <c r="GA100" s="11"/>
      <c r="GB100" s="10"/>
      <c r="GC100" s="11"/>
      <c r="GD100" s="10"/>
      <c r="GE100" s="11"/>
      <c r="GF100" s="10"/>
      <c r="GG100" s="11"/>
      <c r="GH100" s="10"/>
      <c r="GI100" s="7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7"/>
      <c r="GW100" s="7">
        <f t="shared" si="116"/>
        <v>0</v>
      </c>
    </row>
    <row r="101" spans="1:205" ht="12.75">
      <c r="A101" s="15">
        <v>4</v>
      </c>
      <c r="B101" s="15">
        <v>1</v>
      </c>
      <c r="C101" s="15"/>
      <c r="D101" s="6" t="s">
        <v>213</v>
      </c>
      <c r="E101" s="3" t="s">
        <v>214</v>
      </c>
      <c r="F101" s="6">
        <f t="shared" si="94"/>
        <v>0</v>
      </c>
      <c r="G101" s="6">
        <f t="shared" si="95"/>
        <v>2</v>
      </c>
      <c r="H101" s="6">
        <f t="shared" si="96"/>
        <v>30</v>
      </c>
      <c r="I101" s="6">
        <f t="shared" si="97"/>
        <v>15</v>
      </c>
      <c r="J101" s="6">
        <f t="shared" si="98"/>
        <v>0</v>
      </c>
      <c r="K101" s="6">
        <f t="shared" si="99"/>
        <v>0</v>
      </c>
      <c r="L101" s="6">
        <f t="shared" si="100"/>
        <v>0</v>
      </c>
      <c r="M101" s="6">
        <f t="shared" si="101"/>
        <v>0</v>
      </c>
      <c r="N101" s="6">
        <f t="shared" si="102"/>
        <v>15</v>
      </c>
      <c r="O101" s="6">
        <f t="shared" si="103"/>
        <v>0</v>
      </c>
      <c r="P101" s="6">
        <f t="shared" si="104"/>
        <v>0</v>
      </c>
      <c r="Q101" s="6">
        <f t="shared" si="105"/>
        <v>0</v>
      </c>
      <c r="R101" s="6">
        <f t="shared" si="106"/>
        <v>0</v>
      </c>
      <c r="S101" s="7">
        <f t="shared" si="107"/>
        <v>2</v>
      </c>
      <c r="T101" s="7">
        <f t="shared" si="108"/>
        <v>1</v>
      </c>
      <c r="U101" s="7">
        <v>2</v>
      </c>
      <c r="V101" s="11"/>
      <c r="W101" s="10"/>
      <c r="X101" s="11"/>
      <c r="Y101" s="10"/>
      <c r="Z101" s="11"/>
      <c r="AA101" s="10"/>
      <c r="AB101" s="11"/>
      <c r="AC101" s="10"/>
      <c r="AD101" s="7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109"/>
        <v>0</v>
      </c>
      <c r="AS101" s="11"/>
      <c r="AT101" s="10"/>
      <c r="AU101" s="11"/>
      <c r="AV101" s="10"/>
      <c r="AW101" s="11"/>
      <c r="AX101" s="10"/>
      <c r="AY101" s="11"/>
      <c r="AZ101" s="10"/>
      <c r="BA101" s="7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110"/>
        <v>0</v>
      </c>
      <c r="BP101" s="11"/>
      <c r="BQ101" s="10"/>
      <c r="BR101" s="11"/>
      <c r="BS101" s="10"/>
      <c r="BT101" s="11"/>
      <c r="BU101" s="10"/>
      <c r="BV101" s="11"/>
      <c r="BW101" s="10"/>
      <c r="BX101" s="7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111"/>
        <v>0</v>
      </c>
      <c r="CM101" s="11"/>
      <c r="CN101" s="10"/>
      <c r="CO101" s="11"/>
      <c r="CP101" s="10"/>
      <c r="CQ101" s="11"/>
      <c r="CR101" s="10"/>
      <c r="CS101" s="11"/>
      <c r="CT101" s="10"/>
      <c r="CU101" s="7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112"/>
        <v>0</v>
      </c>
      <c r="DJ101" s="11"/>
      <c r="DK101" s="10"/>
      <c r="DL101" s="11"/>
      <c r="DM101" s="10"/>
      <c r="DN101" s="11"/>
      <c r="DO101" s="10"/>
      <c r="DP101" s="11"/>
      <c r="DQ101" s="10"/>
      <c r="DR101" s="7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t="shared" si="113"/>
        <v>0</v>
      </c>
      <c r="EG101" s="11">
        <v>15</v>
      </c>
      <c r="EH101" s="10" t="s">
        <v>61</v>
      </c>
      <c r="EI101" s="11"/>
      <c r="EJ101" s="10"/>
      <c r="EK101" s="11"/>
      <c r="EL101" s="10"/>
      <c r="EM101" s="11"/>
      <c r="EN101" s="10"/>
      <c r="EO101" s="7">
        <v>1</v>
      </c>
      <c r="EP101" s="11"/>
      <c r="EQ101" s="10"/>
      <c r="ER101" s="11">
        <v>15</v>
      </c>
      <c r="ES101" s="10" t="s">
        <v>61</v>
      </c>
      <c r="ET101" s="11"/>
      <c r="EU101" s="10"/>
      <c r="EV101" s="11"/>
      <c r="EW101" s="10"/>
      <c r="EX101" s="11"/>
      <c r="EY101" s="10"/>
      <c r="EZ101" s="11"/>
      <c r="FA101" s="10"/>
      <c r="FB101" s="7">
        <v>1</v>
      </c>
      <c r="FC101" s="7">
        <f t="shared" si="114"/>
        <v>2</v>
      </c>
      <c r="FD101" s="11"/>
      <c r="FE101" s="10"/>
      <c r="FF101" s="11"/>
      <c r="FG101" s="10"/>
      <c r="FH101" s="11"/>
      <c r="FI101" s="10"/>
      <c r="FJ101" s="11"/>
      <c r="FK101" s="10"/>
      <c r="FL101" s="7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115"/>
        <v>0</v>
      </c>
      <c r="GA101" s="11"/>
      <c r="GB101" s="10"/>
      <c r="GC101" s="11"/>
      <c r="GD101" s="10"/>
      <c r="GE101" s="11"/>
      <c r="GF101" s="10"/>
      <c r="GG101" s="11"/>
      <c r="GH101" s="10"/>
      <c r="GI101" s="7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t="shared" si="116"/>
        <v>0</v>
      </c>
    </row>
    <row r="102" spans="1:205" ht="19.5" customHeight="1">
      <c r="A102" s="12" t="s">
        <v>215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2"/>
      <c r="GW102" s="13"/>
    </row>
    <row r="103" spans="1:205" ht="12.75">
      <c r="A103" s="6"/>
      <c r="B103" s="6"/>
      <c r="C103" s="6"/>
      <c r="D103" s="6" t="s">
        <v>216</v>
      </c>
      <c r="E103" s="3" t="s">
        <v>217</v>
      </c>
      <c r="F103" s="6">
        <f>COUNTIF(V103:GU103,"e")</f>
        <v>0</v>
      </c>
      <c r="G103" s="6">
        <f>COUNTIF(V103:GU103,"z")</f>
        <v>1</v>
      </c>
      <c r="H103" s="6">
        <f>SUM(I103:R103)</f>
        <v>6</v>
      </c>
      <c r="I103" s="6">
        <f>V103+AS103+BP103+CM103+DJ103+EG103+FD103+GA103</f>
        <v>0</v>
      </c>
      <c r="J103" s="6">
        <f>X103+AU103+BR103+CO103+DL103+EI103+FF103+GC103</f>
        <v>0</v>
      </c>
      <c r="K103" s="6">
        <f>Z103+AW103+BT103+CQ103+DN103+EK103+FH103+GE103</f>
        <v>0</v>
      </c>
      <c r="L103" s="6">
        <f>AB103+AY103+BV103+CS103+DP103+EM103+FJ103+GG103</f>
        <v>0</v>
      </c>
      <c r="M103" s="6">
        <f>AE103+BB103+BY103+CV103+DS103+EP103+FM103+GJ103</f>
        <v>0</v>
      </c>
      <c r="N103" s="6">
        <f>AG103+BD103+CA103+CX103+DU103+ER103+FO103+GL103</f>
        <v>0</v>
      </c>
      <c r="O103" s="6">
        <f>AI103+BF103+CC103+CZ103+DW103+ET103+FQ103+GN103</f>
        <v>0</v>
      </c>
      <c r="P103" s="6">
        <f>AK103+BH103+CE103+DB103+DY103+EV103+FS103+GP103</f>
        <v>0</v>
      </c>
      <c r="Q103" s="6">
        <f>AM103+BJ103+CG103+DD103+EA103+EX103+FU103+GR103</f>
        <v>6</v>
      </c>
      <c r="R103" s="6">
        <f>AO103+BL103+CI103+DF103+EC103+EZ103+FW103+GT103</f>
        <v>0</v>
      </c>
      <c r="S103" s="7">
        <f>AR103+BO103+CL103+DI103+EF103+FC103+FZ103+GW103</f>
        <v>6</v>
      </c>
      <c r="T103" s="7">
        <f>AQ103+BN103+CK103+DH103+EE103+FB103+FY103+GV103</f>
        <v>6</v>
      </c>
      <c r="U103" s="7">
        <v>0</v>
      </c>
      <c r="V103" s="11"/>
      <c r="W103" s="10"/>
      <c r="X103" s="11"/>
      <c r="Y103" s="10"/>
      <c r="Z103" s="11"/>
      <c r="AA103" s="10"/>
      <c r="AB103" s="11"/>
      <c r="AC103" s="10"/>
      <c r="AD103" s="7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>AD103+AQ103</f>
        <v>0</v>
      </c>
      <c r="AS103" s="11"/>
      <c r="AT103" s="10"/>
      <c r="AU103" s="11"/>
      <c r="AV103" s="10"/>
      <c r="AW103" s="11"/>
      <c r="AX103" s="10"/>
      <c r="AY103" s="11"/>
      <c r="AZ103" s="10"/>
      <c r="BA103" s="7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>BA103+BN103</f>
        <v>0</v>
      </c>
      <c r="BP103" s="11"/>
      <c r="BQ103" s="10"/>
      <c r="BR103" s="11"/>
      <c r="BS103" s="10"/>
      <c r="BT103" s="11"/>
      <c r="BU103" s="10"/>
      <c r="BV103" s="11"/>
      <c r="BW103" s="10"/>
      <c r="BX103" s="7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>BX103+CK103</f>
        <v>0</v>
      </c>
      <c r="CM103" s="11"/>
      <c r="CN103" s="10"/>
      <c r="CO103" s="11"/>
      <c r="CP103" s="10"/>
      <c r="CQ103" s="11"/>
      <c r="CR103" s="10"/>
      <c r="CS103" s="11"/>
      <c r="CT103" s="10"/>
      <c r="CU103" s="7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>CU103+DH103</f>
        <v>0</v>
      </c>
      <c r="DJ103" s="11"/>
      <c r="DK103" s="10"/>
      <c r="DL103" s="11"/>
      <c r="DM103" s="10"/>
      <c r="DN103" s="11"/>
      <c r="DO103" s="10"/>
      <c r="DP103" s="11"/>
      <c r="DQ103" s="10"/>
      <c r="DR103" s="7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>DR103+EE103</f>
        <v>0</v>
      </c>
      <c r="EG103" s="11"/>
      <c r="EH103" s="10"/>
      <c r="EI103" s="11"/>
      <c r="EJ103" s="10"/>
      <c r="EK103" s="11"/>
      <c r="EL103" s="10"/>
      <c r="EM103" s="11"/>
      <c r="EN103" s="10"/>
      <c r="EO103" s="7"/>
      <c r="EP103" s="11"/>
      <c r="EQ103" s="10"/>
      <c r="ER103" s="11"/>
      <c r="ES103" s="10"/>
      <c r="ET103" s="11"/>
      <c r="EU103" s="10"/>
      <c r="EV103" s="11"/>
      <c r="EW103" s="10"/>
      <c r="EX103" s="11">
        <v>6</v>
      </c>
      <c r="EY103" s="10" t="s">
        <v>61</v>
      </c>
      <c r="EZ103" s="11"/>
      <c r="FA103" s="10"/>
      <c r="FB103" s="7">
        <v>6</v>
      </c>
      <c r="FC103" s="7">
        <f>EO103+FB103</f>
        <v>6</v>
      </c>
      <c r="FD103" s="11"/>
      <c r="FE103" s="10"/>
      <c r="FF103" s="11"/>
      <c r="FG103" s="10"/>
      <c r="FH103" s="11"/>
      <c r="FI103" s="10"/>
      <c r="FJ103" s="11"/>
      <c r="FK103" s="10"/>
      <c r="FL103" s="7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>FL103+FY103</f>
        <v>0</v>
      </c>
      <c r="GA103" s="11"/>
      <c r="GB103" s="10"/>
      <c r="GC103" s="11"/>
      <c r="GD103" s="10"/>
      <c r="GE103" s="11"/>
      <c r="GF103" s="10"/>
      <c r="GG103" s="11"/>
      <c r="GH103" s="10"/>
      <c r="GI103" s="7"/>
      <c r="GJ103" s="11"/>
      <c r="GK103" s="10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7"/>
      <c r="GW103" s="7">
        <f>GI103+GV103</f>
        <v>0</v>
      </c>
    </row>
    <row r="104" spans="1:205" ht="15.75" customHeight="1">
      <c r="A104" s="6"/>
      <c r="B104" s="6"/>
      <c r="C104" s="6"/>
      <c r="D104" s="6"/>
      <c r="E104" s="6" t="s">
        <v>86</v>
      </c>
      <c r="F104" s="6">
        <f aca="true" t="shared" si="117" ref="F104:V104">SUM(F103:F103)</f>
        <v>0</v>
      </c>
      <c r="G104" s="6">
        <f t="shared" si="117"/>
        <v>1</v>
      </c>
      <c r="H104" s="6">
        <f t="shared" si="117"/>
        <v>6</v>
      </c>
      <c r="I104" s="6">
        <f t="shared" si="117"/>
        <v>0</v>
      </c>
      <c r="J104" s="6">
        <f t="shared" si="117"/>
        <v>0</v>
      </c>
      <c r="K104" s="6">
        <f t="shared" si="117"/>
        <v>0</v>
      </c>
      <c r="L104" s="6">
        <f t="shared" si="117"/>
        <v>0</v>
      </c>
      <c r="M104" s="6">
        <f t="shared" si="117"/>
        <v>0</v>
      </c>
      <c r="N104" s="6">
        <f t="shared" si="117"/>
        <v>0</v>
      </c>
      <c r="O104" s="6">
        <f t="shared" si="117"/>
        <v>0</v>
      </c>
      <c r="P104" s="6">
        <f t="shared" si="117"/>
        <v>0</v>
      </c>
      <c r="Q104" s="6">
        <f t="shared" si="117"/>
        <v>6</v>
      </c>
      <c r="R104" s="6">
        <f t="shared" si="117"/>
        <v>0</v>
      </c>
      <c r="S104" s="7">
        <f t="shared" si="117"/>
        <v>6</v>
      </c>
      <c r="T104" s="7">
        <f t="shared" si="117"/>
        <v>6</v>
      </c>
      <c r="U104" s="7">
        <f t="shared" si="117"/>
        <v>0</v>
      </c>
      <c r="V104" s="11">
        <f t="shared" si="117"/>
        <v>0</v>
      </c>
      <c r="W104" s="10"/>
      <c r="X104" s="11">
        <f>SUM(X103:X103)</f>
        <v>0</v>
      </c>
      <c r="Y104" s="10"/>
      <c r="Z104" s="11">
        <f>SUM(Z103:Z103)</f>
        <v>0</v>
      </c>
      <c r="AA104" s="10"/>
      <c r="AB104" s="11">
        <f>SUM(AB103:AB103)</f>
        <v>0</v>
      </c>
      <c r="AC104" s="10"/>
      <c r="AD104" s="7">
        <f>SUM(AD103:AD103)</f>
        <v>0</v>
      </c>
      <c r="AE104" s="11">
        <f>SUM(AE103:AE103)</f>
        <v>0</v>
      </c>
      <c r="AF104" s="10"/>
      <c r="AG104" s="11">
        <f>SUM(AG103:AG103)</f>
        <v>0</v>
      </c>
      <c r="AH104" s="10"/>
      <c r="AI104" s="11">
        <f>SUM(AI103:AI103)</f>
        <v>0</v>
      </c>
      <c r="AJ104" s="10"/>
      <c r="AK104" s="11">
        <f>SUM(AK103:AK103)</f>
        <v>0</v>
      </c>
      <c r="AL104" s="10"/>
      <c r="AM104" s="11">
        <f>SUM(AM103:AM103)</f>
        <v>0</v>
      </c>
      <c r="AN104" s="10"/>
      <c r="AO104" s="11">
        <f>SUM(AO103:AO103)</f>
        <v>0</v>
      </c>
      <c r="AP104" s="10"/>
      <c r="AQ104" s="7">
        <f>SUM(AQ103:AQ103)</f>
        <v>0</v>
      </c>
      <c r="AR104" s="7">
        <f>SUM(AR103:AR103)</f>
        <v>0</v>
      </c>
      <c r="AS104" s="11">
        <f>SUM(AS103:AS103)</f>
        <v>0</v>
      </c>
      <c r="AT104" s="10"/>
      <c r="AU104" s="11">
        <f>SUM(AU103:AU103)</f>
        <v>0</v>
      </c>
      <c r="AV104" s="10"/>
      <c r="AW104" s="11">
        <f>SUM(AW103:AW103)</f>
        <v>0</v>
      </c>
      <c r="AX104" s="10"/>
      <c r="AY104" s="11">
        <f>SUM(AY103:AY103)</f>
        <v>0</v>
      </c>
      <c r="AZ104" s="10"/>
      <c r="BA104" s="7">
        <f>SUM(BA103:BA103)</f>
        <v>0</v>
      </c>
      <c r="BB104" s="11">
        <f>SUM(BB103:BB103)</f>
        <v>0</v>
      </c>
      <c r="BC104" s="10"/>
      <c r="BD104" s="11">
        <f>SUM(BD103:BD103)</f>
        <v>0</v>
      </c>
      <c r="BE104" s="10"/>
      <c r="BF104" s="11">
        <f>SUM(BF103:BF103)</f>
        <v>0</v>
      </c>
      <c r="BG104" s="10"/>
      <c r="BH104" s="11">
        <f>SUM(BH103:BH103)</f>
        <v>0</v>
      </c>
      <c r="BI104" s="10"/>
      <c r="BJ104" s="11">
        <f>SUM(BJ103:BJ103)</f>
        <v>0</v>
      </c>
      <c r="BK104" s="10"/>
      <c r="BL104" s="11">
        <f>SUM(BL103:BL103)</f>
        <v>0</v>
      </c>
      <c r="BM104" s="10"/>
      <c r="BN104" s="7">
        <f>SUM(BN103:BN103)</f>
        <v>0</v>
      </c>
      <c r="BO104" s="7">
        <f>SUM(BO103:BO103)</f>
        <v>0</v>
      </c>
      <c r="BP104" s="11">
        <f>SUM(BP103:BP103)</f>
        <v>0</v>
      </c>
      <c r="BQ104" s="10"/>
      <c r="BR104" s="11">
        <f>SUM(BR103:BR103)</f>
        <v>0</v>
      </c>
      <c r="BS104" s="10"/>
      <c r="BT104" s="11">
        <f>SUM(BT103:BT103)</f>
        <v>0</v>
      </c>
      <c r="BU104" s="10"/>
      <c r="BV104" s="11">
        <f>SUM(BV103:BV103)</f>
        <v>0</v>
      </c>
      <c r="BW104" s="10"/>
      <c r="BX104" s="7">
        <f>SUM(BX103:BX103)</f>
        <v>0</v>
      </c>
      <c r="BY104" s="11">
        <f>SUM(BY103:BY103)</f>
        <v>0</v>
      </c>
      <c r="BZ104" s="10"/>
      <c r="CA104" s="11">
        <f>SUM(CA103:CA103)</f>
        <v>0</v>
      </c>
      <c r="CB104" s="10"/>
      <c r="CC104" s="11">
        <f>SUM(CC103:CC103)</f>
        <v>0</v>
      </c>
      <c r="CD104" s="10"/>
      <c r="CE104" s="11">
        <f>SUM(CE103:CE103)</f>
        <v>0</v>
      </c>
      <c r="CF104" s="10"/>
      <c r="CG104" s="11">
        <f>SUM(CG103:CG103)</f>
        <v>0</v>
      </c>
      <c r="CH104" s="10"/>
      <c r="CI104" s="11">
        <f>SUM(CI103:CI103)</f>
        <v>0</v>
      </c>
      <c r="CJ104" s="10"/>
      <c r="CK104" s="7">
        <f>SUM(CK103:CK103)</f>
        <v>0</v>
      </c>
      <c r="CL104" s="7">
        <f>SUM(CL103:CL103)</f>
        <v>0</v>
      </c>
      <c r="CM104" s="11">
        <f>SUM(CM103:CM103)</f>
        <v>0</v>
      </c>
      <c r="CN104" s="10"/>
      <c r="CO104" s="11">
        <f>SUM(CO103:CO103)</f>
        <v>0</v>
      </c>
      <c r="CP104" s="10"/>
      <c r="CQ104" s="11">
        <f>SUM(CQ103:CQ103)</f>
        <v>0</v>
      </c>
      <c r="CR104" s="10"/>
      <c r="CS104" s="11">
        <f>SUM(CS103:CS103)</f>
        <v>0</v>
      </c>
      <c r="CT104" s="10"/>
      <c r="CU104" s="7">
        <f>SUM(CU103:CU103)</f>
        <v>0</v>
      </c>
      <c r="CV104" s="11">
        <f>SUM(CV103:CV103)</f>
        <v>0</v>
      </c>
      <c r="CW104" s="10"/>
      <c r="CX104" s="11">
        <f>SUM(CX103:CX103)</f>
        <v>0</v>
      </c>
      <c r="CY104" s="10"/>
      <c r="CZ104" s="11">
        <f>SUM(CZ103:CZ103)</f>
        <v>0</v>
      </c>
      <c r="DA104" s="10"/>
      <c r="DB104" s="11">
        <f>SUM(DB103:DB103)</f>
        <v>0</v>
      </c>
      <c r="DC104" s="10"/>
      <c r="DD104" s="11">
        <f>SUM(DD103:DD103)</f>
        <v>0</v>
      </c>
      <c r="DE104" s="10"/>
      <c r="DF104" s="11">
        <f>SUM(DF103:DF103)</f>
        <v>0</v>
      </c>
      <c r="DG104" s="10"/>
      <c r="DH104" s="7">
        <f>SUM(DH103:DH103)</f>
        <v>0</v>
      </c>
      <c r="DI104" s="7">
        <f>SUM(DI103:DI103)</f>
        <v>0</v>
      </c>
      <c r="DJ104" s="11">
        <f>SUM(DJ103:DJ103)</f>
        <v>0</v>
      </c>
      <c r="DK104" s="10"/>
      <c r="DL104" s="11">
        <f>SUM(DL103:DL103)</f>
        <v>0</v>
      </c>
      <c r="DM104" s="10"/>
      <c r="DN104" s="11">
        <f>SUM(DN103:DN103)</f>
        <v>0</v>
      </c>
      <c r="DO104" s="10"/>
      <c r="DP104" s="11">
        <f>SUM(DP103:DP103)</f>
        <v>0</v>
      </c>
      <c r="DQ104" s="10"/>
      <c r="DR104" s="7">
        <f>SUM(DR103:DR103)</f>
        <v>0</v>
      </c>
      <c r="DS104" s="11">
        <f>SUM(DS103:DS103)</f>
        <v>0</v>
      </c>
      <c r="DT104" s="10"/>
      <c r="DU104" s="11">
        <f>SUM(DU103:DU103)</f>
        <v>0</v>
      </c>
      <c r="DV104" s="10"/>
      <c r="DW104" s="11">
        <f>SUM(DW103:DW103)</f>
        <v>0</v>
      </c>
      <c r="DX104" s="10"/>
      <c r="DY104" s="11">
        <f>SUM(DY103:DY103)</f>
        <v>0</v>
      </c>
      <c r="DZ104" s="10"/>
      <c r="EA104" s="11">
        <f>SUM(EA103:EA103)</f>
        <v>0</v>
      </c>
      <c r="EB104" s="10"/>
      <c r="EC104" s="11">
        <f>SUM(EC103:EC103)</f>
        <v>0</v>
      </c>
      <c r="ED104" s="10"/>
      <c r="EE104" s="7">
        <f>SUM(EE103:EE103)</f>
        <v>0</v>
      </c>
      <c r="EF104" s="7">
        <f>SUM(EF103:EF103)</f>
        <v>0</v>
      </c>
      <c r="EG104" s="11">
        <f>SUM(EG103:EG103)</f>
        <v>0</v>
      </c>
      <c r="EH104" s="10"/>
      <c r="EI104" s="11">
        <f>SUM(EI103:EI103)</f>
        <v>0</v>
      </c>
      <c r="EJ104" s="10"/>
      <c r="EK104" s="11">
        <f>SUM(EK103:EK103)</f>
        <v>0</v>
      </c>
      <c r="EL104" s="10"/>
      <c r="EM104" s="11">
        <f>SUM(EM103:EM103)</f>
        <v>0</v>
      </c>
      <c r="EN104" s="10"/>
      <c r="EO104" s="7">
        <f>SUM(EO103:EO103)</f>
        <v>0</v>
      </c>
      <c r="EP104" s="11">
        <f>SUM(EP103:EP103)</f>
        <v>0</v>
      </c>
      <c r="EQ104" s="10"/>
      <c r="ER104" s="11">
        <f>SUM(ER103:ER103)</f>
        <v>0</v>
      </c>
      <c r="ES104" s="10"/>
      <c r="ET104" s="11">
        <f>SUM(ET103:ET103)</f>
        <v>0</v>
      </c>
      <c r="EU104" s="10"/>
      <c r="EV104" s="11">
        <f>SUM(EV103:EV103)</f>
        <v>0</v>
      </c>
      <c r="EW104" s="10"/>
      <c r="EX104" s="11">
        <f>SUM(EX103:EX103)</f>
        <v>6</v>
      </c>
      <c r="EY104" s="10"/>
      <c r="EZ104" s="11">
        <f>SUM(EZ103:EZ103)</f>
        <v>0</v>
      </c>
      <c r="FA104" s="10"/>
      <c r="FB104" s="7">
        <f>SUM(FB103:FB103)</f>
        <v>6</v>
      </c>
      <c r="FC104" s="7">
        <f>SUM(FC103:FC103)</f>
        <v>6</v>
      </c>
      <c r="FD104" s="11">
        <f>SUM(FD103:FD103)</f>
        <v>0</v>
      </c>
      <c r="FE104" s="10"/>
      <c r="FF104" s="11">
        <f>SUM(FF103:FF103)</f>
        <v>0</v>
      </c>
      <c r="FG104" s="10"/>
      <c r="FH104" s="11">
        <f>SUM(FH103:FH103)</f>
        <v>0</v>
      </c>
      <c r="FI104" s="10"/>
      <c r="FJ104" s="11">
        <f>SUM(FJ103:FJ103)</f>
        <v>0</v>
      </c>
      <c r="FK104" s="10"/>
      <c r="FL104" s="7">
        <f>SUM(FL103:FL103)</f>
        <v>0</v>
      </c>
      <c r="FM104" s="11">
        <f>SUM(FM103:FM103)</f>
        <v>0</v>
      </c>
      <c r="FN104" s="10"/>
      <c r="FO104" s="11">
        <f>SUM(FO103:FO103)</f>
        <v>0</v>
      </c>
      <c r="FP104" s="10"/>
      <c r="FQ104" s="11">
        <f>SUM(FQ103:FQ103)</f>
        <v>0</v>
      </c>
      <c r="FR104" s="10"/>
      <c r="FS104" s="11">
        <f>SUM(FS103:FS103)</f>
        <v>0</v>
      </c>
      <c r="FT104" s="10"/>
      <c r="FU104" s="11">
        <f>SUM(FU103:FU103)</f>
        <v>0</v>
      </c>
      <c r="FV104" s="10"/>
      <c r="FW104" s="11">
        <f>SUM(FW103:FW103)</f>
        <v>0</v>
      </c>
      <c r="FX104" s="10"/>
      <c r="FY104" s="7">
        <f>SUM(FY103:FY103)</f>
        <v>0</v>
      </c>
      <c r="FZ104" s="7">
        <f>SUM(FZ103:FZ103)</f>
        <v>0</v>
      </c>
      <c r="GA104" s="11">
        <f>SUM(GA103:GA103)</f>
        <v>0</v>
      </c>
      <c r="GB104" s="10"/>
      <c r="GC104" s="11">
        <f>SUM(GC103:GC103)</f>
        <v>0</v>
      </c>
      <c r="GD104" s="10"/>
      <c r="GE104" s="11">
        <f>SUM(GE103:GE103)</f>
        <v>0</v>
      </c>
      <c r="GF104" s="10"/>
      <c r="GG104" s="11">
        <f>SUM(GG103:GG103)</f>
        <v>0</v>
      </c>
      <c r="GH104" s="10"/>
      <c r="GI104" s="7">
        <f>SUM(GI103:GI103)</f>
        <v>0</v>
      </c>
      <c r="GJ104" s="11">
        <f>SUM(GJ103:GJ103)</f>
        <v>0</v>
      </c>
      <c r="GK104" s="10"/>
      <c r="GL104" s="11">
        <f>SUM(GL103:GL103)</f>
        <v>0</v>
      </c>
      <c r="GM104" s="10"/>
      <c r="GN104" s="11">
        <f>SUM(GN103:GN103)</f>
        <v>0</v>
      </c>
      <c r="GO104" s="10"/>
      <c r="GP104" s="11">
        <f>SUM(GP103:GP103)</f>
        <v>0</v>
      </c>
      <c r="GQ104" s="10"/>
      <c r="GR104" s="11">
        <f>SUM(GR103:GR103)</f>
        <v>0</v>
      </c>
      <c r="GS104" s="10"/>
      <c r="GT104" s="11">
        <f>SUM(GT103:GT103)</f>
        <v>0</v>
      </c>
      <c r="GU104" s="10"/>
      <c r="GV104" s="7">
        <f>SUM(GV103:GV103)</f>
        <v>0</v>
      </c>
      <c r="GW104" s="7">
        <f>SUM(GW103:GW103)</f>
        <v>0</v>
      </c>
    </row>
    <row r="105" spans="1:205" ht="19.5" customHeight="1">
      <c r="A105" s="12" t="s">
        <v>218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2"/>
      <c r="GW105" s="13"/>
    </row>
    <row r="106" spans="1:205" ht="12.75">
      <c r="A106" s="6"/>
      <c r="B106" s="6"/>
      <c r="C106" s="6"/>
      <c r="D106" s="6" t="s">
        <v>219</v>
      </c>
      <c r="E106" s="3" t="s">
        <v>220</v>
      </c>
      <c r="F106" s="6">
        <f>COUNTIF(V106:GU106,"e")</f>
        <v>0</v>
      </c>
      <c r="G106" s="6">
        <f>COUNTIF(V106:GU106,"z")</f>
        <v>1</v>
      </c>
      <c r="H106" s="6">
        <f>SUM(I106:R106)</f>
        <v>5</v>
      </c>
      <c r="I106" s="6">
        <f>V106+AS106+BP106+CM106+DJ106+EG106+FD106+GA106</f>
        <v>5</v>
      </c>
      <c r="J106" s="6">
        <f>X106+AU106+BR106+CO106+DL106+EI106+FF106+GC106</f>
        <v>0</v>
      </c>
      <c r="K106" s="6">
        <f>Z106+AW106+BT106+CQ106+DN106+EK106+FH106+GE106</f>
        <v>0</v>
      </c>
      <c r="L106" s="6">
        <f>AB106+AY106+BV106+CS106+DP106+EM106+FJ106+GG106</f>
        <v>0</v>
      </c>
      <c r="M106" s="6">
        <f>AE106+BB106+BY106+CV106+DS106+EP106+FM106+GJ106</f>
        <v>0</v>
      </c>
      <c r="N106" s="6">
        <f>AG106+BD106+CA106+CX106+DU106+ER106+FO106+GL106</f>
        <v>0</v>
      </c>
      <c r="O106" s="6">
        <f>AI106+BF106+CC106+CZ106+DW106+ET106+FQ106+GN106</f>
        <v>0</v>
      </c>
      <c r="P106" s="6">
        <f>AK106+BH106+CE106+DB106+DY106+EV106+FS106+GP106</f>
        <v>0</v>
      </c>
      <c r="Q106" s="6">
        <f>AM106+BJ106+CG106+DD106+EA106+EX106+FU106+GR106</f>
        <v>0</v>
      </c>
      <c r="R106" s="6">
        <f>AO106+BL106+CI106+DF106+EC106+EZ106+FW106+GT106</f>
        <v>0</v>
      </c>
      <c r="S106" s="7">
        <f>AR106+BO106+CL106+DI106+EF106+FC106+FZ106+GW106</f>
        <v>0</v>
      </c>
      <c r="T106" s="7">
        <f>AQ106+BN106+CK106+DH106+EE106+FB106+FY106+GV106</f>
        <v>0</v>
      </c>
      <c r="U106" s="7">
        <v>0</v>
      </c>
      <c r="V106" s="11">
        <v>5</v>
      </c>
      <c r="W106" s="10" t="s">
        <v>61</v>
      </c>
      <c r="X106" s="11"/>
      <c r="Y106" s="10"/>
      <c r="Z106" s="11"/>
      <c r="AA106" s="10"/>
      <c r="AB106" s="11"/>
      <c r="AC106" s="10"/>
      <c r="AD106" s="7">
        <v>0</v>
      </c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>AD106+AQ106</f>
        <v>0</v>
      </c>
      <c r="AS106" s="11"/>
      <c r="AT106" s="10"/>
      <c r="AU106" s="11"/>
      <c r="AV106" s="10"/>
      <c r="AW106" s="11"/>
      <c r="AX106" s="10"/>
      <c r="AY106" s="11"/>
      <c r="AZ106" s="10"/>
      <c r="BA106" s="7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>BA106+BN106</f>
        <v>0</v>
      </c>
      <c r="BP106" s="11"/>
      <c r="BQ106" s="10"/>
      <c r="BR106" s="11"/>
      <c r="BS106" s="10"/>
      <c r="BT106" s="11"/>
      <c r="BU106" s="10"/>
      <c r="BV106" s="11"/>
      <c r="BW106" s="10"/>
      <c r="BX106" s="7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>BX106+CK106</f>
        <v>0</v>
      </c>
      <c r="CM106" s="11"/>
      <c r="CN106" s="10"/>
      <c r="CO106" s="11"/>
      <c r="CP106" s="10"/>
      <c r="CQ106" s="11"/>
      <c r="CR106" s="10"/>
      <c r="CS106" s="11"/>
      <c r="CT106" s="10"/>
      <c r="CU106" s="7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>CU106+DH106</f>
        <v>0</v>
      </c>
      <c r="DJ106" s="11"/>
      <c r="DK106" s="10"/>
      <c r="DL106" s="11"/>
      <c r="DM106" s="10"/>
      <c r="DN106" s="11"/>
      <c r="DO106" s="10"/>
      <c r="DP106" s="11"/>
      <c r="DQ106" s="10"/>
      <c r="DR106" s="7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>DR106+EE106</f>
        <v>0</v>
      </c>
      <c r="EG106" s="11"/>
      <c r="EH106" s="10"/>
      <c r="EI106" s="11"/>
      <c r="EJ106" s="10"/>
      <c r="EK106" s="11"/>
      <c r="EL106" s="10"/>
      <c r="EM106" s="11"/>
      <c r="EN106" s="10"/>
      <c r="EO106" s="7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>EO106+FB106</f>
        <v>0</v>
      </c>
      <c r="FD106" s="11"/>
      <c r="FE106" s="10"/>
      <c r="FF106" s="11"/>
      <c r="FG106" s="10"/>
      <c r="FH106" s="11"/>
      <c r="FI106" s="10"/>
      <c r="FJ106" s="11"/>
      <c r="FK106" s="10"/>
      <c r="FL106" s="7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>FL106+FY106</f>
        <v>0</v>
      </c>
      <c r="GA106" s="11"/>
      <c r="GB106" s="10"/>
      <c r="GC106" s="11"/>
      <c r="GD106" s="10"/>
      <c r="GE106" s="11"/>
      <c r="GF106" s="10"/>
      <c r="GG106" s="11"/>
      <c r="GH106" s="10"/>
      <c r="GI106" s="7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7"/>
      <c r="GW106" s="7">
        <f>GI106+GV106</f>
        <v>0</v>
      </c>
    </row>
    <row r="107" spans="1:205" ht="15.75" customHeight="1">
      <c r="A107" s="6"/>
      <c r="B107" s="6"/>
      <c r="C107" s="6"/>
      <c r="D107" s="6"/>
      <c r="E107" s="6" t="s">
        <v>86</v>
      </c>
      <c r="F107" s="6">
        <f aca="true" t="shared" si="118" ref="F107:V107">SUM(F106:F106)</f>
        <v>0</v>
      </c>
      <c r="G107" s="6">
        <f t="shared" si="118"/>
        <v>1</v>
      </c>
      <c r="H107" s="6">
        <f t="shared" si="118"/>
        <v>5</v>
      </c>
      <c r="I107" s="6">
        <f t="shared" si="118"/>
        <v>5</v>
      </c>
      <c r="J107" s="6">
        <f t="shared" si="118"/>
        <v>0</v>
      </c>
      <c r="K107" s="6">
        <f t="shared" si="118"/>
        <v>0</v>
      </c>
      <c r="L107" s="6">
        <f t="shared" si="118"/>
        <v>0</v>
      </c>
      <c r="M107" s="6">
        <f t="shared" si="118"/>
        <v>0</v>
      </c>
      <c r="N107" s="6">
        <f t="shared" si="118"/>
        <v>0</v>
      </c>
      <c r="O107" s="6">
        <f t="shared" si="118"/>
        <v>0</v>
      </c>
      <c r="P107" s="6">
        <f t="shared" si="118"/>
        <v>0</v>
      </c>
      <c r="Q107" s="6">
        <f t="shared" si="118"/>
        <v>0</v>
      </c>
      <c r="R107" s="6">
        <f t="shared" si="118"/>
        <v>0</v>
      </c>
      <c r="S107" s="7">
        <f t="shared" si="118"/>
        <v>0</v>
      </c>
      <c r="T107" s="7">
        <f t="shared" si="118"/>
        <v>0</v>
      </c>
      <c r="U107" s="7">
        <f t="shared" si="118"/>
        <v>0</v>
      </c>
      <c r="V107" s="11">
        <f t="shared" si="118"/>
        <v>5</v>
      </c>
      <c r="W107" s="10"/>
      <c r="X107" s="11">
        <f>SUM(X106:X106)</f>
        <v>0</v>
      </c>
      <c r="Y107" s="10"/>
      <c r="Z107" s="11">
        <f>SUM(Z106:Z106)</f>
        <v>0</v>
      </c>
      <c r="AA107" s="10"/>
      <c r="AB107" s="11">
        <f>SUM(AB106:AB106)</f>
        <v>0</v>
      </c>
      <c r="AC107" s="10"/>
      <c r="AD107" s="7">
        <f>SUM(AD106:AD106)</f>
        <v>0</v>
      </c>
      <c r="AE107" s="11">
        <f>SUM(AE106:AE106)</f>
        <v>0</v>
      </c>
      <c r="AF107" s="10"/>
      <c r="AG107" s="11">
        <f>SUM(AG106:AG106)</f>
        <v>0</v>
      </c>
      <c r="AH107" s="10"/>
      <c r="AI107" s="11">
        <f>SUM(AI106:AI106)</f>
        <v>0</v>
      </c>
      <c r="AJ107" s="10"/>
      <c r="AK107" s="11">
        <f>SUM(AK106:AK106)</f>
        <v>0</v>
      </c>
      <c r="AL107" s="10"/>
      <c r="AM107" s="11">
        <f>SUM(AM106:AM106)</f>
        <v>0</v>
      </c>
      <c r="AN107" s="10"/>
      <c r="AO107" s="11">
        <f>SUM(AO106:AO106)</f>
        <v>0</v>
      </c>
      <c r="AP107" s="10"/>
      <c r="AQ107" s="7">
        <f>SUM(AQ106:AQ106)</f>
        <v>0</v>
      </c>
      <c r="AR107" s="7">
        <f>SUM(AR106:AR106)</f>
        <v>0</v>
      </c>
      <c r="AS107" s="11">
        <f>SUM(AS106:AS106)</f>
        <v>0</v>
      </c>
      <c r="AT107" s="10"/>
      <c r="AU107" s="11">
        <f>SUM(AU106:AU106)</f>
        <v>0</v>
      </c>
      <c r="AV107" s="10"/>
      <c r="AW107" s="11">
        <f>SUM(AW106:AW106)</f>
        <v>0</v>
      </c>
      <c r="AX107" s="10"/>
      <c r="AY107" s="11">
        <f>SUM(AY106:AY106)</f>
        <v>0</v>
      </c>
      <c r="AZ107" s="10"/>
      <c r="BA107" s="7">
        <f>SUM(BA106:BA106)</f>
        <v>0</v>
      </c>
      <c r="BB107" s="11">
        <f>SUM(BB106:BB106)</f>
        <v>0</v>
      </c>
      <c r="BC107" s="10"/>
      <c r="BD107" s="11">
        <f>SUM(BD106:BD106)</f>
        <v>0</v>
      </c>
      <c r="BE107" s="10"/>
      <c r="BF107" s="11">
        <f>SUM(BF106:BF106)</f>
        <v>0</v>
      </c>
      <c r="BG107" s="10"/>
      <c r="BH107" s="11">
        <f>SUM(BH106:BH106)</f>
        <v>0</v>
      </c>
      <c r="BI107" s="10"/>
      <c r="BJ107" s="11">
        <f>SUM(BJ106:BJ106)</f>
        <v>0</v>
      </c>
      <c r="BK107" s="10"/>
      <c r="BL107" s="11">
        <f>SUM(BL106:BL106)</f>
        <v>0</v>
      </c>
      <c r="BM107" s="10"/>
      <c r="BN107" s="7">
        <f>SUM(BN106:BN106)</f>
        <v>0</v>
      </c>
      <c r="BO107" s="7">
        <f>SUM(BO106:BO106)</f>
        <v>0</v>
      </c>
      <c r="BP107" s="11">
        <f>SUM(BP106:BP106)</f>
        <v>0</v>
      </c>
      <c r="BQ107" s="10"/>
      <c r="BR107" s="11">
        <f>SUM(BR106:BR106)</f>
        <v>0</v>
      </c>
      <c r="BS107" s="10"/>
      <c r="BT107" s="11">
        <f>SUM(BT106:BT106)</f>
        <v>0</v>
      </c>
      <c r="BU107" s="10"/>
      <c r="BV107" s="11">
        <f>SUM(BV106:BV106)</f>
        <v>0</v>
      </c>
      <c r="BW107" s="10"/>
      <c r="BX107" s="7">
        <f>SUM(BX106:BX106)</f>
        <v>0</v>
      </c>
      <c r="BY107" s="11">
        <f>SUM(BY106:BY106)</f>
        <v>0</v>
      </c>
      <c r="BZ107" s="10"/>
      <c r="CA107" s="11">
        <f>SUM(CA106:CA106)</f>
        <v>0</v>
      </c>
      <c r="CB107" s="10"/>
      <c r="CC107" s="11">
        <f>SUM(CC106:CC106)</f>
        <v>0</v>
      </c>
      <c r="CD107" s="10"/>
      <c r="CE107" s="11">
        <f>SUM(CE106:CE106)</f>
        <v>0</v>
      </c>
      <c r="CF107" s="10"/>
      <c r="CG107" s="11">
        <f>SUM(CG106:CG106)</f>
        <v>0</v>
      </c>
      <c r="CH107" s="10"/>
      <c r="CI107" s="11">
        <f>SUM(CI106:CI106)</f>
        <v>0</v>
      </c>
      <c r="CJ107" s="10"/>
      <c r="CK107" s="7">
        <f>SUM(CK106:CK106)</f>
        <v>0</v>
      </c>
      <c r="CL107" s="7">
        <f>SUM(CL106:CL106)</f>
        <v>0</v>
      </c>
      <c r="CM107" s="11">
        <f>SUM(CM106:CM106)</f>
        <v>0</v>
      </c>
      <c r="CN107" s="10"/>
      <c r="CO107" s="11">
        <f>SUM(CO106:CO106)</f>
        <v>0</v>
      </c>
      <c r="CP107" s="10"/>
      <c r="CQ107" s="11">
        <f>SUM(CQ106:CQ106)</f>
        <v>0</v>
      </c>
      <c r="CR107" s="10"/>
      <c r="CS107" s="11">
        <f>SUM(CS106:CS106)</f>
        <v>0</v>
      </c>
      <c r="CT107" s="10"/>
      <c r="CU107" s="7">
        <f>SUM(CU106:CU106)</f>
        <v>0</v>
      </c>
      <c r="CV107" s="11">
        <f>SUM(CV106:CV106)</f>
        <v>0</v>
      </c>
      <c r="CW107" s="10"/>
      <c r="CX107" s="11">
        <f>SUM(CX106:CX106)</f>
        <v>0</v>
      </c>
      <c r="CY107" s="10"/>
      <c r="CZ107" s="11">
        <f>SUM(CZ106:CZ106)</f>
        <v>0</v>
      </c>
      <c r="DA107" s="10"/>
      <c r="DB107" s="11">
        <f>SUM(DB106:DB106)</f>
        <v>0</v>
      </c>
      <c r="DC107" s="10"/>
      <c r="DD107" s="11">
        <f>SUM(DD106:DD106)</f>
        <v>0</v>
      </c>
      <c r="DE107" s="10"/>
      <c r="DF107" s="11">
        <f>SUM(DF106:DF106)</f>
        <v>0</v>
      </c>
      <c r="DG107" s="10"/>
      <c r="DH107" s="7">
        <f>SUM(DH106:DH106)</f>
        <v>0</v>
      </c>
      <c r="DI107" s="7">
        <f>SUM(DI106:DI106)</f>
        <v>0</v>
      </c>
      <c r="DJ107" s="11">
        <f>SUM(DJ106:DJ106)</f>
        <v>0</v>
      </c>
      <c r="DK107" s="10"/>
      <c r="DL107" s="11">
        <f>SUM(DL106:DL106)</f>
        <v>0</v>
      </c>
      <c r="DM107" s="10"/>
      <c r="DN107" s="11">
        <f>SUM(DN106:DN106)</f>
        <v>0</v>
      </c>
      <c r="DO107" s="10"/>
      <c r="DP107" s="11">
        <f>SUM(DP106:DP106)</f>
        <v>0</v>
      </c>
      <c r="DQ107" s="10"/>
      <c r="DR107" s="7">
        <f>SUM(DR106:DR106)</f>
        <v>0</v>
      </c>
      <c r="DS107" s="11">
        <f>SUM(DS106:DS106)</f>
        <v>0</v>
      </c>
      <c r="DT107" s="10"/>
      <c r="DU107" s="11">
        <f>SUM(DU106:DU106)</f>
        <v>0</v>
      </c>
      <c r="DV107" s="10"/>
      <c r="DW107" s="11">
        <f>SUM(DW106:DW106)</f>
        <v>0</v>
      </c>
      <c r="DX107" s="10"/>
      <c r="DY107" s="11">
        <f>SUM(DY106:DY106)</f>
        <v>0</v>
      </c>
      <c r="DZ107" s="10"/>
      <c r="EA107" s="11">
        <f>SUM(EA106:EA106)</f>
        <v>0</v>
      </c>
      <c r="EB107" s="10"/>
      <c r="EC107" s="11">
        <f>SUM(EC106:EC106)</f>
        <v>0</v>
      </c>
      <c r="ED107" s="10"/>
      <c r="EE107" s="7">
        <f>SUM(EE106:EE106)</f>
        <v>0</v>
      </c>
      <c r="EF107" s="7">
        <f>SUM(EF106:EF106)</f>
        <v>0</v>
      </c>
      <c r="EG107" s="11">
        <f>SUM(EG106:EG106)</f>
        <v>0</v>
      </c>
      <c r="EH107" s="10"/>
      <c r="EI107" s="11">
        <f>SUM(EI106:EI106)</f>
        <v>0</v>
      </c>
      <c r="EJ107" s="10"/>
      <c r="EK107" s="11">
        <f>SUM(EK106:EK106)</f>
        <v>0</v>
      </c>
      <c r="EL107" s="10"/>
      <c r="EM107" s="11">
        <f>SUM(EM106:EM106)</f>
        <v>0</v>
      </c>
      <c r="EN107" s="10"/>
      <c r="EO107" s="7">
        <f>SUM(EO106:EO106)</f>
        <v>0</v>
      </c>
      <c r="EP107" s="11">
        <f>SUM(EP106:EP106)</f>
        <v>0</v>
      </c>
      <c r="EQ107" s="10"/>
      <c r="ER107" s="11">
        <f>SUM(ER106:ER106)</f>
        <v>0</v>
      </c>
      <c r="ES107" s="10"/>
      <c r="ET107" s="11">
        <f>SUM(ET106:ET106)</f>
        <v>0</v>
      </c>
      <c r="EU107" s="10"/>
      <c r="EV107" s="11">
        <f>SUM(EV106:EV106)</f>
        <v>0</v>
      </c>
      <c r="EW107" s="10"/>
      <c r="EX107" s="11">
        <f>SUM(EX106:EX106)</f>
        <v>0</v>
      </c>
      <c r="EY107" s="10"/>
      <c r="EZ107" s="11">
        <f>SUM(EZ106:EZ106)</f>
        <v>0</v>
      </c>
      <c r="FA107" s="10"/>
      <c r="FB107" s="7">
        <f>SUM(FB106:FB106)</f>
        <v>0</v>
      </c>
      <c r="FC107" s="7">
        <f>SUM(FC106:FC106)</f>
        <v>0</v>
      </c>
      <c r="FD107" s="11">
        <f>SUM(FD106:FD106)</f>
        <v>0</v>
      </c>
      <c r="FE107" s="10"/>
      <c r="FF107" s="11">
        <f>SUM(FF106:FF106)</f>
        <v>0</v>
      </c>
      <c r="FG107" s="10"/>
      <c r="FH107" s="11">
        <f>SUM(FH106:FH106)</f>
        <v>0</v>
      </c>
      <c r="FI107" s="10"/>
      <c r="FJ107" s="11">
        <f>SUM(FJ106:FJ106)</f>
        <v>0</v>
      </c>
      <c r="FK107" s="10"/>
      <c r="FL107" s="7">
        <f>SUM(FL106:FL106)</f>
        <v>0</v>
      </c>
      <c r="FM107" s="11">
        <f>SUM(FM106:FM106)</f>
        <v>0</v>
      </c>
      <c r="FN107" s="10"/>
      <c r="FO107" s="11">
        <f>SUM(FO106:FO106)</f>
        <v>0</v>
      </c>
      <c r="FP107" s="10"/>
      <c r="FQ107" s="11">
        <f>SUM(FQ106:FQ106)</f>
        <v>0</v>
      </c>
      <c r="FR107" s="10"/>
      <c r="FS107" s="11">
        <f>SUM(FS106:FS106)</f>
        <v>0</v>
      </c>
      <c r="FT107" s="10"/>
      <c r="FU107" s="11">
        <f>SUM(FU106:FU106)</f>
        <v>0</v>
      </c>
      <c r="FV107" s="10"/>
      <c r="FW107" s="11">
        <f>SUM(FW106:FW106)</f>
        <v>0</v>
      </c>
      <c r="FX107" s="10"/>
      <c r="FY107" s="7">
        <f>SUM(FY106:FY106)</f>
        <v>0</v>
      </c>
      <c r="FZ107" s="7">
        <f>SUM(FZ106:FZ106)</f>
        <v>0</v>
      </c>
      <c r="GA107" s="11">
        <f>SUM(GA106:GA106)</f>
        <v>0</v>
      </c>
      <c r="GB107" s="10"/>
      <c r="GC107" s="11">
        <f>SUM(GC106:GC106)</f>
        <v>0</v>
      </c>
      <c r="GD107" s="10"/>
      <c r="GE107" s="11">
        <f>SUM(GE106:GE106)</f>
        <v>0</v>
      </c>
      <c r="GF107" s="10"/>
      <c r="GG107" s="11">
        <f>SUM(GG106:GG106)</f>
        <v>0</v>
      </c>
      <c r="GH107" s="10"/>
      <c r="GI107" s="7">
        <f>SUM(GI106:GI106)</f>
        <v>0</v>
      </c>
      <c r="GJ107" s="11">
        <f>SUM(GJ106:GJ106)</f>
        <v>0</v>
      </c>
      <c r="GK107" s="10"/>
      <c r="GL107" s="11">
        <f>SUM(GL106:GL106)</f>
        <v>0</v>
      </c>
      <c r="GM107" s="10"/>
      <c r="GN107" s="11">
        <f>SUM(GN106:GN106)</f>
        <v>0</v>
      </c>
      <c r="GO107" s="10"/>
      <c r="GP107" s="11">
        <f>SUM(GP106:GP106)</f>
        <v>0</v>
      </c>
      <c r="GQ107" s="10"/>
      <c r="GR107" s="11">
        <f>SUM(GR106:GR106)</f>
        <v>0</v>
      </c>
      <c r="GS107" s="10"/>
      <c r="GT107" s="11">
        <f>SUM(GT106:GT106)</f>
        <v>0</v>
      </c>
      <c r="GU107" s="10"/>
      <c r="GV107" s="7">
        <f>SUM(GV106:GV106)</f>
        <v>0</v>
      </c>
      <c r="GW107" s="7">
        <f>SUM(GW106:GW106)</f>
        <v>0</v>
      </c>
    </row>
    <row r="108" spans="1:205" ht="19.5" customHeight="1">
      <c r="A108" s="12" t="s">
        <v>221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2"/>
      <c r="GW108" s="13"/>
    </row>
    <row r="109" spans="1:205" ht="12.75">
      <c r="A109" s="6"/>
      <c r="B109" s="6"/>
      <c r="C109" s="6"/>
      <c r="D109" s="6" t="s">
        <v>222</v>
      </c>
      <c r="E109" s="3" t="s">
        <v>223</v>
      </c>
      <c r="F109" s="6">
        <f>COUNTIF(V109:GU109,"e")</f>
        <v>0</v>
      </c>
      <c r="G109" s="6">
        <f>COUNTIF(V109:GU109,"z")</f>
        <v>1</v>
      </c>
      <c r="H109" s="6">
        <f>SUM(I109:R109)</f>
        <v>2</v>
      </c>
      <c r="I109" s="6">
        <f>V109+AS109+BP109+CM109+DJ109+EG109+FD109+GA109</f>
        <v>0</v>
      </c>
      <c r="J109" s="6">
        <f>X109+AU109+BR109+CO109+DL109+EI109+FF109+GC109</f>
        <v>2</v>
      </c>
      <c r="K109" s="6">
        <f>Z109+AW109+BT109+CQ109+DN109+EK109+FH109+GE109</f>
        <v>0</v>
      </c>
      <c r="L109" s="6">
        <f>AB109+AY109+BV109+CS109+DP109+EM109+FJ109+GG109</f>
        <v>0</v>
      </c>
      <c r="M109" s="6">
        <f>AE109+BB109+BY109+CV109+DS109+EP109+FM109+GJ109</f>
        <v>0</v>
      </c>
      <c r="N109" s="6">
        <f>AG109+BD109+CA109+CX109+DU109+ER109+FO109+GL109</f>
        <v>0</v>
      </c>
      <c r="O109" s="6">
        <f>AI109+BF109+CC109+CZ109+DW109+ET109+FQ109+GN109</f>
        <v>0</v>
      </c>
      <c r="P109" s="6">
        <f>AK109+BH109+CE109+DB109+DY109+EV109+FS109+GP109</f>
        <v>0</v>
      </c>
      <c r="Q109" s="6">
        <f>AM109+BJ109+CG109+DD109+EA109+EX109+FU109+GR109</f>
        <v>0</v>
      </c>
      <c r="R109" s="6">
        <f>AO109+BL109+CI109+DF109+EC109+EZ109+FW109+GT109</f>
        <v>0</v>
      </c>
      <c r="S109" s="7">
        <f>AR109+BO109+CL109+DI109+EF109+FC109+FZ109+GW109</f>
        <v>0</v>
      </c>
      <c r="T109" s="7">
        <f>AQ109+BN109+CK109+DH109+EE109+FB109+FY109+GV109</f>
        <v>0</v>
      </c>
      <c r="U109" s="7">
        <v>0</v>
      </c>
      <c r="V109" s="11"/>
      <c r="W109" s="10"/>
      <c r="X109" s="11"/>
      <c r="Y109" s="10"/>
      <c r="Z109" s="11"/>
      <c r="AA109" s="10"/>
      <c r="AB109" s="11"/>
      <c r="AC109" s="10"/>
      <c r="AD109" s="7"/>
      <c r="AE109" s="11"/>
      <c r="AF109" s="10"/>
      <c r="AG109" s="11"/>
      <c r="AH109" s="10"/>
      <c r="AI109" s="11"/>
      <c r="AJ109" s="10"/>
      <c r="AK109" s="11"/>
      <c r="AL109" s="10"/>
      <c r="AM109" s="11"/>
      <c r="AN109" s="10"/>
      <c r="AO109" s="11"/>
      <c r="AP109" s="10"/>
      <c r="AQ109" s="7"/>
      <c r="AR109" s="7">
        <f>AD109+AQ109</f>
        <v>0</v>
      </c>
      <c r="AS109" s="11"/>
      <c r="AT109" s="10"/>
      <c r="AU109" s="11"/>
      <c r="AV109" s="10"/>
      <c r="AW109" s="11"/>
      <c r="AX109" s="10"/>
      <c r="AY109" s="11"/>
      <c r="AZ109" s="10"/>
      <c r="BA109" s="7"/>
      <c r="BB109" s="11"/>
      <c r="BC109" s="10"/>
      <c r="BD109" s="11"/>
      <c r="BE109" s="10"/>
      <c r="BF109" s="11"/>
      <c r="BG109" s="10"/>
      <c r="BH109" s="11"/>
      <c r="BI109" s="10"/>
      <c r="BJ109" s="11"/>
      <c r="BK109" s="10"/>
      <c r="BL109" s="11"/>
      <c r="BM109" s="10"/>
      <c r="BN109" s="7"/>
      <c r="BO109" s="7">
        <f>BA109+BN109</f>
        <v>0</v>
      </c>
      <c r="BP109" s="11"/>
      <c r="BQ109" s="10"/>
      <c r="BR109" s="11"/>
      <c r="BS109" s="10"/>
      <c r="BT109" s="11"/>
      <c r="BU109" s="10"/>
      <c r="BV109" s="11"/>
      <c r="BW109" s="10"/>
      <c r="BX109" s="7"/>
      <c r="BY109" s="11"/>
      <c r="BZ109" s="10"/>
      <c r="CA109" s="11"/>
      <c r="CB109" s="10"/>
      <c r="CC109" s="11"/>
      <c r="CD109" s="10"/>
      <c r="CE109" s="11"/>
      <c r="CF109" s="10"/>
      <c r="CG109" s="11"/>
      <c r="CH109" s="10"/>
      <c r="CI109" s="11"/>
      <c r="CJ109" s="10"/>
      <c r="CK109" s="7"/>
      <c r="CL109" s="7">
        <f>BX109+CK109</f>
        <v>0</v>
      </c>
      <c r="CM109" s="11"/>
      <c r="CN109" s="10"/>
      <c r="CO109" s="11">
        <v>2</v>
      </c>
      <c r="CP109" s="10" t="s">
        <v>61</v>
      </c>
      <c r="CQ109" s="11"/>
      <c r="CR109" s="10"/>
      <c r="CS109" s="11"/>
      <c r="CT109" s="10"/>
      <c r="CU109" s="7">
        <v>0</v>
      </c>
      <c r="CV109" s="11"/>
      <c r="CW109" s="10"/>
      <c r="CX109" s="11"/>
      <c r="CY109" s="10"/>
      <c r="CZ109" s="11"/>
      <c r="DA109" s="10"/>
      <c r="DB109" s="11"/>
      <c r="DC109" s="10"/>
      <c r="DD109" s="11"/>
      <c r="DE109" s="10"/>
      <c r="DF109" s="11"/>
      <c r="DG109" s="10"/>
      <c r="DH109" s="7"/>
      <c r="DI109" s="7">
        <f>CU109+DH109</f>
        <v>0</v>
      </c>
      <c r="DJ109" s="11"/>
      <c r="DK109" s="10"/>
      <c r="DL109" s="11"/>
      <c r="DM109" s="10"/>
      <c r="DN109" s="11"/>
      <c r="DO109" s="10"/>
      <c r="DP109" s="11"/>
      <c r="DQ109" s="10"/>
      <c r="DR109" s="7"/>
      <c r="DS109" s="11"/>
      <c r="DT109" s="10"/>
      <c r="DU109" s="11"/>
      <c r="DV109" s="10"/>
      <c r="DW109" s="11"/>
      <c r="DX109" s="10"/>
      <c r="DY109" s="11"/>
      <c r="DZ109" s="10"/>
      <c r="EA109" s="11"/>
      <c r="EB109" s="10"/>
      <c r="EC109" s="11"/>
      <c r="ED109" s="10"/>
      <c r="EE109" s="7"/>
      <c r="EF109" s="7">
        <f>DR109+EE109</f>
        <v>0</v>
      </c>
      <c r="EG109" s="11"/>
      <c r="EH109" s="10"/>
      <c r="EI109" s="11"/>
      <c r="EJ109" s="10"/>
      <c r="EK109" s="11"/>
      <c r="EL109" s="10"/>
      <c r="EM109" s="11"/>
      <c r="EN109" s="10"/>
      <c r="EO109" s="7"/>
      <c r="EP109" s="11"/>
      <c r="EQ109" s="10"/>
      <c r="ER109" s="11"/>
      <c r="ES109" s="10"/>
      <c r="ET109" s="11"/>
      <c r="EU109" s="10"/>
      <c r="EV109" s="11"/>
      <c r="EW109" s="10"/>
      <c r="EX109" s="11"/>
      <c r="EY109" s="10"/>
      <c r="EZ109" s="11"/>
      <c r="FA109" s="10"/>
      <c r="FB109" s="7"/>
      <c r="FC109" s="7">
        <f>EO109+FB109</f>
        <v>0</v>
      </c>
      <c r="FD109" s="11"/>
      <c r="FE109" s="10"/>
      <c r="FF109" s="11"/>
      <c r="FG109" s="10"/>
      <c r="FH109" s="11"/>
      <c r="FI109" s="10"/>
      <c r="FJ109" s="11"/>
      <c r="FK109" s="10"/>
      <c r="FL109" s="7"/>
      <c r="FM109" s="11"/>
      <c r="FN109" s="10"/>
      <c r="FO109" s="11"/>
      <c r="FP109" s="10"/>
      <c r="FQ109" s="11"/>
      <c r="FR109" s="10"/>
      <c r="FS109" s="11"/>
      <c r="FT109" s="10"/>
      <c r="FU109" s="11"/>
      <c r="FV109" s="10"/>
      <c r="FW109" s="11"/>
      <c r="FX109" s="10"/>
      <c r="FY109" s="7"/>
      <c r="FZ109" s="7">
        <f>FL109+FY109</f>
        <v>0</v>
      </c>
      <c r="GA109" s="11"/>
      <c r="GB109" s="10"/>
      <c r="GC109" s="11"/>
      <c r="GD109" s="10"/>
      <c r="GE109" s="11"/>
      <c r="GF109" s="10"/>
      <c r="GG109" s="11"/>
      <c r="GH109" s="10"/>
      <c r="GI109" s="7"/>
      <c r="GJ109" s="11"/>
      <c r="GK109" s="10"/>
      <c r="GL109" s="11"/>
      <c r="GM109" s="10"/>
      <c r="GN109" s="11"/>
      <c r="GO109" s="10"/>
      <c r="GP109" s="11"/>
      <c r="GQ109" s="10"/>
      <c r="GR109" s="11"/>
      <c r="GS109" s="10"/>
      <c r="GT109" s="11"/>
      <c r="GU109" s="10"/>
      <c r="GV109" s="7"/>
      <c r="GW109" s="7">
        <f>GI109+GV109</f>
        <v>0</v>
      </c>
    </row>
    <row r="110" spans="1:205" ht="12.75">
      <c r="A110" s="6"/>
      <c r="B110" s="6"/>
      <c r="C110" s="6"/>
      <c r="D110" s="6" t="s">
        <v>224</v>
      </c>
      <c r="E110" s="3" t="s">
        <v>225</v>
      </c>
      <c r="F110" s="6">
        <f>COUNTIF(V110:GU110,"e")</f>
        <v>0</v>
      </c>
      <c r="G110" s="6">
        <f>COUNTIF(V110:GU110,"z")</f>
        <v>1</v>
      </c>
      <c r="H110" s="6">
        <f>SUM(I110:R110)</f>
        <v>5</v>
      </c>
      <c r="I110" s="6">
        <f>V110+AS110+BP110+CM110+DJ110+EG110+FD110+GA110</f>
        <v>0</v>
      </c>
      <c r="J110" s="6">
        <f>X110+AU110+BR110+CO110+DL110+EI110+FF110+GC110</f>
        <v>5</v>
      </c>
      <c r="K110" s="6">
        <f>Z110+AW110+BT110+CQ110+DN110+EK110+FH110+GE110</f>
        <v>0</v>
      </c>
      <c r="L110" s="6">
        <f>AB110+AY110+BV110+CS110+DP110+EM110+FJ110+GG110</f>
        <v>0</v>
      </c>
      <c r="M110" s="6">
        <f>AE110+BB110+BY110+CV110+DS110+EP110+FM110+GJ110</f>
        <v>0</v>
      </c>
      <c r="N110" s="6">
        <f>AG110+BD110+CA110+CX110+DU110+ER110+FO110+GL110</f>
        <v>0</v>
      </c>
      <c r="O110" s="6">
        <f>AI110+BF110+CC110+CZ110+DW110+ET110+FQ110+GN110</f>
        <v>0</v>
      </c>
      <c r="P110" s="6">
        <f>AK110+BH110+CE110+DB110+DY110+EV110+FS110+GP110</f>
        <v>0</v>
      </c>
      <c r="Q110" s="6">
        <f>AM110+BJ110+CG110+DD110+EA110+EX110+FU110+GR110</f>
        <v>0</v>
      </c>
      <c r="R110" s="6">
        <f>AO110+BL110+CI110+DF110+EC110+EZ110+FW110+GT110</f>
        <v>0</v>
      </c>
      <c r="S110" s="7">
        <f>AR110+BO110+CL110+DI110+EF110+FC110+FZ110+GW110</f>
        <v>0</v>
      </c>
      <c r="T110" s="7">
        <f>AQ110+BN110+CK110+DH110+EE110+FB110+FY110+GV110</f>
        <v>0</v>
      </c>
      <c r="U110" s="7">
        <v>0</v>
      </c>
      <c r="V110" s="11"/>
      <c r="W110" s="10"/>
      <c r="X110" s="11">
        <v>5</v>
      </c>
      <c r="Y110" s="10" t="s">
        <v>61</v>
      </c>
      <c r="Z110" s="11"/>
      <c r="AA110" s="10"/>
      <c r="AB110" s="11"/>
      <c r="AC110" s="10"/>
      <c r="AD110" s="7">
        <v>0</v>
      </c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11"/>
      <c r="AP110" s="10"/>
      <c r="AQ110" s="7"/>
      <c r="AR110" s="7">
        <f>AD110+AQ110</f>
        <v>0</v>
      </c>
      <c r="AS110" s="11"/>
      <c r="AT110" s="10"/>
      <c r="AU110" s="11"/>
      <c r="AV110" s="10"/>
      <c r="AW110" s="11"/>
      <c r="AX110" s="10"/>
      <c r="AY110" s="11"/>
      <c r="AZ110" s="10"/>
      <c r="BA110" s="7"/>
      <c r="BB110" s="11"/>
      <c r="BC110" s="10"/>
      <c r="BD110" s="11"/>
      <c r="BE110" s="10"/>
      <c r="BF110" s="11"/>
      <c r="BG110" s="10"/>
      <c r="BH110" s="11"/>
      <c r="BI110" s="10"/>
      <c r="BJ110" s="11"/>
      <c r="BK110" s="10"/>
      <c r="BL110" s="11"/>
      <c r="BM110" s="10"/>
      <c r="BN110" s="7"/>
      <c r="BO110" s="7">
        <f>BA110+BN110</f>
        <v>0</v>
      </c>
      <c r="BP110" s="11"/>
      <c r="BQ110" s="10"/>
      <c r="BR110" s="11"/>
      <c r="BS110" s="10"/>
      <c r="BT110" s="11"/>
      <c r="BU110" s="10"/>
      <c r="BV110" s="11"/>
      <c r="BW110" s="10"/>
      <c r="BX110" s="7"/>
      <c r="BY110" s="11"/>
      <c r="BZ110" s="10"/>
      <c r="CA110" s="11"/>
      <c r="CB110" s="10"/>
      <c r="CC110" s="11"/>
      <c r="CD110" s="10"/>
      <c r="CE110" s="11"/>
      <c r="CF110" s="10"/>
      <c r="CG110" s="11"/>
      <c r="CH110" s="10"/>
      <c r="CI110" s="11"/>
      <c r="CJ110" s="10"/>
      <c r="CK110" s="7"/>
      <c r="CL110" s="7">
        <f>BX110+CK110</f>
        <v>0</v>
      </c>
      <c r="CM110" s="11"/>
      <c r="CN110" s="10"/>
      <c r="CO110" s="11"/>
      <c r="CP110" s="10"/>
      <c r="CQ110" s="11"/>
      <c r="CR110" s="10"/>
      <c r="CS110" s="11"/>
      <c r="CT110" s="10"/>
      <c r="CU110" s="7"/>
      <c r="CV110" s="11"/>
      <c r="CW110" s="10"/>
      <c r="CX110" s="11"/>
      <c r="CY110" s="10"/>
      <c r="CZ110" s="11"/>
      <c r="DA110" s="10"/>
      <c r="DB110" s="11"/>
      <c r="DC110" s="10"/>
      <c r="DD110" s="11"/>
      <c r="DE110" s="10"/>
      <c r="DF110" s="11"/>
      <c r="DG110" s="10"/>
      <c r="DH110" s="7"/>
      <c r="DI110" s="7">
        <f>CU110+DH110</f>
        <v>0</v>
      </c>
      <c r="DJ110" s="11"/>
      <c r="DK110" s="10"/>
      <c r="DL110" s="11"/>
      <c r="DM110" s="10"/>
      <c r="DN110" s="11"/>
      <c r="DO110" s="10"/>
      <c r="DP110" s="11"/>
      <c r="DQ110" s="10"/>
      <c r="DR110" s="7"/>
      <c r="DS110" s="11"/>
      <c r="DT110" s="10"/>
      <c r="DU110" s="11"/>
      <c r="DV110" s="10"/>
      <c r="DW110" s="11"/>
      <c r="DX110" s="10"/>
      <c r="DY110" s="11"/>
      <c r="DZ110" s="10"/>
      <c r="EA110" s="11"/>
      <c r="EB110" s="10"/>
      <c r="EC110" s="11"/>
      <c r="ED110" s="10"/>
      <c r="EE110" s="7"/>
      <c r="EF110" s="7">
        <f>DR110+EE110</f>
        <v>0</v>
      </c>
      <c r="EG110" s="11"/>
      <c r="EH110" s="10"/>
      <c r="EI110" s="11"/>
      <c r="EJ110" s="10"/>
      <c r="EK110" s="11"/>
      <c r="EL110" s="10"/>
      <c r="EM110" s="11"/>
      <c r="EN110" s="10"/>
      <c r="EO110" s="7"/>
      <c r="EP110" s="11"/>
      <c r="EQ110" s="10"/>
      <c r="ER110" s="11"/>
      <c r="ES110" s="10"/>
      <c r="ET110" s="11"/>
      <c r="EU110" s="10"/>
      <c r="EV110" s="11"/>
      <c r="EW110" s="10"/>
      <c r="EX110" s="11"/>
      <c r="EY110" s="10"/>
      <c r="EZ110" s="11"/>
      <c r="FA110" s="10"/>
      <c r="FB110" s="7"/>
      <c r="FC110" s="7">
        <f>EO110+FB110</f>
        <v>0</v>
      </c>
      <c r="FD110" s="11"/>
      <c r="FE110" s="10"/>
      <c r="FF110" s="11"/>
      <c r="FG110" s="10"/>
      <c r="FH110" s="11"/>
      <c r="FI110" s="10"/>
      <c r="FJ110" s="11"/>
      <c r="FK110" s="10"/>
      <c r="FL110" s="7"/>
      <c r="FM110" s="11"/>
      <c r="FN110" s="10"/>
      <c r="FO110" s="11"/>
      <c r="FP110" s="10"/>
      <c r="FQ110" s="11"/>
      <c r="FR110" s="10"/>
      <c r="FS110" s="11"/>
      <c r="FT110" s="10"/>
      <c r="FU110" s="11"/>
      <c r="FV110" s="10"/>
      <c r="FW110" s="11"/>
      <c r="FX110" s="10"/>
      <c r="FY110" s="7"/>
      <c r="FZ110" s="7">
        <f>FL110+FY110</f>
        <v>0</v>
      </c>
      <c r="GA110" s="11"/>
      <c r="GB110" s="10"/>
      <c r="GC110" s="11"/>
      <c r="GD110" s="10"/>
      <c r="GE110" s="11"/>
      <c r="GF110" s="10"/>
      <c r="GG110" s="11"/>
      <c r="GH110" s="10"/>
      <c r="GI110" s="7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7"/>
      <c r="GW110" s="7">
        <f>GI110+GV110</f>
        <v>0</v>
      </c>
    </row>
    <row r="111" spans="1:205" ht="15.75" customHeight="1">
      <c r="A111" s="6"/>
      <c r="B111" s="6"/>
      <c r="C111" s="6"/>
      <c r="D111" s="6"/>
      <c r="E111" s="6" t="s">
        <v>86</v>
      </c>
      <c r="F111" s="6">
        <f aca="true" t="shared" si="119" ref="F111:V111">SUM(F109:F110)</f>
        <v>0</v>
      </c>
      <c r="G111" s="6">
        <f t="shared" si="119"/>
        <v>2</v>
      </c>
      <c r="H111" s="6">
        <f t="shared" si="119"/>
        <v>7</v>
      </c>
      <c r="I111" s="6">
        <f t="shared" si="119"/>
        <v>0</v>
      </c>
      <c r="J111" s="6">
        <f t="shared" si="119"/>
        <v>7</v>
      </c>
      <c r="K111" s="6">
        <f t="shared" si="119"/>
        <v>0</v>
      </c>
      <c r="L111" s="6">
        <f t="shared" si="119"/>
        <v>0</v>
      </c>
      <c r="M111" s="6">
        <f t="shared" si="119"/>
        <v>0</v>
      </c>
      <c r="N111" s="6">
        <f t="shared" si="119"/>
        <v>0</v>
      </c>
      <c r="O111" s="6">
        <f t="shared" si="119"/>
        <v>0</v>
      </c>
      <c r="P111" s="6">
        <f t="shared" si="119"/>
        <v>0</v>
      </c>
      <c r="Q111" s="6">
        <f t="shared" si="119"/>
        <v>0</v>
      </c>
      <c r="R111" s="6">
        <f t="shared" si="119"/>
        <v>0</v>
      </c>
      <c r="S111" s="7">
        <f t="shared" si="119"/>
        <v>0</v>
      </c>
      <c r="T111" s="7">
        <f t="shared" si="119"/>
        <v>0</v>
      </c>
      <c r="U111" s="7">
        <f t="shared" si="119"/>
        <v>0</v>
      </c>
      <c r="V111" s="11">
        <f t="shared" si="119"/>
        <v>0</v>
      </c>
      <c r="W111" s="10"/>
      <c r="X111" s="11">
        <f>SUM(X109:X110)</f>
        <v>5</v>
      </c>
      <c r="Y111" s="10"/>
      <c r="Z111" s="11">
        <f>SUM(Z109:Z110)</f>
        <v>0</v>
      </c>
      <c r="AA111" s="10"/>
      <c r="AB111" s="11">
        <f>SUM(AB109:AB110)</f>
        <v>0</v>
      </c>
      <c r="AC111" s="10"/>
      <c r="AD111" s="7">
        <f>SUM(AD109:AD110)</f>
        <v>0</v>
      </c>
      <c r="AE111" s="11">
        <f>SUM(AE109:AE110)</f>
        <v>0</v>
      </c>
      <c r="AF111" s="10"/>
      <c r="AG111" s="11">
        <f>SUM(AG109:AG110)</f>
        <v>0</v>
      </c>
      <c r="AH111" s="10"/>
      <c r="AI111" s="11">
        <f>SUM(AI109:AI110)</f>
        <v>0</v>
      </c>
      <c r="AJ111" s="10"/>
      <c r="AK111" s="11">
        <f>SUM(AK109:AK110)</f>
        <v>0</v>
      </c>
      <c r="AL111" s="10"/>
      <c r="AM111" s="11">
        <f>SUM(AM109:AM110)</f>
        <v>0</v>
      </c>
      <c r="AN111" s="10"/>
      <c r="AO111" s="11">
        <f>SUM(AO109:AO110)</f>
        <v>0</v>
      </c>
      <c r="AP111" s="10"/>
      <c r="AQ111" s="7">
        <f>SUM(AQ109:AQ110)</f>
        <v>0</v>
      </c>
      <c r="AR111" s="7">
        <f>SUM(AR109:AR110)</f>
        <v>0</v>
      </c>
      <c r="AS111" s="11">
        <f>SUM(AS109:AS110)</f>
        <v>0</v>
      </c>
      <c r="AT111" s="10"/>
      <c r="AU111" s="11">
        <f>SUM(AU109:AU110)</f>
        <v>0</v>
      </c>
      <c r="AV111" s="10"/>
      <c r="AW111" s="11">
        <f>SUM(AW109:AW110)</f>
        <v>0</v>
      </c>
      <c r="AX111" s="10"/>
      <c r="AY111" s="11">
        <f>SUM(AY109:AY110)</f>
        <v>0</v>
      </c>
      <c r="AZ111" s="10"/>
      <c r="BA111" s="7">
        <f>SUM(BA109:BA110)</f>
        <v>0</v>
      </c>
      <c r="BB111" s="11">
        <f>SUM(BB109:BB110)</f>
        <v>0</v>
      </c>
      <c r="BC111" s="10"/>
      <c r="BD111" s="11">
        <f>SUM(BD109:BD110)</f>
        <v>0</v>
      </c>
      <c r="BE111" s="10"/>
      <c r="BF111" s="11">
        <f>SUM(BF109:BF110)</f>
        <v>0</v>
      </c>
      <c r="BG111" s="10"/>
      <c r="BH111" s="11">
        <f>SUM(BH109:BH110)</f>
        <v>0</v>
      </c>
      <c r="BI111" s="10"/>
      <c r="BJ111" s="11">
        <f>SUM(BJ109:BJ110)</f>
        <v>0</v>
      </c>
      <c r="BK111" s="10"/>
      <c r="BL111" s="11">
        <f>SUM(BL109:BL110)</f>
        <v>0</v>
      </c>
      <c r="BM111" s="10"/>
      <c r="BN111" s="7">
        <f>SUM(BN109:BN110)</f>
        <v>0</v>
      </c>
      <c r="BO111" s="7">
        <f>SUM(BO109:BO110)</f>
        <v>0</v>
      </c>
      <c r="BP111" s="11">
        <f>SUM(BP109:BP110)</f>
        <v>0</v>
      </c>
      <c r="BQ111" s="10"/>
      <c r="BR111" s="11">
        <f>SUM(BR109:BR110)</f>
        <v>0</v>
      </c>
      <c r="BS111" s="10"/>
      <c r="BT111" s="11">
        <f>SUM(BT109:BT110)</f>
        <v>0</v>
      </c>
      <c r="BU111" s="10"/>
      <c r="BV111" s="11">
        <f>SUM(BV109:BV110)</f>
        <v>0</v>
      </c>
      <c r="BW111" s="10"/>
      <c r="BX111" s="7">
        <f>SUM(BX109:BX110)</f>
        <v>0</v>
      </c>
      <c r="BY111" s="11">
        <f>SUM(BY109:BY110)</f>
        <v>0</v>
      </c>
      <c r="BZ111" s="10"/>
      <c r="CA111" s="11">
        <f>SUM(CA109:CA110)</f>
        <v>0</v>
      </c>
      <c r="CB111" s="10"/>
      <c r="CC111" s="11">
        <f>SUM(CC109:CC110)</f>
        <v>0</v>
      </c>
      <c r="CD111" s="10"/>
      <c r="CE111" s="11">
        <f>SUM(CE109:CE110)</f>
        <v>0</v>
      </c>
      <c r="CF111" s="10"/>
      <c r="CG111" s="11">
        <f>SUM(CG109:CG110)</f>
        <v>0</v>
      </c>
      <c r="CH111" s="10"/>
      <c r="CI111" s="11">
        <f>SUM(CI109:CI110)</f>
        <v>0</v>
      </c>
      <c r="CJ111" s="10"/>
      <c r="CK111" s="7">
        <f>SUM(CK109:CK110)</f>
        <v>0</v>
      </c>
      <c r="CL111" s="7">
        <f>SUM(CL109:CL110)</f>
        <v>0</v>
      </c>
      <c r="CM111" s="11">
        <f>SUM(CM109:CM110)</f>
        <v>0</v>
      </c>
      <c r="CN111" s="10"/>
      <c r="CO111" s="11">
        <f>SUM(CO109:CO110)</f>
        <v>2</v>
      </c>
      <c r="CP111" s="10"/>
      <c r="CQ111" s="11">
        <f>SUM(CQ109:CQ110)</f>
        <v>0</v>
      </c>
      <c r="CR111" s="10"/>
      <c r="CS111" s="11">
        <f>SUM(CS109:CS110)</f>
        <v>0</v>
      </c>
      <c r="CT111" s="10"/>
      <c r="CU111" s="7">
        <f>SUM(CU109:CU110)</f>
        <v>0</v>
      </c>
      <c r="CV111" s="11">
        <f>SUM(CV109:CV110)</f>
        <v>0</v>
      </c>
      <c r="CW111" s="10"/>
      <c r="CX111" s="11">
        <f>SUM(CX109:CX110)</f>
        <v>0</v>
      </c>
      <c r="CY111" s="10"/>
      <c r="CZ111" s="11">
        <f>SUM(CZ109:CZ110)</f>
        <v>0</v>
      </c>
      <c r="DA111" s="10"/>
      <c r="DB111" s="11">
        <f>SUM(DB109:DB110)</f>
        <v>0</v>
      </c>
      <c r="DC111" s="10"/>
      <c r="DD111" s="11">
        <f>SUM(DD109:DD110)</f>
        <v>0</v>
      </c>
      <c r="DE111" s="10"/>
      <c r="DF111" s="11">
        <f>SUM(DF109:DF110)</f>
        <v>0</v>
      </c>
      <c r="DG111" s="10"/>
      <c r="DH111" s="7">
        <f>SUM(DH109:DH110)</f>
        <v>0</v>
      </c>
      <c r="DI111" s="7">
        <f>SUM(DI109:DI110)</f>
        <v>0</v>
      </c>
      <c r="DJ111" s="11">
        <f>SUM(DJ109:DJ110)</f>
        <v>0</v>
      </c>
      <c r="DK111" s="10"/>
      <c r="DL111" s="11">
        <f>SUM(DL109:DL110)</f>
        <v>0</v>
      </c>
      <c r="DM111" s="10"/>
      <c r="DN111" s="11">
        <f>SUM(DN109:DN110)</f>
        <v>0</v>
      </c>
      <c r="DO111" s="10"/>
      <c r="DP111" s="11">
        <f>SUM(DP109:DP110)</f>
        <v>0</v>
      </c>
      <c r="DQ111" s="10"/>
      <c r="DR111" s="7">
        <f>SUM(DR109:DR110)</f>
        <v>0</v>
      </c>
      <c r="DS111" s="11">
        <f>SUM(DS109:DS110)</f>
        <v>0</v>
      </c>
      <c r="DT111" s="10"/>
      <c r="DU111" s="11">
        <f>SUM(DU109:DU110)</f>
        <v>0</v>
      </c>
      <c r="DV111" s="10"/>
      <c r="DW111" s="11">
        <f>SUM(DW109:DW110)</f>
        <v>0</v>
      </c>
      <c r="DX111" s="10"/>
      <c r="DY111" s="11">
        <f>SUM(DY109:DY110)</f>
        <v>0</v>
      </c>
      <c r="DZ111" s="10"/>
      <c r="EA111" s="11">
        <f>SUM(EA109:EA110)</f>
        <v>0</v>
      </c>
      <c r="EB111" s="10"/>
      <c r="EC111" s="11">
        <f>SUM(EC109:EC110)</f>
        <v>0</v>
      </c>
      <c r="ED111" s="10"/>
      <c r="EE111" s="7">
        <f>SUM(EE109:EE110)</f>
        <v>0</v>
      </c>
      <c r="EF111" s="7">
        <f>SUM(EF109:EF110)</f>
        <v>0</v>
      </c>
      <c r="EG111" s="11">
        <f>SUM(EG109:EG110)</f>
        <v>0</v>
      </c>
      <c r="EH111" s="10"/>
      <c r="EI111" s="11">
        <f>SUM(EI109:EI110)</f>
        <v>0</v>
      </c>
      <c r="EJ111" s="10"/>
      <c r="EK111" s="11">
        <f>SUM(EK109:EK110)</f>
        <v>0</v>
      </c>
      <c r="EL111" s="10"/>
      <c r="EM111" s="11">
        <f>SUM(EM109:EM110)</f>
        <v>0</v>
      </c>
      <c r="EN111" s="10"/>
      <c r="EO111" s="7">
        <f>SUM(EO109:EO110)</f>
        <v>0</v>
      </c>
      <c r="EP111" s="11">
        <f>SUM(EP109:EP110)</f>
        <v>0</v>
      </c>
      <c r="EQ111" s="10"/>
      <c r="ER111" s="11">
        <f>SUM(ER109:ER110)</f>
        <v>0</v>
      </c>
      <c r="ES111" s="10"/>
      <c r="ET111" s="11">
        <f>SUM(ET109:ET110)</f>
        <v>0</v>
      </c>
      <c r="EU111" s="10"/>
      <c r="EV111" s="11">
        <f>SUM(EV109:EV110)</f>
        <v>0</v>
      </c>
      <c r="EW111" s="10"/>
      <c r="EX111" s="11">
        <f>SUM(EX109:EX110)</f>
        <v>0</v>
      </c>
      <c r="EY111" s="10"/>
      <c r="EZ111" s="11">
        <f>SUM(EZ109:EZ110)</f>
        <v>0</v>
      </c>
      <c r="FA111" s="10"/>
      <c r="FB111" s="7">
        <f>SUM(FB109:FB110)</f>
        <v>0</v>
      </c>
      <c r="FC111" s="7">
        <f>SUM(FC109:FC110)</f>
        <v>0</v>
      </c>
      <c r="FD111" s="11">
        <f>SUM(FD109:FD110)</f>
        <v>0</v>
      </c>
      <c r="FE111" s="10"/>
      <c r="FF111" s="11">
        <f>SUM(FF109:FF110)</f>
        <v>0</v>
      </c>
      <c r="FG111" s="10"/>
      <c r="FH111" s="11">
        <f>SUM(FH109:FH110)</f>
        <v>0</v>
      </c>
      <c r="FI111" s="10"/>
      <c r="FJ111" s="11">
        <f>SUM(FJ109:FJ110)</f>
        <v>0</v>
      </c>
      <c r="FK111" s="10"/>
      <c r="FL111" s="7">
        <f>SUM(FL109:FL110)</f>
        <v>0</v>
      </c>
      <c r="FM111" s="11">
        <f>SUM(FM109:FM110)</f>
        <v>0</v>
      </c>
      <c r="FN111" s="10"/>
      <c r="FO111" s="11">
        <f>SUM(FO109:FO110)</f>
        <v>0</v>
      </c>
      <c r="FP111" s="10"/>
      <c r="FQ111" s="11">
        <f>SUM(FQ109:FQ110)</f>
        <v>0</v>
      </c>
      <c r="FR111" s="10"/>
      <c r="FS111" s="11">
        <f>SUM(FS109:FS110)</f>
        <v>0</v>
      </c>
      <c r="FT111" s="10"/>
      <c r="FU111" s="11">
        <f>SUM(FU109:FU110)</f>
        <v>0</v>
      </c>
      <c r="FV111" s="10"/>
      <c r="FW111" s="11">
        <f>SUM(FW109:FW110)</f>
        <v>0</v>
      </c>
      <c r="FX111" s="10"/>
      <c r="FY111" s="7">
        <f>SUM(FY109:FY110)</f>
        <v>0</v>
      </c>
      <c r="FZ111" s="7">
        <f>SUM(FZ109:FZ110)</f>
        <v>0</v>
      </c>
      <c r="GA111" s="11">
        <f>SUM(GA109:GA110)</f>
        <v>0</v>
      </c>
      <c r="GB111" s="10"/>
      <c r="GC111" s="11">
        <f>SUM(GC109:GC110)</f>
        <v>0</v>
      </c>
      <c r="GD111" s="10"/>
      <c r="GE111" s="11">
        <f>SUM(GE109:GE110)</f>
        <v>0</v>
      </c>
      <c r="GF111" s="10"/>
      <c r="GG111" s="11">
        <f>SUM(GG109:GG110)</f>
        <v>0</v>
      </c>
      <c r="GH111" s="10"/>
      <c r="GI111" s="7">
        <f>SUM(GI109:GI110)</f>
        <v>0</v>
      </c>
      <c r="GJ111" s="11">
        <f>SUM(GJ109:GJ110)</f>
        <v>0</v>
      </c>
      <c r="GK111" s="10"/>
      <c r="GL111" s="11">
        <f>SUM(GL109:GL110)</f>
        <v>0</v>
      </c>
      <c r="GM111" s="10"/>
      <c r="GN111" s="11">
        <f>SUM(GN109:GN110)</f>
        <v>0</v>
      </c>
      <c r="GO111" s="10"/>
      <c r="GP111" s="11">
        <f>SUM(GP109:GP110)</f>
        <v>0</v>
      </c>
      <c r="GQ111" s="10"/>
      <c r="GR111" s="11">
        <f>SUM(GR109:GR110)</f>
        <v>0</v>
      </c>
      <c r="GS111" s="10"/>
      <c r="GT111" s="11">
        <f>SUM(GT109:GT110)</f>
        <v>0</v>
      </c>
      <c r="GU111" s="10"/>
      <c r="GV111" s="7">
        <f>SUM(GV109:GV110)</f>
        <v>0</v>
      </c>
      <c r="GW111" s="7">
        <f>SUM(GW109:GW110)</f>
        <v>0</v>
      </c>
    </row>
    <row r="112" spans="1:205" ht="19.5" customHeight="1">
      <c r="A112" s="6"/>
      <c r="B112" s="6"/>
      <c r="C112" s="6"/>
      <c r="D112" s="6"/>
      <c r="E112" s="8" t="s">
        <v>226</v>
      </c>
      <c r="F112" s="6">
        <f>F31+F47+F78+F87+F104+F107</f>
        <v>16</v>
      </c>
      <c r="G112" s="6">
        <f>G31+G47+G78+G87+G104+G107</f>
        <v>98</v>
      </c>
      <c r="H112" s="6">
        <f aca="true" t="shared" si="120" ref="H112:R112">H31+H47+H78+H87+H107</f>
        <v>2780</v>
      </c>
      <c r="I112" s="6">
        <f t="shared" si="120"/>
        <v>995</v>
      </c>
      <c r="J112" s="6">
        <f t="shared" si="120"/>
        <v>405</v>
      </c>
      <c r="K112" s="6">
        <f t="shared" si="120"/>
        <v>150</v>
      </c>
      <c r="L112" s="6">
        <f t="shared" si="120"/>
        <v>15</v>
      </c>
      <c r="M112" s="6">
        <f t="shared" si="120"/>
        <v>60</v>
      </c>
      <c r="N112" s="6">
        <f t="shared" si="120"/>
        <v>1020</v>
      </c>
      <c r="O112" s="6">
        <f t="shared" si="120"/>
        <v>105</v>
      </c>
      <c r="P112" s="6">
        <f t="shared" si="120"/>
        <v>0</v>
      </c>
      <c r="Q112" s="6">
        <f t="shared" si="120"/>
        <v>0</v>
      </c>
      <c r="R112" s="6">
        <f t="shared" si="120"/>
        <v>30</v>
      </c>
      <c r="S112" s="7">
        <f>S31+S47+S78+S87+S104+S107</f>
        <v>210</v>
      </c>
      <c r="T112" s="7">
        <f>T31+T47+T78+T87+T104+T107</f>
        <v>100</v>
      </c>
      <c r="U112" s="7">
        <f>U31+U47+U78+U87+U104+U107</f>
        <v>139</v>
      </c>
      <c r="V112" s="11">
        <f>V31+V47+V78+V87+V107</f>
        <v>230</v>
      </c>
      <c r="W112" s="10"/>
      <c r="X112" s="11">
        <f>X31+X47+X78+X87+X107</f>
        <v>120</v>
      </c>
      <c r="Y112" s="10"/>
      <c r="Z112" s="11">
        <f>Z31+Z47+Z78+Z87+Z107</f>
        <v>0</v>
      </c>
      <c r="AA112" s="10"/>
      <c r="AB112" s="11">
        <f>AB31+AB47+AB78+AB87+AB107</f>
        <v>15</v>
      </c>
      <c r="AC112" s="10"/>
      <c r="AD112" s="7">
        <f>AD31+AD47+AD78+AD87+AD104+AD107</f>
        <v>29</v>
      </c>
      <c r="AE112" s="11">
        <f>AE31+AE47+AE78+AE87+AE107</f>
        <v>30</v>
      </c>
      <c r="AF112" s="10"/>
      <c r="AG112" s="11">
        <f>AG31+AG47+AG78+AG87+AG107</f>
        <v>15</v>
      </c>
      <c r="AH112" s="10"/>
      <c r="AI112" s="11">
        <f>AI31+AI47+AI78+AI87+AI107</f>
        <v>0</v>
      </c>
      <c r="AJ112" s="10"/>
      <c r="AK112" s="11">
        <f>AK31+AK47+AK78+AK87+AK107</f>
        <v>0</v>
      </c>
      <c r="AL112" s="10"/>
      <c r="AM112" s="11">
        <f>AM31+AM47+AM78+AM87+AM107</f>
        <v>0</v>
      </c>
      <c r="AN112" s="10"/>
      <c r="AO112" s="11">
        <f>AO31+AO47+AO78+AO87+AO107</f>
        <v>0</v>
      </c>
      <c r="AP112" s="10"/>
      <c r="AQ112" s="7">
        <f>AQ31+AQ47+AQ78+AQ87+AQ104+AQ107</f>
        <v>1</v>
      </c>
      <c r="AR112" s="7">
        <f>AR31+AR47+AR78+AR87+AR104+AR107</f>
        <v>30</v>
      </c>
      <c r="AS112" s="11">
        <f>AS31+AS47+AS78+AS87+AS107</f>
        <v>135</v>
      </c>
      <c r="AT112" s="10"/>
      <c r="AU112" s="11">
        <f>AU31+AU47+AU78+AU87+AU107</f>
        <v>135</v>
      </c>
      <c r="AV112" s="10"/>
      <c r="AW112" s="11">
        <f>AW31+AW47+AW78+AW87+AW107</f>
        <v>0</v>
      </c>
      <c r="AX112" s="10"/>
      <c r="AY112" s="11">
        <f>AY31+AY47+AY78+AY87+AY107</f>
        <v>0</v>
      </c>
      <c r="AZ112" s="10"/>
      <c r="BA112" s="7">
        <f>BA31+BA47+BA78+BA87+BA104+BA107</f>
        <v>21</v>
      </c>
      <c r="BB112" s="11">
        <f>BB31+BB47+BB78+BB87+BB107</f>
        <v>30</v>
      </c>
      <c r="BC112" s="10"/>
      <c r="BD112" s="11">
        <f>BD31+BD47+BD78+BD87+BD107</f>
        <v>120</v>
      </c>
      <c r="BE112" s="10"/>
      <c r="BF112" s="11">
        <f>BF31+BF47+BF78+BF87+BF107</f>
        <v>0</v>
      </c>
      <c r="BG112" s="10"/>
      <c r="BH112" s="11">
        <f>BH31+BH47+BH78+BH87+BH107</f>
        <v>0</v>
      </c>
      <c r="BI112" s="10"/>
      <c r="BJ112" s="11">
        <f>BJ31+BJ47+BJ78+BJ87+BJ107</f>
        <v>0</v>
      </c>
      <c r="BK112" s="10"/>
      <c r="BL112" s="11">
        <f>BL31+BL47+BL78+BL87+BL107</f>
        <v>0</v>
      </c>
      <c r="BM112" s="10"/>
      <c r="BN112" s="7">
        <f>BN31+BN47+BN78+BN87+BN104+BN107</f>
        <v>9</v>
      </c>
      <c r="BO112" s="7">
        <f>BO31+BO47+BO78+BO87+BO104+BO107</f>
        <v>30</v>
      </c>
      <c r="BP112" s="11">
        <f>BP31+BP47+BP78+BP87+BP107</f>
        <v>105</v>
      </c>
      <c r="BQ112" s="10"/>
      <c r="BR112" s="11">
        <f>BR31+BR47+BR78+BR87+BR107</f>
        <v>45</v>
      </c>
      <c r="BS112" s="10"/>
      <c r="BT112" s="11">
        <f>BT31+BT47+BT78+BT87+BT107</f>
        <v>30</v>
      </c>
      <c r="BU112" s="10"/>
      <c r="BV112" s="11">
        <f>BV31+BV47+BV78+BV87+BV107</f>
        <v>0</v>
      </c>
      <c r="BW112" s="10"/>
      <c r="BX112" s="7">
        <f>BX31+BX47+BX78+BX87+BX104+BX107</f>
        <v>12</v>
      </c>
      <c r="BY112" s="11">
        <f>BY31+BY47+BY78+BY87+BY107</f>
        <v>0</v>
      </c>
      <c r="BZ112" s="10"/>
      <c r="CA112" s="11">
        <f>CA31+CA47+CA78+CA87+CA107</f>
        <v>245</v>
      </c>
      <c r="CB112" s="10"/>
      <c r="CC112" s="11">
        <f>CC31+CC47+CC78+CC87+CC107</f>
        <v>15</v>
      </c>
      <c r="CD112" s="10"/>
      <c r="CE112" s="11">
        <f>CE31+CE47+CE78+CE87+CE107</f>
        <v>0</v>
      </c>
      <c r="CF112" s="10"/>
      <c r="CG112" s="11">
        <f>CG31+CG47+CG78+CG87+CG107</f>
        <v>0</v>
      </c>
      <c r="CH112" s="10"/>
      <c r="CI112" s="11">
        <f>CI31+CI47+CI78+CI87+CI107</f>
        <v>0</v>
      </c>
      <c r="CJ112" s="10"/>
      <c r="CK112" s="7">
        <f>CK31+CK47+CK78+CK87+CK104+CK107</f>
        <v>18</v>
      </c>
      <c r="CL112" s="7">
        <f>CL31+CL47+CL78+CL87+CL104+CL107</f>
        <v>30</v>
      </c>
      <c r="CM112" s="11">
        <f>CM31+CM47+CM78+CM87+CM107</f>
        <v>150</v>
      </c>
      <c r="CN112" s="10"/>
      <c r="CO112" s="11">
        <f>CO31+CO47+CO78+CO87+CO107</f>
        <v>60</v>
      </c>
      <c r="CP112" s="10"/>
      <c r="CQ112" s="11">
        <f>CQ31+CQ47+CQ78+CQ87+CQ107</f>
        <v>60</v>
      </c>
      <c r="CR112" s="10"/>
      <c r="CS112" s="11">
        <f>CS31+CS47+CS78+CS87+CS107</f>
        <v>0</v>
      </c>
      <c r="CT112" s="10"/>
      <c r="CU112" s="7">
        <f>CU31+CU47+CU78+CU87+CU104+CU107</f>
        <v>18</v>
      </c>
      <c r="CV112" s="11">
        <f>CV31+CV47+CV78+CV87+CV107</f>
        <v>0</v>
      </c>
      <c r="CW112" s="10"/>
      <c r="CX112" s="11">
        <f>CX31+CX47+CX78+CX87+CX107</f>
        <v>180</v>
      </c>
      <c r="CY112" s="10"/>
      <c r="CZ112" s="11">
        <f>CZ31+CZ47+CZ78+CZ87+CZ107</f>
        <v>0</v>
      </c>
      <c r="DA112" s="10"/>
      <c r="DB112" s="11">
        <f>DB31+DB47+DB78+DB87+DB107</f>
        <v>0</v>
      </c>
      <c r="DC112" s="10"/>
      <c r="DD112" s="11">
        <f>DD31+DD47+DD78+DD87+DD107</f>
        <v>0</v>
      </c>
      <c r="DE112" s="10"/>
      <c r="DF112" s="11">
        <f>DF31+DF47+DF78+DF87+DF107</f>
        <v>0</v>
      </c>
      <c r="DG112" s="10"/>
      <c r="DH112" s="7">
        <f>DH31+DH47+DH78+DH87+DH104+DH107</f>
        <v>12</v>
      </c>
      <c r="DI112" s="7">
        <f>DI31+DI47+DI78+DI87+DI104+DI107</f>
        <v>30</v>
      </c>
      <c r="DJ112" s="11">
        <f>DJ31+DJ47+DJ78+DJ87+DJ107</f>
        <v>165</v>
      </c>
      <c r="DK112" s="10"/>
      <c r="DL112" s="11">
        <f>DL31+DL47+DL78+DL87+DL107</f>
        <v>0</v>
      </c>
      <c r="DM112" s="10"/>
      <c r="DN112" s="11">
        <f>DN31+DN47+DN78+DN87+DN107</f>
        <v>60</v>
      </c>
      <c r="DO112" s="10"/>
      <c r="DP112" s="11">
        <f>DP31+DP47+DP78+DP87+DP107</f>
        <v>0</v>
      </c>
      <c r="DQ112" s="10"/>
      <c r="DR112" s="7">
        <f>DR31+DR47+DR78+DR87+DR104+DR107</f>
        <v>14</v>
      </c>
      <c r="DS112" s="11">
        <f>DS31+DS47+DS78+DS87+DS107</f>
        <v>0</v>
      </c>
      <c r="DT112" s="10"/>
      <c r="DU112" s="11">
        <f>DU31+DU47+DU78+DU87+DU107</f>
        <v>180</v>
      </c>
      <c r="DV112" s="10"/>
      <c r="DW112" s="11">
        <f>DW31+DW47+DW78+DW87+DW107</f>
        <v>75</v>
      </c>
      <c r="DX112" s="10"/>
      <c r="DY112" s="11">
        <f>DY31+DY47+DY78+DY87+DY107</f>
        <v>0</v>
      </c>
      <c r="DZ112" s="10"/>
      <c r="EA112" s="11">
        <f>EA31+EA47+EA78+EA87+EA107</f>
        <v>0</v>
      </c>
      <c r="EB112" s="10"/>
      <c r="EC112" s="11">
        <f>EC31+EC47+EC78+EC87+EC107</f>
        <v>0</v>
      </c>
      <c r="ED112" s="10"/>
      <c r="EE112" s="7">
        <f>EE31+EE47+EE78+EE87+EE104+EE107</f>
        <v>16</v>
      </c>
      <c r="EF112" s="7">
        <f>EF31+EF47+EF78+EF87+EF104+EF107</f>
        <v>30</v>
      </c>
      <c r="EG112" s="11">
        <f>EG31+EG47+EG78+EG87+EG107</f>
        <v>180</v>
      </c>
      <c r="EH112" s="10"/>
      <c r="EI112" s="11">
        <f>EI31+EI47+EI78+EI87+EI107</f>
        <v>45</v>
      </c>
      <c r="EJ112" s="10"/>
      <c r="EK112" s="11">
        <f>EK31+EK47+EK78+EK87+EK107</f>
        <v>0</v>
      </c>
      <c r="EL112" s="10"/>
      <c r="EM112" s="11">
        <f>EM31+EM47+EM78+EM87+EM107</f>
        <v>0</v>
      </c>
      <c r="EN112" s="10"/>
      <c r="EO112" s="7">
        <f>EO31+EO47+EO78+EO87+EO104+EO107</f>
        <v>14</v>
      </c>
      <c r="EP112" s="11">
        <f>EP31+EP47+EP78+EP87+EP107</f>
        <v>0</v>
      </c>
      <c r="EQ112" s="10"/>
      <c r="ER112" s="11">
        <f>ER31+ER47+ER78+ER87+ER107</f>
        <v>150</v>
      </c>
      <c r="ES112" s="10"/>
      <c r="ET112" s="11">
        <f>ET31+ET47+ET78+ET87+ET107</f>
        <v>15</v>
      </c>
      <c r="EU112" s="10"/>
      <c r="EV112" s="11">
        <f>EV31+EV47+EV78+EV87+EV107</f>
        <v>0</v>
      </c>
      <c r="EW112" s="10"/>
      <c r="EX112" s="11">
        <f>EX31+EX47+EX78+EX87+EX107</f>
        <v>0</v>
      </c>
      <c r="EY112" s="10"/>
      <c r="EZ112" s="11">
        <f>EZ31+EZ47+EZ78+EZ87+EZ107</f>
        <v>0</v>
      </c>
      <c r="FA112" s="10"/>
      <c r="FB112" s="7">
        <f>FB31+FB47+FB78+FB87+FB104+FB107</f>
        <v>16</v>
      </c>
      <c r="FC112" s="7">
        <f>FC31+FC47+FC78+FC87+FC104+FC107</f>
        <v>30</v>
      </c>
      <c r="FD112" s="11">
        <f>FD31+FD47+FD78+FD87+FD107</f>
        <v>30</v>
      </c>
      <c r="FE112" s="10"/>
      <c r="FF112" s="11">
        <f>FF31+FF47+FF78+FF87+FF107</f>
        <v>0</v>
      </c>
      <c r="FG112" s="10"/>
      <c r="FH112" s="11">
        <f>FH31+FH47+FH78+FH87+FH107</f>
        <v>0</v>
      </c>
      <c r="FI112" s="10"/>
      <c r="FJ112" s="11">
        <f>FJ31+FJ47+FJ78+FJ87+FJ107</f>
        <v>0</v>
      </c>
      <c r="FK112" s="10"/>
      <c r="FL112" s="7">
        <f>FL31+FL47+FL78+FL87+FL104+FL107</f>
        <v>2</v>
      </c>
      <c r="FM112" s="11">
        <f>FM31+FM47+FM78+FM87+FM107</f>
        <v>0</v>
      </c>
      <c r="FN112" s="10"/>
      <c r="FO112" s="11">
        <f>FO31+FO47+FO78+FO87+FO107</f>
        <v>130</v>
      </c>
      <c r="FP112" s="10"/>
      <c r="FQ112" s="11">
        <f>FQ31+FQ47+FQ78+FQ87+FQ107</f>
        <v>0</v>
      </c>
      <c r="FR112" s="10"/>
      <c r="FS112" s="11">
        <f>FS31+FS47+FS78+FS87+FS107</f>
        <v>0</v>
      </c>
      <c r="FT112" s="10"/>
      <c r="FU112" s="11">
        <f>FU31+FU47+FU78+FU87+FU107</f>
        <v>0</v>
      </c>
      <c r="FV112" s="10"/>
      <c r="FW112" s="11">
        <f>FW31+FW47+FW78+FW87+FW107</f>
        <v>30</v>
      </c>
      <c r="FX112" s="10"/>
      <c r="FY112" s="7">
        <f>FY31+FY47+FY78+FY87+FY104+FY107</f>
        <v>28</v>
      </c>
      <c r="FZ112" s="7">
        <f>FZ31+FZ47+FZ78+FZ87+FZ104+FZ107</f>
        <v>30</v>
      </c>
      <c r="GA112" s="11">
        <f>GA31+GA47+GA78+GA87+GA107</f>
        <v>0</v>
      </c>
      <c r="GB112" s="10"/>
      <c r="GC112" s="11">
        <f>GC31+GC47+GC78+GC87+GC107</f>
        <v>0</v>
      </c>
      <c r="GD112" s="10"/>
      <c r="GE112" s="11">
        <f>GE31+GE47+GE78+GE87+GE107</f>
        <v>0</v>
      </c>
      <c r="GF112" s="10"/>
      <c r="GG112" s="11">
        <f>GG31+GG47+GG78+GG87+GG107</f>
        <v>0</v>
      </c>
      <c r="GH112" s="10"/>
      <c r="GI112" s="7">
        <f>GI31+GI47+GI78+GI87+GI104+GI107</f>
        <v>0</v>
      </c>
      <c r="GJ112" s="11">
        <f>GJ31+GJ47+GJ78+GJ87+GJ107</f>
        <v>0</v>
      </c>
      <c r="GK112" s="10"/>
      <c r="GL112" s="11">
        <f>GL31+GL47+GL78+GL87+GL107</f>
        <v>0</v>
      </c>
      <c r="GM112" s="10"/>
      <c r="GN112" s="11">
        <f>GN31+GN47+GN78+GN87+GN107</f>
        <v>0</v>
      </c>
      <c r="GO112" s="10"/>
      <c r="GP112" s="11">
        <f>GP31+GP47+GP78+GP87+GP107</f>
        <v>0</v>
      </c>
      <c r="GQ112" s="10"/>
      <c r="GR112" s="11">
        <f>GR31+GR47+GR78+GR87+GR107</f>
        <v>0</v>
      </c>
      <c r="GS112" s="10"/>
      <c r="GT112" s="11">
        <f>GT31+GT47+GT78+GT87+GT107</f>
        <v>0</v>
      </c>
      <c r="GU112" s="10"/>
      <c r="GV112" s="7">
        <f>GV31+GV47+GV78+GV87+GV104+GV107</f>
        <v>0</v>
      </c>
      <c r="GW112" s="7">
        <f>GW31+GW47+GW78+GW87+GW104+GW107</f>
        <v>0</v>
      </c>
    </row>
    <row r="114" spans="4:5" ht="12.75">
      <c r="D114" s="3" t="s">
        <v>23</v>
      </c>
      <c r="E114" s="3" t="s">
        <v>227</v>
      </c>
    </row>
    <row r="115" spans="4:5" ht="12.75">
      <c r="D115" s="3" t="s">
        <v>27</v>
      </c>
      <c r="E115" s="3" t="s">
        <v>228</v>
      </c>
    </row>
    <row r="116" spans="4:5" ht="12.75">
      <c r="D116" s="14" t="s">
        <v>46</v>
      </c>
      <c r="E116" s="14"/>
    </row>
    <row r="117" spans="4:5" ht="12.75">
      <c r="D117" s="3" t="s">
        <v>33</v>
      </c>
      <c r="E117" s="3" t="s">
        <v>229</v>
      </c>
    </row>
    <row r="118" spans="4:5" ht="12.75">
      <c r="D118" s="3" t="s">
        <v>34</v>
      </c>
      <c r="E118" s="3" t="s">
        <v>230</v>
      </c>
    </row>
    <row r="119" spans="4:5" ht="12.75">
      <c r="D119" s="3" t="s">
        <v>35</v>
      </c>
      <c r="E119" s="3" t="s">
        <v>231</v>
      </c>
    </row>
    <row r="120" spans="4:29" ht="12.75">
      <c r="D120" s="3" t="s">
        <v>36</v>
      </c>
      <c r="E120" s="3" t="s">
        <v>232</v>
      </c>
      <c r="M120" s="9"/>
      <c r="U120" s="9"/>
      <c r="AC120" s="9"/>
    </row>
    <row r="121" spans="4:5" ht="12.75">
      <c r="D121" s="14" t="s">
        <v>48</v>
      </c>
      <c r="E121" s="14"/>
    </row>
    <row r="122" spans="4:5" ht="12.75">
      <c r="D122" s="3" t="s">
        <v>34</v>
      </c>
      <c r="E122" s="3" t="s">
        <v>230</v>
      </c>
    </row>
    <row r="123" spans="4:5" ht="12.75">
      <c r="D123" s="3" t="s">
        <v>37</v>
      </c>
      <c r="E123" s="3" t="s">
        <v>233</v>
      </c>
    </row>
    <row r="124" spans="4:5" ht="12.75">
      <c r="D124" s="3" t="s">
        <v>36</v>
      </c>
      <c r="E124" s="3" t="s">
        <v>232</v>
      </c>
    </row>
    <row r="125" spans="4:5" ht="12.75">
      <c r="D125" s="3" t="s">
        <v>38</v>
      </c>
      <c r="E125" s="3" t="s">
        <v>234</v>
      </c>
    </row>
    <row r="126" spans="4:5" ht="12.75">
      <c r="D126" s="3" t="s">
        <v>39</v>
      </c>
      <c r="E126" s="3" t="s">
        <v>235</v>
      </c>
    </row>
    <row r="127" spans="4:5" ht="12.75">
      <c r="D127" s="3" t="s">
        <v>40</v>
      </c>
      <c r="E127" s="3" t="s">
        <v>236</v>
      </c>
    </row>
  </sheetData>
  <sheetProtection/>
  <mergeCells count="173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4"/>
    <mergeCell ref="S12:S15"/>
    <mergeCell ref="T12:T15"/>
    <mergeCell ref="U12:U15"/>
    <mergeCell ref="V12:BO12"/>
    <mergeCell ref="V13:AR13"/>
    <mergeCell ref="V14:AC14"/>
    <mergeCell ref="V15:W15"/>
    <mergeCell ref="X15:Y15"/>
    <mergeCell ref="Z15:AA15"/>
    <mergeCell ref="AB15:AC15"/>
    <mergeCell ref="AD14:AD15"/>
    <mergeCell ref="AE14:AP14"/>
    <mergeCell ref="AE15:AF15"/>
    <mergeCell ref="AG15:AH15"/>
    <mergeCell ref="AI15:AJ15"/>
    <mergeCell ref="AK15:AL15"/>
    <mergeCell ref="AM15:AN15"/>
    <mergeCell ref="AO15:AP15"/>
    <mergeCell ref="AS13:BO13"/>
    <mergeCell ref="AS14:AZ14"/>
    <mergeCell ref="AS15:AT15"/>
    <mergeCell ref="AU15:AV15"/>
    <mergeCell ref="AW15:AX15"/>
    <mergeCell ref="AY15:AZ15"/>
    <mergeCell ref="BA14:BA15"/>
    <mergeCell ref="BB14:BM14"/>
    <mergeCell ref="BB15:BC15"/>
    <mergeCell ref="BD15:BE15"/>
    <mergeCell ref="BF15:BG15"/>
    <mergeCell ref="BH15:BI15"/>
    <mergeCell ref="AQ14:AQ15"/>
    <mergeCell ref="AR14:AR15"/>
    <mergeCell ref="BV15:BW15"/>
    <mergeCell ref="BX14:BX15"/>
    <mergeCell ref="BY14:CJ14"/>
    <mergeCell ref="BY15:BZ15"/>
    <mergeCell ref="BJ15:BK15"/>
    <mergeCell ref="BL15:BM15"/>
    <mergeCell ref="BN14:BN15"/>
    <mergeCell ref="BO14:BO15"/>
    <mergeCell ref="CA15:CB15"/>
    <mergeCell ref="CC15:CD15"/>
    <mergeCell ref="CE15:CF15"/>
    <mergeCell ref="CG15:CH15"/>
    <mergeCell ref="BP12:DI12"/>
    <mergeCell ref="BP13:CL13"/>
    <mergeCell ref="BP14:BW14"/>
    <mergeCell ref="BP15:BQ15"/>
    <mergeCell ref="BR15:BS15"/>
    <mergeCell ref="BT15:BU15"/>
    <mergeCell ref="CI15:CJ15"/>
    <mergeCell ref="CK14:CK15"/>
    <mergeCell ref="CL14:CL15"/>
    <mergeCell ref="CM13:DI13"/>
    <mergeCell ref="CM14:CT14"/>
    <mergeCell ref="CM15:CN15"/>
    <mergeCell ref="CO15:CP15"/>
    <mergeCell ref="CQ15:CR15"/>
    <mergeCell ref="CS15:CT15"/>
    <mergeCell ref="CU14:CU15"/>
    <mergeCell ref="CV14:DG14"/>
    <mergeCell ref="CV15:CW15"/>
    <mergeCell ref="CX15:CY15"/>
    <mergeCell ref="CZ15:DA15"/>
    <mergeCell ref="DB15:DC15"/>
    <mergeCell ref="DD15:DE15"/>
    <mergeCell ref="DF15:DG15"/>
    <mergeCell ref="DH14:DH15"/>
    <mergeCell ref="DI14:DI15"/>
    <mergeCell ref="DJ12:FC12"/>
    <mergeCell ref="DJ13:EF13"/>
    <mergeCell ref="DJ14:DQ14"/>
    <mergeCell ref="DJ15:DK15"/>
    <mergeCell ref="DL15:DM15"/>
    <mergeCell ref="DN15:DO15"/>
    <mergeCell ref="DP15:DQ15"/>
    <mergeCell ref="DR14:DR15"/>
    <mergeCell ref="DS14:ED14"/>
    <mergeCell ref="DS15:DT15"/>
    <mergeCell ref="DU15:DV15"/>
    <mergeCell ref="DW15:DX15"/>
    <mergeCell ref="DY15:DZ15"/>
    <mergeCell ref="EA15:EB15"/>
    <mergeCell ref="EC15:ED15"/>
    <mergeCell ref="EG13:FC13"/>
    <mergeCell ref="EG14:EN14"/>
    <mergeCell ref="EG15:EH15"/>
    <mergeCell ref="EI15:EJ15"/>
    <mergeCell ref="EK15:EL15"/>
    <mergeCell ref="EM15:EN15"/>
    <mergeCell ref="EO14:EO15"/>
    <mergeCell ref="EP14:FA14"/>
    <mergeCell ref="EP15:EQ15"/>
    <mergeCell ref="ER15:ES15"/>
    <mergeCell ref="ET15:EU15"/>
    <mergeCell ref="EV15:EW15"/>
    <mergeCell ref="EE14:EE15"/>
    <mergeCell ref="EF14:EF15"/>
    <mergeCell ref="FH15:FI15"/>
    <mergeCell ref="FJ15:FK15"/>
    <mergeCell ref="FL14:FL15"/>
    <mergeCell ref="FM14:FX14"/>
    <mergeCell ref="FM15:FN15"/>
    <mergeCell ref="EX15:EY15"/>
    <mergeCell ref="EZ15:FA15"/>
    <mergeCell ref="FB14:FB15"/>
    <mergeCell ref="FC14:FC15"/>
    <mergeCell ref="GI14:GI15"/>
    <mergeCell ref="FO15:FP15"/>
    <mergeCell ref="FQ15:FR15"/>
    <mergeCell ref="FS15:FT15"/>
    <mergeCell ref="FU15:FV15"/>
    <mergeCell ref="FD12:GW12"/>
    <mergeCell ref="FD13:FZ13"/>
    <mergeCell ref="FD14:FK14"/>
    <mergeCell ref="FD15:FE15"/>
    <mergeCell ref="FF15:FG15"/>
    <mergeCell ref="GT15:GU15"/>
    <mergeCell ref="FW15:FX15"/>
    <mergeCell ref="FY14:FY15"/>
    <mergeCell ref="FZ14:FZ15"/>
    <mergeCell ref="GA13:GW13"/>
    <mergeCell ref="GA14:GH14"/>
    <mergeCell ref="GA15:GB15"/>
    <mergeCell ref="GC15:GD15"/>
    <mergeCell ref="GE15:GF15"/>
    <mergeCell ref="GG15:GH15"/>
    <mergeCell ref="GV14:GV15"/>
    <mergeCell ref="GW14:GW15"/>
    <mergeCell ref="A16:GW16"/>
    <mergeCell ref="A32:GW32"/>
    <mergeCell ref="GJ14:GU14"/>
    <mergeCell ref="GJ15:GK15"/>
    <mergeCell ref="GL15:GM15"/>
    <mergeCell ref="GN15:GO15"/>
    <mergeCell ref="GP15:GQ15"/>
    <mergeCell ref="GR15:GS15"/>
    <mergeCell ref="A48:GW48"/>
    <mergeCell ref="A79:GW79"/>
    <mergeCell ref="A88:GW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A105:GW105"/>
    <mergeCell ref="A108:GW108"/>
    <mergeCell ref="D116:E116"/>
    <mergeCell ref="D121:E121"/>
    <mergeCell ref="C100:C101"/>
    <mergeCell ref="A100:A101"/>
    <mergeCell ref="B100:B101"/>
    <mergeCell ref="A102:GW10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127"/>
  <sheetViews>
    <sheetView zoomScalePageLayoutView="0" workbookViewId="0" topLeftCell="A1">
      <selection activeCell="AI126" sqref="L114:AI12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8" width="4.28125" style="0" customWidth="1"/>
    <col min="19" max="21" width="4.710937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8515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8515625" style="0" customWidth="1"/>
    <col min="54" max="54" width="3.57421875" style="0" customWidth="1"/>
    <col min="55" max="55" width="2.00390625" style="0" customWidth="1"/>
    <col min="56" max="56" width="3.57421875" style="0" customWidth="1"/>
    <col min="57" max="57" width="2.00390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57421875" style="0" customWidth="1"/>
    <col min="86" max="86" width="2.00390625" style="0" customWidth="1"/>
    <col min="87" max="87" width="3.57421875" style="0" customWidth="1"/>
    <col min="88" max="88" width="2.00390625" style="0" customWidth="1"/>
    <col min="89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8515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8515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57421875" style="0" customWidth="1"/>
    <col min="128" max="128" width="2.00390625" style="0" customWidth="1"/>
    <col min="129" max="129" width="3.57421875" style="0" customWidth="1"/>
    <col min="130" max="130" width="2.00390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6" width="3.8515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5" width="3.8515625" style="0" customWidth="1"/>
    <col min="146" max="146" width="3.57421875" style="0" customWidth="1"/>
    <col min="147" max="147" width="2.00390625" style="0" customWidth="1"/>
    <col min="148" max="148" width="3.57421875" style="0" customWidth="1"/>
    <col min="149" max="149" width="2.00390625" style="0" customWidth="1"/>
    <col min="150" max="150" width="3.57421875" style="0" customWidth="1"/>
    <col min="151" max="151" width="2.00390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9" width="3.8515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8515625" style="0" customWidth="1"/>
    <col min="169" max="169" width="3.57421875" style="0" customWidth="1"/>
    <col min="170" max="170" width="2.00390625" style="0" customWidth="1"/>
    <col min="171" max="171" width="3.57421875" style="0" customWidth="1"/>
    <col min="172" max="172" width="2.00390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2" width="3.8515625" style="0" customWidth="1"/>
    <col min="183" max="183" width="3.57421875" style="0" hidden="1" customWidth="1"/>
    <col min="184" max="184" width="2.00390625" style="0" hidden="1" customWidth="1"/>
    <col min="185" max="185" width="3.57421875" style="0" hidden="1" customWidth="1"/>
    <col min="186" max="186" width="2.00390625" style="0" hidden="1" customWidth="1"/>
    <col min="187" max="187" width="3.57421875" style="0" hidden="1" customWidth="1"/>
    <col min="188" max="188" width="2.00390625" style="0" hidden="1" customWidth="1"/>
    <col min="189" max="189" width="3.57421875" style="0" hidden="1" customWidth="1"/>
    <col min="190" max="190" width="2.00390625" style="0" hidden="1" customWidth="1"/>
    <col min="191" max="191" width="3.8515625" style="0" hidden="1" customWidth="1"/>
    <col min="192" max="192" width="3.57421875" style="0" hidden="1" customWidth="1"/>
    <col min="193" max="193" width="2.00390625" style="0" hidden="1" customWidth="1"/>
    <col min="194" max="194" width="3.57421875" style="0" hidden="1" customWidth="1"/>
    <col min="195" max="195" width="2.00390625" style="0" hidden="1" customWidth="1"/>
    <col min="196" max="196" width="3.57421875" style="0" hidden="1" customWidth="1"/>
    <col min="197" max="197" width="2.00390625" style="0" hidden="1" customWidth="1"/>
    <col min="198" max="198" width="3.57421875" style="0" hidden="1" customWidth="1"/>
    <col min="199" max="199" width="2.00390625" style="0" hidden="1" customWidth="1"/>
    <col min="200" max="200" width="3.57421875" style="0" hidden="1" customWidth="1"/>
    <col min="201" max="201" width="2.00390625" style="0" hidden="1" customWidth="1"/>
    <col min="202" max="202" width="3.57421875" style="0" hidden="1" customWidth="1"/>
    <col min="203" max="203" width="2.00390625" style="0" hidden="1" customWidth="1"/>
    <col min="204" max="205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159" ht="12.75">
      <c r="E4" t="s">
        <v>5</v>
      </c>
      <c r="F4" s="1" t="s">
        <v>6</v>
      </c>
      <c r="FC4" t="s">
        <v>253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94" ht="12.75">
      <c r="E7" t="s">
        <v>11</v>
      </c>
      <c r="F7" s="1" t="s">
        <v>12</v>
      </c>
      <c r="CP7" t="s">
        <v>13</v>
      </c>
    </row>
    <row r="8" spans="5:94" ht="12.75">
      <c r="E8" t="s">
        <v>14</v>
      </c>
      <c r="F8" s="1" t="s">
        <v>174</v>
      </c>
      <c r="CP8" t="s">
        <v>16</v>
      </c>
    </row>
    <row r="9" spans="5:94" ht="12.75">
      <c r="E9" t="s">
        <v>17</v>
      </c>
      <c r="F9" s="1" t="s">
        <v>18</v>
      </c>
      <c r="CP9" t="s">
        <v>19</v>
      </c>
    </row>
    <row r="11" spans="1:204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>
      <c r="A12" s="16" t="s">
        <v>21</v>
      </c>
      <c r="B12" s="16"/>
      <c r="C12" s="16"/>
      <c r="D12" s="20" t="s">
        <v>25</v>
      </c>
      <c r="E12" s="18" t="s">
        <v>26</v>
      </c>
      <c r="F12" s="18" t="s">
        <v>27</v>
      </c>
      <c r="G12" s="18"/>
      <c r="H12" s="18" t="s">
        <v>30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0" t="s">
        <v>41</v>
      </c>
      <c r="T12" s="20" t="s">
        <v>42</v>
      </c>
      <c r="U12" s="20" t="s">
        <v>43</v>
      </c>
      <c r="V12" s="19" t="s">
        <v>44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 t="s">
        <v>51</v>
      </c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 t="s">
        <v>54</v>
      </c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 t="s">
        <v>57</v>
      </c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</row>
    <row r="13" spans="1:205" ht="12" customHeight="1">
      <c r="A13" s="16"/>
      <c r="B13" s="16"/>
      <c r="C13" s="16"/>
      <c r="D13" s="20"/>
      <c r="E13" s="18"/>
      <c r="F13" s="20" t="s">
        <v>28</v>
      </c>
      <c r="G13" s="20" t="s">
        <v>29</v>
      </c>
      <c r="H13" s="20" t="s">
        <v>31</v>
      </c>
      <c r="I13" s="18" t="s">
        <v>32</v>
      </c>
      <c r="J13" s="18"/>
      <c r="K13" s="18"/>
      <c r="L13" s="18"/>
      <c r="M13" s="18"/>
      <c r="N13" s="18"/>
      <c r="O13" s="18"/>
      <c r="P13" s="18"/>
      <c r="Q13" s="18"/>
      <c r="R13" s="18"/>
      <c r="S13" s="20"/>
      <c r="T13" s="20"/>
      <c r="U13" s="20"/>
      <c r="V13" s="19" t="s">
        <v>45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 t="s">
        <v>50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 t="s">
        <v>52</v>
      </c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 t="s">
        <v>53</v>
      </c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 t="s">
        <v>55</v>
      </c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 t="s">
        <v>56</v>
      </c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 t="s">
        <v>58</v>
      </c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 t="s">
        <v>59</v>
      </c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</row>
    <row r="14" spans="1:205" ht="24" customHeight="1">
      <c r="A14" s="16"/>
      <c r="B14" s="16"/>
      <c r="C14" s="16"/>
      <c r="D14" s="20"/>
      <c r="E14" s="18"/>
      <c r="F14" s="20"/>
      <c r="G14" s="20"/>
      <c r="H14" s="2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0"/>
      <c r="T14" s="20"/>
      <c r="U14" s="20"/>
      <c r="V14" s="17" t="s">
        <v>46</v>
      </c>
      <c r="W14" s="17"/>
      <c r="X14" s="17"/>
      <c r="Y14" s="17"/>
      <c r="Z14" s="17"/>
      <c r="AA14" s="17"/>
      <c r="AB14" s="17"/>
      <c r="AC14" s="17"/>
      <c r="AD14" s="16" t="s">
        <v>47</v>
      </c>
      <c r="AE14" s="17" t="s">
        <v>48</v>
      </c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6" t="s">
        <v>47</v>
      </c>
      <c r="AR14" s="16" t="s">
        <v>49</v>
      </c>
      <c r="AS14" s="17" t="s">
        <v>46</v>
      </c>
      <c r="AT14" s="17"/>
      <c r="AU14" s="17"/>
      <c r="AV14" s="17"/>
      <c r="AW14" s="17"/>
      <c r="AX14" s="17"/>
      <c r="AY14" s="17"/>
      <c r="AZ14" s="17"/>
      <c r="BA14" s="16" t="s">
        <v>47</v>
      </c>
      <c r="BB14" s="17" t="s">
        <v>48</v>
      </c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6" t="s">
        <v>47</v>
      </c>
      <c r="BO14" s="16" t="s">
        <v>49</v>
      </c>
      <c r="BP14" s="17" t="s">
        <v>46</v>
      </c>
      <c r="BQ14" s="17"/>
      <c r="BR14" s="17"/>
      <c r="BS14" s="17"/>
      <c r="BT14" s="17"/>
      <c r="BU14" s="17"/>
      <c r="BV14" s="17"/>
      <c r="BW14" s="17"/>
      <c r="BX14" s="16" t="s">
        <v>47</v>
      </c>
      <c r="BY14" s="17" t="s">
        <v>48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6" t="s">
        <v>47</v>
      </c>
      <c r="CL14" s="16" t="s">
        <v>49</v>
      </c>
      <c r="CM14" s="17" t="s">
        <v>46</v>
      </c>
      <c r="CN14" s="17"/>
      <c r="CO14" s="17"/>
      <c r="CP14" s="17"/>
      <c r="CQ14" s="17"/>
      <c r="CR14" s="17"/>
      <c r="CS14" s="17"/>
      <c r="CT14" s="17"/>
      <c r="CU14" s="16" t="s">
        <v>47</v>
      </c>
      <c r="CV14" s="17" t="s">
        <v>48</v>
      </c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6" t="s">
        <v>47</v>
      </c>
      <c r="DI14" s="16" t="s">
        <v>49</v>
      </c>
      <c r="DJ14" s="17" t="s">
        <v>46</v>
      </c>
      <c r="DK14" s="17"/>
      <c r="DL14" s="17"/>
      <c r="DM14" s="17"/>
      <c r="DN14" s="17"/>
      <c r="DO14" s="17"/>
      <c r="DP14" s="17"/>
      <c r="DQ14" s="17"/>
      <c r="DR14" s="16" t="s">
        <v>47</v>
      </c>
      <c r="DS14" s="17" t="s">
        <v>48</v>
      </c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6" t="s">
        <v>47</v>
      </c>
      <c r="EF14" s="16" t="s">
        <v>49</v>
      </c>
      <c r="EG14" s="17" t="s">
        <v>46</v>
      </c>
      <c r="EH14" s="17"/>
      <c r="EI14" s="17"/>
      <c r="EJ14" s="17"/>
      <c r="EK14" s="17"/>
      <c r="EL14" s="17"/>
      <c r="EM14" s="17"/>
      <c r="EN14" s="17"/>
      <c r="EO14" s="16" t="s">
        <v>47</v>
      </c>
      <c r="EP14" s="17" t="s">
        <v>48</v>
      </c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6" t="s">
        <v>47</v>
      </c>
      <c r="FC14" s="16" t="s">
        <v>49</v>
      </c>
      <c r="FD14" s="17" t="s">
        <v>46</v>
      </c>
      <c r="FE14" s="17"/>
      <c r="FF14" s="17"/>
      <c r="FG14" s="17"/>
      <c r="FH14" s="17"/>
      <c r="FI14" s="17"/>
      <c r="FJ14" s="17"/>
      <c r="FK14" s="17"/>
      <c r="FL14" s="16" t="s">
        <v>47</v>
      </c>
      <c r="FM14" s="17" t="s">
        <v>48</v>
      </c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6" t="s">
        <v>47</v>
      </c>
      <c r="FZ14" s="16" t="s">
        <v>49</v>
      </c>
      <c r="GA14" s="17" t="s">
        <v>46</v>
      </c>
      <c r="GB14" s="17"/>
      <c r="GC14" s="17"/>
      <c r="GD14" s="17"/>
      <c r="GE14" s="17"/>
      <c r="GF14" s="17"/>
      <c r="GG14" s="17"/>
      <c r="GH14" s="17"/>
      <c r="GI14" s="16" t="s">
        <v>47</v>
      </c>
      <c r="GJ14" s="17" t="s">
        <v>48</v>
      </c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6" t="s">
        <v>47</v>
      </c>
      <c r="GW14" s="16" t="s">
        <v>49</v>
      </c>
    </row>
    <row r="15" spans="1:205" ht="24" customHeight="1">
      <c r="A15" s="4" t="s">
        <v>22</v>
      </c>
      <c r="B15" s="4" t="s">
        <v>23</v>
      </c>
      <c r="C15" s="4" t="s">
        <v>24</v>
      </c>
      <c r="D15" s="20"/>
      <c r="E15" s="18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34</v>
      </c>
      <c r="N15" s="5" t="s">
        <v>37</v>
      </c>
      <c r="O15" s="5" t="s">
        <v>36</v>
      </c>
      <c r="P15" s="5" t="s">
        <v>38</v>
      </c>
      <c r="Q15" s="5" t="s">
        <v>39</v>
      </c>
      <c r="R15" s="5" t="s">
        <v>40</v>
      </c>
      <c r="S15" s="20"/>
      <c r="T15" s="20"/>
      <c r="U15" s="20"/>
      <c r="V15" s="18" t="s">
        <v>33</v>
      </c>
      <c r="W15" s="18"/>
      <c r="X15" s="18" t="s">
        <v>34</v>
      </c>
      <c r="Y15" s="18"/>
      <c r="Z15" s="18" t="s">
        <v>35</v>
      </c>
      <c r="AA15" s="18"/>
      <c r="AB15" s="18" t="s">
        <v>36</v>
      </c>
      <c r="AC15" s="18"/>
      <c r="AD15" s="16"/>
      <c r="AE15" s="18" t="s">
        <v>34</v>
      </c>
      <c r="AF15" s="18"/>
      <c r="AG15" s="18" t="s">
        <v>37</v>
      </c>
      <c r="AH15" s="18"/>
      <c r="AI15" s="18" t="s">
        <v>36</v>
      </c>
      <c r="AJ15" s="18"/>
      <c r="AK15" s="18" t="s">
        <v>38</v>
      </c>
      <c r="AL15" s="18"/>
      <c r="AM15" s="18" t="s">
        <v>39</v>
      </c>
      <c r="AN15" s="18"/>
      <c r="AO15" s="18" t="s">
        <v>40</v>
      </c>
      <c r="AP15" s="18"/>
      <c r="AQ15" s="16"/>
      <c r="AR15" s="16"/>
      <c r="AS15" s="18" t="s">
        <v>33</v>
      </c>
      <c r="AT15" s="18"/>
      <c r="AU15" s="18" t="s">
        <v>34</v>
      </c>
      <c r="AV15" s="18"/>
      <c r="AW15" s="18" t="s">
        <v>35</v>
      </c>
      <c r="AX15" s="18"/>
      <c r="AY15" s="18" t="s">
        <v>36</v>
      </c>
      <c r="AZ15" s="18"/>
      <c r="BA15" s="16"/>
      <c r="BB15" s="18" t="s">
        <v>34</v>
      </c>
      <c r="BC15" s="18"/>
      <c r="BD15" s="18" t="s">
        <v>37</v>
      </c>
      <c r="BE15" s="18"/>
      <c r="BF15" s="18" t="s">
        <v>36</v>
      </c>
      <c r="BG15" s="18"/>
      <c r="BH15" s="18" t="s">
        <v>38</v>
      </c>
      <c r="BI15" s="18"/>
      <c r="BJ15" s="18" t="s">
        <v>39</v>
      </c>
      <c r="BK15" s="18"/>
      <c r="BL15" s="18" t="s">
        <v>40</v>
      </c>
      <c r="BM15" s="18"/>
      <c r="BN15" s="16"/>
      <c r="BO15" s="16"/>
      <c r="BP15" s="18" t="s">
        <v>33</v>
      </c>
      <c r="BQ15" s="18"/>
      <c r="BR15" s="18" t="s">
        <v>34</v>
      </c>
      <c r="BS15" s="18"/>
      <c r="BT15" s="18" t="s">
        <v>35</v>
      </c>
      <c r="BU15" s="18"/>
      <c r="BV15" s="18" t="s">
        <v>36</v>
      </c>
      <c r="BW15" s="18"/>
      <c r="BX15" s="16"/>
      <c r="BY15" s="18" t="s">
        <v>34</v>
      </c>
      <c r="BZ15" s="18"/>
      <c r="CA15" s="18" t="s">
        <v>37</v>
      </c>
      <c r="CB15" s="18"/>
      <c r="CC15" s="18" t="s">
        <v>36</v>
      </c>
      <c r="CD15" s="18"/>
      <c r="CE15" s="18" t="s">
        <v>38</v>
      </c>
      <c r="CF15" s="18"/>
      <c r="CG15" s="18" t="s">
        <v>39</v>
      </c>
      <c r="CH15" s="18"/>
      <c r="CI15" s="18" t="s">
        <v>40</v>
      </c>
      <c r="CJ15" s="18"/>
      <c r="CK15" s="16"/>
      <c r="CL15" s="16"/>
      <c r="CM15" s="18" t="s">
        <v>33</v>
      </c>
      <c r="CN15" s="18"/>
      <c r="CO15" s="18" t="s">
        <v>34</v>
      </c>
      <c r="CP15" s="18"/>
      <c r="CQ15" s="18" t="s">
        <v>35</v>
      </c>
      <c r="CR15" s="18"/>
      <c r="CS15" s="18" t="s">
        <v>36</v>
      </c>
      <c r="CT15" s="18"/>
      <c r="CU15" s="16"/>
      <c r="CV15" s="18" t="s">
        <v>34</v>
      </c>
      <c r="CW15" s="18"/>
      <c r="CX15" s="18" t="s">
        <v>37</v>
      </c>
      <c r="CY15" s="18"/>
      <c r="CZ15" s="18" t="s">
        <v>36</v>
      </c>
      <c r="DA15" s="18"/>
      <c r="DB15" s="18" t="s">
        <v>38</v>
      </c>
      <c r="DC15" s="18"/>
      <c r="DD15" s="18" t="s">
        <v>39</v>
      </c>
      <c r="DE15" s="18"/>
      <c r="DF15" s="18" t="s">
        <v>40</v>
      </c>
      <c r="DG15" s="18"/>
      <c r="DH15" s="16"/>
      <c r="DI15" s="16"/>
      <c r="DJ15" s="18" t="s">
        <v>33</v>
      </c>
      <c r="DK15" s="18"/>
      <c r="DL15" s="18" t="s">
        <v>34</v>
      </c>
      <c r="DM15" s="18"/>
      <c r="DN15" s="18" t="s">
        <v>35</v>
      </c>
      <c r="DO15" s="18"/>
      <c r="DP15" s="18" t="s">
        <v>36</v>
      </c>
      <c r="DQ15" s="18"/>
      <c r="DR15" s="16"/>
      <c r="DS15" s="18" t="s">
        <v>34</v>
      </c>
      <c r="DT15" s="18"/>
      <c r="DU15" s="18" t="s">
        <v>37</v>
      </c>
      <c r="DV15" s="18"/>
      <c r="DW15" s="18" t="s">
        <v>36</v>
      </c>
      <c r="DX15" s="18"/>
      <c r="DY15" s="18" t="s">
        <v>38</v>
      </c>
      <c r="DZ15" s="18"/>
      <c r="EA15" s="18" t="s">
        <v>39</v>
      </c>
      <c r="EB15" s="18"/>
      <c r="EC15" s="18" t="s">
        <v>40</v>
      </c>
      <c r="ED15" s="18"/>
      <c r="EE15" s="16"/>
      <c r="EF15" s="16"/>
      <c r="EG15" s="18" t="s">
        <v>33</v>
      </c>
      <c r="EH15" s="18"/>
      <c r="EI15" s="18" t="s">
        <v>34</v>
      </c>
      <c r="EJ15" s="18"/>
      <c r="EK15" s="18" t="s">
        <v>35</v>
      </c>
      <c r="EL15" s="18"/>
      <c r="EM15" s="18" t="s">
        <v>36</v>
      </c>
      <c r="EN15" s="18"/>
      <c r="EO15" s="16"/>
      <c r="EP15" s="18" t="s">
        <v>34</v>
      </c>
      <c r="EQ15" s="18"/>
      <c r="ER15" s="18" t="s">
        <v>37</v>
      </c>
      <c r="ES15" s="18"/>
      <c r="ET15" s="18" t="s">
        <v>36</v>
      </c>
      <c r="EU15" s="18"/>
      <c r="EV15" s="18" t="s">
        <v>38</v>
      </c>
      <c r="EW15" s="18"/>
      <c r="EX15" s="18" t="s">
        <v>39</v>
      </c>
      <c r="EY15" s="18"/>
      <c r="EZ15" s="18" t="s">
        <v>40</v>
      </c>
      <c r="FA15" s="18"/>
      <c r="FB15" s="16"/>
      <c r="FC15" s="16"/>
      <c r="FD15" s="18" t="s">
        <v>33</v>
      </c>
      <c r="FE15" s="18"/>
      <c r="FF15" s="18" t="s">
        <v>34</v>
      </c>
      <c r="FG15" s="18"/>
      <c r="FH15" s="18" t="s">
        <v>35</v>
      </c>
      <c r="FI15" s="18"/>
      <c r="FJ15" s="18" t="s">
        <v>36</v>
      </c>
      <c r="FK15" s="18"/>
      <c r="FL15" s="16"/>
      <c r="FM15" s="18" t="s">
        <v>34</v>
      </c>
      <c r="FN15" s="18"/>
      <c r="FO15" s="18" t="s">
        <v>37</v>
      </c>
      <c r="FP15" s="18"/>
      <c r="FQ15" s="18" t="s">
        <v>36</v>
      </c>
      <c r="FR15" s="18"/>
      <c r="FS15" s="18" t="s">
        <v>38</v>
      </c>
      <c r="FT15" s="18"/>
      <c r="FU15" s="18" t="s">
        <v>39</v>
      </c>
      <c r="FV15" s="18"/>
      <c r="FW15" s="18" t="s">
        <v>40</v>
      </c>
      <c r="FX15" s="18"/>
      <c r="FY15" s="16"/>
      <c r="FZ15" s="16"/>
      <c r="GA15" s="18" t="s">
        <v>33</v>
      </c>
      <c r="GB15" s="18"/>
      <c r="GC15" s="18" t="s">
        <v>34</v>
      </c>
      <c r="GD15" s="18"/>
      <c r="GE15" s="18" t="s">
        <v>35</v>
      </c>
      <c r="GF15" s="18"/>
      <c r="GG15" s="18" t="s">
        <v>36</v>
      </c>
      <c r="GH15" s="18"/>
      <c r="GI15" s="16"/>
      <c r="GJ15" s="18" t="s">
        <v>34</v>
      </c>
      <c r="GK15" s="18"/>
      <c r="GL15" s="18" t="s">
        <v>37</v>
      </c>
      <c r="GM15" s="18"/>
      <c r="GN15" s="18" t="s">
        <v>36</v>
      </c>
      <c r="GO15" s="18"/>
      <c r="GP15" s="18" t="s">
        <v>38</v>
      </c>
      <c r="GQ15" s="18"/>
      <c r="GR15" s="18" t="s">
        <v>39</v>
      </c>
      <c r="GS15" s="18"/>
      <c r="GT15" s="18" t="s">
        <v>40</v>
      </c>
      <c r="GU15" s="18"/>
      <c r="GV15" s="16"/>
      <c r="GW15" s="16"/>
    </row>
    <row r="16" spans="1:205" ht="19.5" customHeight="1">
      <c r="A16" s="12" t="s">
        <v>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2"/>
      <c r="GW16" s="13"/>
    </row>
    <row r="17" spans="1:205" ht="12.75">
      <c r="A17" s="6"/>
      <c r="B17" s="6"/>
      <c r="C17" s="6"/>
      <c r="D17" s="6" t="s">
        <v>62</v>
      </c>
      <c r="E17" s="3" t="s">
        <v>63</v>
      </c>
      <c r="F17" s="6">
        <f>COUNTIF(V17:GU17,"e")</f>
        <v>0</v>
      </c>
      <c r="G17" s="6">
        <f>COUNTIF(V17:GU17,"z")</f>
        <v>1</v>
      </c>
      <c r="H17" s="6">
        <f aca="true" t="shared" si="0" ref="H17:H30">SUM(I17:R17)</f>
        <v>15</v>
      </c>
      <c r="I17" s="6">
        <f aca="true" t="shared" si="1" ref="I17:I30">V17+AS17+BP17+CM17+DJ17+EG17+FD17+GA17</f>
        <v>15</v>
      </c>
      <c r="J17" s="6">
        <f aca="true" t="shared" si="2" ref="J17:J30">X17+AU17+BR17+CO17+DL17+EI17+FF17+GC17</f>
        <v>0</v>
      </c>
      <c r="K17" s="6">
        <f aca="true" t="shared" si="3" ref="K17:K30">Z17+AW17+BT17+CQ17+DN17+EK17+FH17+GE17</f>
        <v>0</v>
      </c>
      <c r="L17" s="6">
        <f aca="true" t="shared" si="4" ref="L17:L30">AB17+AY17+BV17+CS17+DP17+EM17+FJ17+GG17</f>
        <v>0</v>
      </c>
      <c r="M17" s="6">
        <f aca="true" t="shared" si="5" ref="M17:M30">AE17+BB17+BY17+CV17+DS17+EP17+FM17+GJ17</f>
        <v>0</v>
      </c>
      <c r="N17" s="6">
        <f aca="true" t="shared" si="6" ref="N17:N30">AG17+BD17+CA17+CX17+DU17+ER17+FO17+GL17</f>
        <v>0</v>
      </c>
      <c r="O17" s="6">
        <f aca="true" t="shared" si="7" ref="O17:O30">AI17+BF17+CC17+CZ17+DW17+ET17+FQ17+GN17</f>
        <v>0</v>
      </c>
      <c r="P17" s="6">
        <f aca="true" t="shared" si="8" ref="P17:P30">AK17+BH17+CE17+DB17+DY17+EV17+FS17+GP17</f>
        <v>0</v>
      </c>
      <c r="Q17" s="6">
        <f aca="true" t="shared" si="9" ref="Q17:Q30">AM17+BJ17+CG17+DD17+EA17+EX17+FU17+GR17</f>
        <v>0</v>
      </c>
      <c r="R17" s="6">
        <f aca="true" t="shared" si="10" ref="R17:R30">AO17+BL17+CI17+DF17+EC17+EZ17+FW17+GT17</f>
        <v>0</v>
      </c>
      <c r="S17" s="7">
        <f aca="true" t="shared" si="11" ref="S17:S30">AR17+BO17+CL17+DI17+EF17+FC17+FZ17+GW17</f>
        <v>2</v>
      </c>
      <c r="T17" s="7">
        <f aca="true" t="shared" si="12" ref="T17:T30">AQ17+BN17+CK17+DH17+EE17+FB17+FY17+GV17</f>
        <v>0</v>
      </c>
      <c r="U17" s="7">
        <v>2</v>
      </c>
      <c r="V17" s="11">
        <v>15</v>
      </c>
      <c r="W17" s="10" t="s">
        <v>61</v>
      </c>
      <c r="X17" s="11"/>
      <c r="Y17" s="10"/>
      <c r="Z17" s="11"/>
      <c r="AA17" s="10"/>
      <c r="AB17" s="11"/>
      <c r="AC17" s="10"/>
      <c r="AD17" s="7">
        <v>2</v>
      </c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aca="true" t="shared" si="13" ref="AR17:AR30">AD17+AQ17</f>
        <v>2</v>
      </c>
      <c r="AS17" s="11"/>
      <c r="AT17" s="10"/>
      <c r="AU17" s="11"/>
      <c r="AV17" s="10"/>
      <c r="AW17" s="11"/>
      <c r="AX17" s="10"/>
      <c r="AY17" s="11"/>
      <c r="AZ17" s="10"/>
      <c r="BA17" s="7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aca="true" t="shared" si="14" ref="BO17:BO30">BA17+BN17</f>
        <v>0</v>
      </c>
      <c r="BP17" s="11"/>
      <c r="BQ17" s="10"/>
      <c r="BR17" s="11"/>
      <c r="BS17" s="10"/>
      <c r="BT17" s="11"/>
      <c r="BU17" s="10"/>
      <c r="BV17" s="11"/>
      <c r="BW17" s="10"/>
      <c r="BX17" s="7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aca="true" t="shared" si="15" ref="CL17:CL30">BX17+CK17</f>
        <v>0</v>
      </c>
      <c r="CM17" s="11"/>
      <c r="CN17" s="10"/>
      <c r="CO17" s="11"/>
      <c r="CP17" s="10"/>
      <c r="CQ17" s="11"/>
      <c r="CR17" s="10"/>
      <c r="CS17" s="11"/>
      <c r="CT17" s="10"/>
      <c r="CU17" s="7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aca="true" t="shared" si="16" ref="DI17:DI30">CU17+DH17</f>
        <v>0</v>
      </c>
      <c r="DJ17" s="11"/>
      <c r="DK17" s="10"/>
      <c r="DL17" s="11"/>
      <c r="DM17" s="10"/>
      <c r="DN17" s="11"/>
      <c r="DO17" s="10"/>
      <c r="DP17" s="11"/>
      <c r="DQ17" s="10"/>
      <c r="DR17" s="7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aca="true" t="shared" si="17" ref="EF17:EF30">DR17+EE17</f>
        <v>0</v>
      </c>
      <c r="EG17" s="11"/>
      <c r="EH17" s="10"/>
      <c r="EI17" s="11"/>
      <c r="EJ17" s="10"/>
      <c r="EK17" s="11"/>
      <c r="EL17" s="10"/>
      <c r="EM17" s="11"/>
      <c r="EN17" s="10"/>
      <c r="EO17" s="7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aca="true" t="shared" si="18" ref="FC17:FC30">EO17+FB17</f>
        <v>0</v>
      </c>
      <c r="FD17" s="11"/>
      <c r="FE17" s="10"/>
      <c r="FF17" s="11"/>
      <c r="FG17" s="10"/>
      <c r="FH17" s="11"/>
      <c r="FI17" s="10"/>
      <c r="FJ17" s="11"/>
      <c r="FK17" s="10"/>
      <c r="FL17" s="7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aca="true" t="shared" si="19" ref="FZ17:FZ30">FL17+FY17</f>
        <v>0</v>
      </c>
      <c r="GA17" s="11"/>
      <c r="GB17" s="10"/>
      <c r="GC17" s="11"/>
      <c r="GD17" s="10"/>
      <c r="GE17" s="11"/>
      <c r="GF17" s="10"/>
      <c r="GG17" s="11"/>
      <c r="GH17" s="10"/>
      <c r="GI17" s="7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aca="true" t="shared" si="20" ref="GW17:GW30">GI17+GV17</f>
        <v>0</v>
      </c>
    </row>
    <row r="18" spans="1:205" ht="12.75">
      <c r="A18" s="6"/>
      <c r="B18" s="6"/>
      <c r="C18" s="6"/>
      <c r="D18" s="6" t="s">
        <v>64</v>
      </c>
      <c r="E18" s="3" t="s">
        <v>65</v>
      </c>
      <c r="F18" s="6">
        <f>COUNTIF(V18:GU18,"e")</f>
        <v>0</v>
      </c>
      <c r="G18" s="6">
        <f>COUNTIF(V18:GU18,"z")</f>
        <v>1</v>
      </c>
      <c r="H18" s="6">
        <f t="shared" si="0"/>
        <v>30</v>
      </c>
      <c r="I18" s="6">
        <f t="shared" si="1"/>
        <v>30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2</v>
      </c>
      <c r="T18" s="7">
        <f t="shared" si="12"/>
        <v>0</v>
      </c>
      <c r="U18" s="7">
        <v>1</v>
      </c>
      <c r="V18" s="11"/>
      <c r="W18" s="10"/>
      <c r="X18" s="11"/>
      <c r="Y18" s="10"/>
      <c r="Z18" s="11"/>
      <c r="AA18" s="10"/>
      <c r="AB18" s="11"/>
      <c r="AC18" s="10"/>
      <c r="AD18" s="7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0</v>
      </c>
      <c r="AS18" s="11"/>
      <c r="AT18" s="10"/>
      <c r="AU18" s="11"/>
      <c r="AV18" s="10"/>
      <c r="AW18" s="11"/>
      <c r="AX18" s="10"/>
      <c r="AY18" s="11"/>
      <c r="AZ18" s="10"/>
      <c r="BA18" s="7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11"/>
      <c r="BU18" s="10"/>
      <c r="BV18" s="11"/>
      <c r="BW18" s="10"/>
      <c r="BX18" s="7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5"/>
        <v>0</v>
      </c>
      <c r="CM18" s="11"/>
      <c r="CN18" s="10"/>
      <c r="CO18" s="11"/>
      <c r="CP18" s="10"/>
      <c r="CQ18" s="11"/>
      <c r="CR18" s="10"/>
      <c r="CS18" s="11"/>
      <c r="CT18" s="10"/>
      <c r="CU18" s="7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6"/>
        <v>0</v>
      </c>
      <c r="DJ18" s="11">
        <v>30</v>
      </c>
      <c r="DK18" s="10" t="s">
        <v>61</v>
      </c>
      <c r="DL18" s="11"/>
      <c r="DM18" s="10"/>
      <c r="DN18" s="11"/>
      <c r="DO18" s="10"/>
      <c r="DP18" s="11"/>
      <c r="DQ18" s="10"/>
      <c r="DR18" s="7">
        <v>2</v>
      </c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2</v>
      </c>
      <c r="EG18" s="11"/>
      <c r="EH18" s="10"/>
      <c r="EI18" s="11"/>
      <c r="EJ18" s="10"/>
      <c r="EK18" s="11"/>
      <c r="EL18" s="10"/>
      <c r="EM18" s="11"/>
      <c r="EN18" s="10"/>
      <c r="EO18" s="7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11"/>
      <c r="FI18" s="10"/>
      <c r="FJ18" s="11"/>
      <c r="FK18" s="10"/>
      <c r="FL18" s="7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11"/>
      <c r="GF18" s="10"/>
      <c r="GG18" s="11"/>
      <c r="GH18" s="10"/>
      <c r="GI18" s="7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ht="12.75">
      <c r="A19" s="6"/>
      <c r="B19" s="6"/>
      <c r="C19" s="6"/>
      <c r="D19" s="6" t="s">
        <v>66</v>
      </c>
      <c r="E19" s="3" t="s">
        <v>67</v>
      </c>
      <c r="F19" s="6">
        <f>COUNTIF(V19:GU19,"e")</f>
        <v>0</v>
      </c>
      <c r="G19" s="6">
        <f>COUNTIF(V19:GU19,"z")</f>
        <v>1</v>
      </c>
      <c r="H19" s="6">
        <f t="shared" si="0"/>
        <v>45</v>
      </c>
      <c r="I19" s="6">
        <f t="shared" si="1"/>
        <v>45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3</v>
      </c>
      <c r="T19" s="7">
        <f t="shared" si="12"/>
        <v>0</v>
      </c>
      <c r="U19" s="7">
        <v>3</v>
      </c>
      <c r="V19" s="11">
        <v>45</v>
      </c>
      <c r="W19" s="10" t="s">
        <v>61</v>
      </c>
      <c r="X19" s="11"/>
      <c r="Y19" s="10"/>
      <c r="Z19" s="11"/>
      <c r="AA19" s="10"/>
      <c r="AB19" s="11"/>
      <c r="AC19" s="10"/>
      <c r="AD19" s="7">
        <v>3</v>
      </c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3</v>
      </c>
      <c r="AS19" s="11"/>
      <c r="AT19" s="10"/>
      <c r="AU19" s="11"/>
      <c r="AV19" s="10"/>
      <c r="AW19" s="11"/>
      <c r="AX19" s="10"/>
      <c r="AY19" s="11"/>
      <c r="AZ19" s="10"/>
      <c r="BA19" s="7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11"/>
      <c r="BU19" s="10"/>
      <c r="BV19" s="11"/>
      <c r="BW19" s="10"/>
      <c r="BX19" s="7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11"/>
      <c r="CR19" s="10"/>
      <c r="CS19" s="11"/>
      <c r="CT19" s="10"/>
      <c r="CU19" s="7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11"/>
      <c r="DO19" s="10"/>
      <c r="DP19" s="11"/>
      <c r="DQ19" s="10"/>
      <c r="DR19" s="7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11"/>
      <c r="EL19" s="10"/>
      <c r="EM19" s="11"/>
      <c r="EN19" s="10"/>
      <c r="EO19" s="7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11"/>
      <c r="FI19" s="10"/>
      <c r="FJ19" s="11"/>
      <c r="FK19" s="10"/>
      <c r="FL19" s="7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11"/>
      <c r="GF19" s="10"/>
      <c r="GG19" s="11"/>
      <c r="GH19" s="10"/>
      <c r="GI19" s="7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ht="12.75">
      <c r="A20" s="6">
        <v>1</v>
      </c>
      <c r="B20" s="6">
        <v>1</v>
      </c>
      <c r="C20" s="6"/>
      <c r="D20" s="6"/>
      <c r="E20" s="3" t="s">
        <v>68</v>
      </c>
      <c r="F20" s="6">
        <f>$B$20*COUNTIF(V20:GU20,"e")</f>
        <v>0</v>
      </c>
      <c r="G20" s="6">
        <f>$B$20*COUNTIF(V20:GU20,"z")</f>
        <v>1</v>
      </c>
      <c r="H20" s="6">
        <f t="shared" si="0"/>
        <v>30</v>
      </c>
      <c r="I20" s="6">
        <f t="shared" si="1"/>
        <v>0</v>
      </c>
      <c r="J20" s="6">
        <f t="shared" si="2"/>
        <v>30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2</v>
      </c>
      <c r="T20" s="7">
        <f t="shared" si="12"/>
        <v>0</v>
      </c>
      <c r="U20" s="7">
        <f>$B$20*1</f>
        <v>1</v>
      </c>
      <c r="V20" s="11"/>
      <c r="W20" s="10"/>
      <c r="X20" s="11"/>
      <c r="Y20" s="10"/>
      <c r="Z20" s="11"/>
      <c r="AA20" s="10"/>
      <c r="AB20" s="11"/>
      <c r="AC20" s="10"/>
      <c r="AD20" s="7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3"/>
        <v>0</v>
      </c>
      <c r="AS20" s="11"/>
      <c r="AT20" s="10"/>
      <c r="AU20" s="11"/>
      <c r="AV20" s="10"/>
      <c r="AW20" s="11"/>
      <c r="AX20" s="10"/>
      <c r="AY20" s="11"/>
      <c r="AZ20" s="10"/>
      <c r="BA20" s="7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/>
      <c r="BQ20" s="10"/>
      <c r="BR20" s="11"/>
      <c r="BS20" s="10"/>
      <c r="BT20" s="11"/>
      <c r="BU20" s="10"/>
      <c r="BV20" s="11"/>
      <c r="BW20" s="10"/>
      <c r="BX20" s="7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11"/>
      <c r="CR20" s="10"/>
      <c r="CS20" s="11"/>
      <c r="CT20" s="10"/>
      <c r="CU20" s="7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11"/>
      <c r="DO20" s="10"/>
      <c r="DP20" s="11"/>
      <c r="DQ20" s="10"/>
      <c r="DR20" s="7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>
        <f>$B$20*30</f>
        <v>30</v>
      </c>
      <c r="EJ20" s="10" t="s">
        <v>61</v>
      </c>
      <c r="EK20" s="11"/>
      <c r="EL20" s="10"/>
      <c r="EM20" s="11"/>
      <c r="EN20" s="10"/>
      <c r="EO20" s="7">
        <f>$B$20*2</f>
        <v>2</v>
      </c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2</v>
      </c>
      <c r="FD20" s="11"/>
      <c r="FE20" s="10"/>
      <c r="FF20" s="11"/>
      <c r="FG20" s="10"/>
      <c r="FH20" s="11"/>
      <c r="FI20" s="10"/>
      <c r="FJ20" s="11"/>
      <c r="FK20" s="10"/>
      <c r="FL20" s="7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11"/>
      <c r="GF20" s="10"/>
      <c r="GG20" s="11"/>
      <c r="GH20" s="10"/>
      <c r="GI20" s="7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ht="12.75">
      <c r="A21" s="6"/>
      <c r="B21" s="6"/>
      <c r="C21" s="6"/>
      <c r="D21" s="6" t="s">
        <v>69</v>
      </c>
      <c r="E21" s="3" t="s">
        <v>70</v>
      </c>
      <c r="F21" s="6">
        <f>COUNTIF(V21:GU21,"e")</f>
        <v>0</v>
      </c>
      <c r="G21" s="6">
        <f>COUNTIF(V21:GU21,"z")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30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0</v>
      </c>
      <c r="T21" s="7">
        <f t="shared" si="12"/>
        <v>0</v>
      </c>
      <c r="U21" s="7">
        <v>0</v>
      </c>
      <c r="V21" s="11"/>
      <c r="W21" s="10"/>
      <c r="X21" s="11"/>
      <c r="Y21" s="10"/>
      <c r="Z21" s="11"/>
      <c r="AA21" s="10"/>
      <c r="AB21" s="11"/>
      <c r="AC21" s="10"/>
      <c r="AD21" s="7"/>
      <c r="AE21" s="11">
        <v>30</v>
      </c>
      <c r="AF21" s="10" t="s">
        <v>61</v>
      </c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>
        <v>0</v>
      </c>
      <c r="AR21" s="7">
        <f t="shared" si="13"/>
        <v>0</v>
      </c>
      <c r="AS21" s="11"/>
      <c r="AT21" s="10"/>
      <c r="AU21" s="11"/>
      <c r="AV21" s="10"/>
      <c r="AW21" s="11"/>
      <c r="AX21" s="10"/>
      <c r="AY21" s="11"/>
      <c r="AZ21" s="10"/>
      <c r="BA21" s="7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/>
      <c r="BO21" s="7">
        <f t="shared" si="14"/>
        <v>0</v>
      </c>
      <c r="BP21" s="11"/>
      <c r="BQ21" s="10"/>
      <c r="BR21" s="11"/>
      <c r="BS21" s="10"/>
      <c r="BT21" s="11"/>
      <c r="BU21" s="10"/>
      <c r="BV21" s="11"/>
      <c r="BW21" s="10"/>
      <c r="BX21" s="7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/>
      <c r="CP21" s="10"/>
      <c r="CQ21" s="11"/>
      <c r="CR21" s="10"/>
      <c r="CS21" s="11"/>
      <c r="CT21" s="10"/>
      <c r="CU21" s="7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6"/>
        <v>0</v>
      </c>
      <c r="DJ21" s="11"/>
      <c r="DK21" s="10"/>
      <c r="DL21" s="11"/>
      <c r="DM21" s="10"/>
      <c r="DN21" s="11"/>
      <c r="DO21" s="10"/>
      <c r="DP21" s="11"/>
      <c r="DQ21" s="10"/>
      <c r="DR21" s="7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11"/>
      <c r="EL21" s="10"/>
      <c r="EM21" s="11"/>
      <c r="EN21" s="10"/>
      <c r="EO21" s="7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11"/>
      <c r="FI21" s="10"/>
      <c r="FJ21" s="11"/>
      <c r="FK21" s="10"/>
      <c r="FL21" s="7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11"/>
      <c r="GF21" s="10"/>
      <c r="GG21" s="11"/>
      <c r="GH21" s="10"/>
      <c r="GI21" s="7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ht="12.75">
      <c r="A22" s="6"/>
      <c r="B22" s="6"/>
      <c r="C22" s="6"/>
      <c r="D22" s="6" t="s">
        <v>71</v>
      </c>
      <c r="E22" s="3" t="s">
        <v>72</v>
      </c>
      <c r="F22" s="6">
        <f>COUNTIF(V22:GU22,"e")</f>
        <v>0</v>
      </c>
      <c r="G22" s="6">
        <f>COUNTIF(V22:GU22,"z")</f>
        <v>1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30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0</v>
      </c>
      <c r="T22" s="7">
        <f t="shared" si="12"/>
        <v>0</v>
      </c>
      <c r="U22" s="7">
        <v>0</v>
      </c>
      <c r="V22" s="11"/>
      <c r="W22" s="10"/>
      <c r="X22" s="11"/>
      <c r="Y22" s="10"/>
      <c r="Z22" s="11"/>
      <c r="AA22" s="10"/>
      <c r="AB22" s="11"/>
      <c r="AC22" s="10"/>
      <c r="AD22" s="7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11"/>
      <c r="AX22" s="10"/>
      <c r="AY22" s="11"/>
      <c r="AZ22" s="10"/>
      <c r="BA22" s="7"/>
      <c r="BB22" s="11">
        <v>30</v>
      </c>
      <c r="BC22" s="10" t="s">
        <v>61</v>
      </c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>
        <v>0</v>
      </c>
      <c r="BO22" s="7">
        <f t="shared" si="14"/>
        <v>0</v>
      </c>
      <c r="BP22" s="11"/>
      <c r="BQ22" s="10"/>
      <c r="BR22" s="11"/>
      <c r="BS22" s="10"/>
      <c r="BT22" s="11"/>
      <c r="BU22" s="10"/>
      <c r="BV22" s="11"/>
      <c r="BW22" s="10"/>
      <c r="BX22" s="7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11"/>
      <c r="CR22" s="10"/>
      <c r="CS22" s="11"/>
      <c r="CT22" s="10"/>
      <c r="CU22" s="7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11"/>
      <c r="DO22" s="10"/>
      <c r="DP22" s="11"/>
      <c r="DQ22" s="10"/>
      <c r="DR22" s="7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/>
      <c r="EH22" s="10"/>
      <c r="EI22" s="11"/>
      <c r="EJ22" s="10"/>
      <c r="EK22" s="11"/>
      <c r="EL22" s="10"/>
      <c r="EM22" s="11"/>
      <c r="EN22" s="10"/>
      <c r="EO22" s="7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11"/>
      <c r="FI22" s="10"/>
      <c r="FJ22" s="11"/>
      <c r="FK22" s="10"/>
      <c r="FL22" s="7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11"/>
      <c r="GF22" s="10"/>
      <c r="GG22" s="11"/>
      <c r="GH22" s="10"/>
      <c r="GI22" s="7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ht="12.75">
      <c r="A23" s="6"/>
      <c r="B23" s="6"/>
      <c r="C23" s="6"/>
      <c r="D23" s="6" t="s">
        <v>74</v>
      </c>
      <c r="E23" s="3" t="s">
        <v>75</v>
      </c>
      <c r="F23" s="6">
        <f>COUNTIF(V23:GU23,"e")</f>
        <v>1</v>
      </c>
      <c r="G23" s="6">
        <f>COUNTIF(V23:GU23,"z")</f>
        <v>1</v>
      </c>
      <c r="H23" s="6">
        <f t="shared" si="0"/>
        <v>30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15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2</v>
      </c>
      <c r="T23" s="7">
        <f t="shared" si="12"/>
        <v>1</v>
      </c>
      <c r="U23" s="7">
        <v>1</v>
      </c>
      <c r="V23" s="11">
        <v>15</v>
      </c>
      <c r="W23" s="10" t="s">
        <v>73</v>
      </c>
      <c r="X23" s="11"/>
      <c r="Y23" s="10"/>
      <c r="Z23" s="11"/>
      <c r="AA23" s="10"/>
      <c r="AB23" s="11"/>
      <c r="AC23" s="10"/>
      <c r="AD23" s="7">
        <v>1</v>
      </c>
      <c r="AE23" s="11"/>
      <c r="AF23" s="10"/>
      <c r="AG23" s="11">
        <v>15</v>
      </c>
      <c r="AH23" s="10" t="s">
        <v>61</v>
      </c>
      <c r="AI23" s="11"/>
      <c r="AJ23" s="10"/>
      <c r="AK23" s="11"/>
      <c r="AL23" s="10"/>
      <c r="AM23" s="11"/>
      <c r="AN23" s="10"/>
      <c r="AO23" s="11"/>
      <c r="AP23" s="10"/>
      <c r="AQ23" s="7">
        <v>1</v>
      </c>
      <c r="AR23" s="7">
        <f t="shared" si="13"/>
        <v>2</v>
      </c>
      <c r="AS23" s="11"/>
      <c r="AT23" s="10"/>
      <c r="AU23" s="11"/>
      <c r="AV23" s="10"/>
      <c r="AW23" s="11"/>
      <c r="AX23" s="10"/>
      <c r="AY23" s="11"/>
      <c r="AZ23" s="10"/>
      <c r="BA23" s="7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11"/>
      <c r="BU23" s="10"/>
      <c r="BV23" s="11"/>
      <c r="BW23" s="10"/>
      <c r="BX23" s="7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/>
      <c r="CP23" s="10"/>
      <c r="CQ23" s="11"/>
      <c r="CR23" s="10"/>
      <c r="CS23" s="11"/>
      <c r="CT23" s="10"/>
      <c r="CU23" s="7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11"/>
      <c r="DO23" s="10"/>
      <c r="DP23" s="11"/>
      <c r="DQ23" s="10"/>
      <c r="DR23" s="7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11"/>
      <c r="EL23" s="10"/>
      <c r="EM23" s="11"/>
      <c r="EN23" s="10"/>
      <c r="EO23" s="7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/>
      <c r="FE23" s="10"/>
      <c r="FF23" s="11"/>
      <c r="FG23" s="10"/>
      <c r="FH23" s="11"/>
      <c r="FI23" s="10"/>
      <c r="FJ23" s="11"/>
      <c r="FK23" s="10"/>
      <c r="FL23" s="7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11"/>
      <c r="GF23" s="10"/>
      <c r="GG23" s="11"/>
      <c r="GH23" s="10"/>
      <c r="GI23" s="7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ht="12.75">
      <c r="A24" s="6">
        <v>20</v>
      </c>
      <c r="B24" s="6">
        <v>1</v>
      </c>
      <c r="C24" s="6"/>
      <c r="D24" s="6"/>
      <c r="E24" s="3" t="s">
        <v>76</v>
      </c>
      <c r="F24" s="6">
        <f>$B$24*COUNTIF(V24:GU24,"e")</f>
        <v>0</v>
      </c>
      <c r="G24" s="6">
        <f>$B$24*COUNTIF(V24:GU24,"z")</f>
        <v>1</v>
      </c>
      <c r="H24" s="6">
        <f t="shared" si="0"/>
        <v>30</v>
      </c>
      <c r="I24" s="6">
        <f t="shared" si="1"/>
        <v>0</v>
      </c>
      <c r="J24" s="6">
        <f t="shared" si="2"/>
        <v>0</v>
      </c>
      <c r="K24" s="6">
        <f t="shared" si="3"/>
        <v>30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2</v>
      </c>
      <c r="T24" s="7">
        <f t="shared" si="12"/>
        <v>0</v>
      </c>
      <c r="U24" s="7">
        <f>$B$24*1</f>
        <v>1</v>
      </c>
      <c r="V24" s="11"/>
      <c r="W24" s="10"/>
      <c r="X24" s="11"/>
      <c r="Y24" s="10"/>
      <c r="Z24" s="11"/>
      <c r="AA24" s="10"/>
      <c r="AB24" s="11"/>
      <c r="AC24" s="10"/>
      <c r="AD24" s="7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0</v>
      </c>
      <c r="AS24" s="11"/>
      <c r="AT24" s="10"/>
      <c r="AU24" s="11"/>
      <c r="AV24" s="10"/>
      <c r="AW24" s="11"/>
      <c r="AX24" s="10"/>
      <c r="AY24" s="11"/>
      <c r="AZ24" s="10"/>
      <c r="BA24" s="7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11">
        <f>$B$24*30</f>
        <v>30</v>
      </c>
      <c r="BU24" s="10" t="s">
        <v>61</v>
      </c>
      <c r="BV24" s="11"/>
      <c r="BW24" s="10"/>
      <c r="BX24" s="7">
        <f>$B$24*2</f>
        <v>2</v>
      </c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2</v>
      </c>
      <c r="CM24" s="11"/>
      <c r="CN24" s="10"/>
      <c r="CO24" s="11"/>
      <c r="CP24" s="10"/>
      <c r="CQ24" s="11"/>
      <c r="CR24" s="10"/>
      <c r="CS24" s="11"/>
      <c r="CT24" s="10"/>
      <c r="CU24" s="7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11"/>
      <c r="DO24" s="10"/>
      <c r="DP24" s="11"/>
      <c r="DQ24" s="10"/>
      <c r="DR24" s="7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/>
      <c r="EH24" s="10"/>
      <c r="EI24" s="11"/>
      <c r="EJ24" s="10"/>
      <c r="EK24" s="11"/>
      <c r="EL24" s="10"/>
      <c r="EM24" s="11"/>
      <c r="EN24" s="10"/>
      <c r="EO24" s="7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0</v>
      </c>
      <c r="FD24" s="11"/>
      <c r="FE24" s="10"/>
      <c r="FF24" s="11"/>
      <c r="FG24" s="10"/>
      <c r="FH24" s="11"/>
      <c r="FI24" s="10"/>
      <c r="FJ24" s="11"/>
      <c r="FK24" s="10"/>
      <c r="FL24" s="7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0</v>
      </c>
      <c r="GA24" s="11"/>
      <c r="GB24" s="10"/>
      <c r="GC24" s="11"/>
      <c r="GD24" s="10"/>
      <c r="GE24" s="11"/>
      <c r="GF24" s="10"/>
      <c r="GG24" s="11"/>
      <c r="GH24" s="10"/>
      <c r="GI24" s="7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ht="12.75">
      <c r="A25" s="6">
        <v>21</v>
      </c>
      <c r="B25" s="6">
        <v>1</v>
      </c>
      <c r="C25" s="6"/>
      <c r="D25" s="6"/>
      <c r="E25" s="3" t="s">
        <v>77</v>
      </c>
      <c r="F25" s="6">
        <f>$B$25*COUNTIF(V25:GU25,"e")</f>
        <v>0</v>
      </c>
      <c r="G25" s="6">
        <f>$B$25*COUNTIF(V25:GU25,"z")</f>
        <v>1</v>
      </c>
      <c r="H25" s="6">
        <f t="shared" si="0"/>
        <v>60</v>
      </c>
      <c r="I25" s="6">
        <f t="shared" si="1"/>
        <v>0</v>
      </c>
      <c r="J25" s="6">
        <f t="shared" si="2"/>
        <v>0</v>
      </c>
      <c r="K25" s="6">
        <f t="shared" si="3"/>
        <v>60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2</v>
      </c>
      <c r="T25" s="7">
        <f t="shared" si="12"/>
        <v>0</v>
      </c>
      <c r="U25" s="7">
        <f>$B$25*1</f>
        <v>1</v>
      </c>
      <c r="V25" s="11"/>
      <c r="W25" s="10"/>
      <c r="X25" s="11"/>
      <c r="Y25" s="10"/>
      <c r="Z25" s="11"/>
      <c r="AA25" s="10"/>
      <c r="AB25" s="11"/>
      <c r="AC25" s="10"/>
      <c r="AD25" s="7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0</v>
      </c>
      <c r="AS25" s="11"/>
      <c r="AT25" s="10"/>
      <c r="AU25" s="11"/>
      <c r="AV25" s="10"/>
      <c r="AW25" s="11"/>
      <c r="AX25" s="10"/>
      <c r="AY25" s="11"/>
      <c r="AZ25" s="10"/>
      <c r="BA25" s="7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11"/>
      <c r="BU25" s="10"/>
      <c r="BV25" s="11"/>
      <c r="BW25" s="10"/>
      <c r="BX25" s="7"/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/>
      <c r="CL25" s="7">
        <f t="shared" si="15"/>
        <v>0</v>
      </c>
      <c r="CM25" s="11"/>
      <c r="CN25" s="10"/>
      <c r="CO25" s="11"/>
      <c r="CP25" s="10"/>
      <c r="CQ25" s="11">
        <f>$B$25*60</f>
        <v>60</v>
      </c>
      <c r="CR25" s="10" t="s">
        <v>61</v>
      </c>
      <c r="CS25" s="11"/>
      <c r="CT25" s="10"/>
      <c r="CU25" s="7">
        <f>$B$25*2</f>
        <v>2</v>
      </c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2</v>
      </c>
      <c r="DJ25" s="11"/>
      <c r="DK25" s="10"/>
      <c r="DL25" s="11"/>
      <c r="DM25" s="10"/>
      <c r="DN25" s="11"/>
      <c r="DO25" s="10"/>
      <c r="DP25" s="11"/>
      <c r="DQ25" s="10"/>
      <c r="DR25" s="7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11"/>
      <c r="EL25" s="10"/>
      <c r="EM25" s="11"/>
      <c r="EN25" s="10"/>
      <c r="EO25" s="7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/>
      <c r="FE25" s="10"/>
      <c r="FF25" s="11"/>
      <c r="FG25" s="10"/>
      <c r="FH25" s="11"/>
      <c r="FI25" s="10"/>
      <c r="FJ25" s="11"/>
      <c r="FK25" s="10"/>
      <c r="FL25" s="7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0</v>
      </c>
      <c r="GA25" s="11"/>
      <c r="GB25" s="10"/>
      <c r="GC25" s="11"/>
      <c r="GD25" s="10"/>
      <c r="GE25" s="11"/>
      <c r="GF25" s="10"/>
      <c r="GG25" s="11"/>
      <c r="GH25" s="10"/>
      <c r="GI25" s="7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ht="12.75">
      <c r="A26" s="6">
        <v>22</v>
      </c>
      <c r="B26" s="6">
        <v>1</v>
      </c>
      <c r="C26" s="6"/>
      <c r="D26" s="6"/>
      <c r="E26" s="3" t="s">
        <v>78</v>
      </c>
      <c r="F26" s="6">
        <f>$B$26*COUNTIF(V26:GU26,"e")</f>
        <v>1</v>
      </c>
      <c r="G26" s="6">
        <f>$B$26*COUNTIF(V26:GU26,"z")</f>
        <v>0</v>
      </c>
      <c r="H26" s="6">
        <f t="shared" si="0"/>
        <v>60</v>
      </c>
      <c r="I26" s="6">
        <f t="shared" si="1"/>
        <v>0</v>
      </c>
      <c r="J26" s="6">
        <f t="shared" si="2"/>
        <v>0</v>
      </c>
      <c r="K26" s="6">
        <f t="shared" si="3"/>
        <v>60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7">
        <f t="shared" si="11"/>
        <v>3</v>
      </c>
      <c r="T26" s="7">
        <f t="shared" si="12"/>
        <v>0</v>
      </c>
      <c r="U26" s="7">
        <f>$B$26*1</f>
        <v>1</v>
      </c>
      <c r="V26" s="11"/>
      <c r="W26" s="10"/>
      <c r="X26" s="11"/>
      <c r="Y26" s="10"/>
      <c r="Z26" s="11"/>
      <c r="AA26" s="10"/>
      <c r="AB26" s="11"/>
      <c r="AC26" s="10"/>
      <c r="AD26" s="7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 t="shared" si="13"/>
        <v>0</v>
      </c>
      <c r="AS26" s="11"/>
      <c r="AT26" s="10"/>
      <c r="AU26" s="11"/>
      <c r="AV26" s="10"/>
      <c r="AW26" s="11"/>
      <c r="AX26" s="10"/>
      <c r="AY26" s="11"/>
      <c r="AZ26" s="10"/>
      <c r="BA26" s="7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 t="shared" si="14"/>
        <v>0</v>
      </c>
      <c r="BP26" s="11"/>
      <c r="BQ26" s="10"/>
      <c r="BR26" s="11"/>
      <c r="BS26" s="10"/>
      <c r="BT26" s="11"/>
      <c r="BU26" s="10"/>
      <c r="BV26" s="11"/>
      <c r="BW26" s="10"/>
      <c r="BX26" s="7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/>
      <c r="CJ26" s="10"/>
      <c r="CK26" s="7"/>
      <c r="CL26" s="7">
        <f t="shared" si="15"/>
        <v>0</v>
      </c>
      <c r="CM26" s="11"/>
      <c r="CN26" s="10"/>
      <c r="CO26" s="11"/>
      <c r="CP26" s="10"/>
      <c r="CQ26" s="11"/>
      <c r="CR26" s="10"/>
      <c r="CS26" s="11"/>
      <c r="CT26" s="10"/>
      <c r="CU26" s="7"/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7"/>
      <c r="DI26" s="7">
        <f t="shared" si="16"/>
        <v>0</v>
      </c>
      <c r="DJ26" s="11"/>
      <c r="DK26" s="10"/>
      <c r="DL26" s="11"/>
      <c r="DM26" s="10"/>
      <c r="DN26" s="11">
        <f>$B$26*60</f>
        <v>60</v>
      </c>
      <c r="DO26" s="10" t="s">
        <v>73</v>
      </c>
      <c r="DP26" s="11"/>
      <c r="DQ26" s="10"/>
      <c r="DR26" s="7">
        <f>$B$26*3</f>
        <v>3</v>
      </c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 t="shared" si="17"/>
        <v>3</v>
      </c>
      <c r="EG26" s="11"/>
      <c r="EH26" s="10"/>
      <c r="EI26" s="11"/>
      <c r="EJ26" s="10"/>
      <c r="EK26" s="11"/>
      <c r="EL26" s="10"/>
      <c r="EM26" s="11"/>
      <c r="EN26" s="10"/>
      <c r="EO26" s="7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 t="shared" si="18"/>
        <v>0</v>
      </c>
      <c r="FD26" s="11"/>
      <c r="FE26" s="10"/>
      <c r="FF26" s="11"/>
      <c r="FG26" s="10"/>
      <c r="FH26" s="11"/>
      <c r="FI26" s="10"/>
      <c r="FJ26" s="11"/>
      <c r="FK26" s="10"/>
      <c r="FL26" s="7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 t="shared" si="19"/>
        <v>0</v>
      </c>
      <c r="GA26" s="11"/>
      <c r="GB26" s="10"/>
      <c r="GC26" s="11"/>
      <c r="GD26" s="10"/>
      <c r="GE26" s="11"/>
      <c r="GF26" s="10"/>
      <c r="GG26" s="11"/>
      <c r="GH26" s="10"/>
      <c r="GI26" s="7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 t="shared" si="20"/>
        <v>0</v>
      </c>
    </row>
    <row r="27" spans="1:205" ht="12.75">
      <c r="A27" s="6">
        <v>2</v>
      </c>
      <c r="B27" s="6">
        <v>1</v>
      </c>
      <c r="C27" s="6"/>
      <c r="D27" s="6"/>
      <c r="E27" s="3" t="s">
        <v>79</v>
      </c>
      <c r="F27" s="6">
        <f>$B$27*COUNTIF(V27:GU27,"e")</f>
        <v>0</v>
      </c>
      <c r="G27" s="6">
        <f>$B$27*COUNTIF(V27:GU27,"z")</f>
        <v>1</v>
      </c>
      <c r="H27" s="6">
        <f t="shared" si="0"/>
        <v>15</v>
      </c>
      <c r="I27" s="6">
        <f t="shared" si="1"/>
        <v>15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6">
        <f t="shared" si="10"/>
        <v>0</v>
      </c>
      <c r="S27" s="7">
        <f t="shared" si="11"/>
        <v>1</v>
      </c>
      <c r="T27" s="7">
        <f t="shared" si="12"/>
        <v>0</v>
      </c>
      <c r="U27" s="7">
        <f>$B$27*1</f>
        <v>1</v>
      </c>
      <c r="V27" s="11"/>
      <c r="W27" s="10"/>
      <c r="X27" s="11"/>
      <c r="Y27" s="10"/>
      <c r="Z27" s="11"/>
      <c r="AA27" s="10"/>
      <c r="AB27" s="11"/>
      <c r="AC27" s="10"/>
      <c r="AD27" s="7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/>
      <c r="AR27" s="7">
        <f t="shared" si="13"/>
        <v>0</v>
      </c>
      <c r="AS27" s="11"/>
      <c r="AT27" s="10"/>
      <c r="AU27" s="11"/>
      <c r="AV27" s="10"/>
      <c r="AW27" s="11"/>
      <c r="AX27" s="10"/>
      <c r="AY27" s="11"/>
      <c r="AZ27" s="10"/>
      <c r="BA27" s="7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 t="shared" si="14"/>
        <v>0</v>
      </c>
      <c r="BP27" s="11"/>
      <c r="BQ27" s="10"/>
      <c r="BR27" s="11"/>
      <c r="BS27" s="10"/>
      <c r="BT27" s="11"/>
      <c r="BU27" s="10"/>
      <c r="BV27" s="11"/>
      <c r="BW27" s="10"/>
      <c r="BX27" s="7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 t="shared" si="15"/>
        <v>0</v>
      </c>
      <c r="CM27" s="11"/>
      <c r="CN27" s="10"/>
      <c r="CO27" s="11"/>
      <c r="CP27" s="10"/>
      <c r="CQ27" s="11"/>
      <c r="CR27" s="10"/>
      <c r="CS27" s="11"/>
      <c r="CT27" s="10"/>
      <c r="CU27" s="7"/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/>
      <c r="DI27" s="7">
        <f t="shared" si="16"/>
        <v>0</v>
      </c>
      <c r="DJ27" s="11"/>
      <c r="DK27" s="10"/>
      <c r="DL27" s="11"/>
      <c r="DM27" s="10"/>
      <c r="DN27" s="11"/>
      <c r="DO27" s="10"/>
      <c r="DP27" s="11"/>
      <c r="DQ27" s="10"/>
      <c r="DR27" s="7"/>
      <c r="DS27" s="11"/>
      <c r="DT27" s="10"/>
      <c r="DU27" s="11"/>
      <c r="DV27" s="10"/>
      <c r="DW27" s="11"/>
      <c r="DX27" s="10"/>
      <c r="DY27" s="11"/>
      <c r="DZ27" s="10"/>
      <c r="EA27" s="11"/>
      <c r="EB27" s="10"/>
      <c r="EC27" s="11"/>
      <c r="ED27" s="10"/>
      <c r="EE27" s="7"/>
      <c r="EF27" s="7">
        <f t="shared" si="17"/>
        <v>0</v>
      </c>
      <c r="EG27" s="11">
        <f>$B$27*15</f>
        <v>15</v>
      </c>
      <c r="EH27" s="10" t="s">
        <v>61</v>
      </c>
      <c r="EI27" s="11"/>
      <c r="EJ27" s="10"/>
      <c r="EK27" s="11"/>
      <c r="EL27" s="10"/>
      <c r="EM27" s="11"/>
      <c r="EN27" s="10"/>
      <c r="EO27" s="7">
        <f>$B$27*1</f>
        <v>1</v>
      </c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 t="shared" si="18"/>
        <v>1</v>
      </c>
      <c r="FD27" s="11"/>
      <c r="FE27" s="10"/>
      <c r="FF27" s="11"/>
      <c r="FG27" s="10"/>
      <c r="FH27" s="11"/>
      <c r="FI27" s="10"/>
      <c r="FJ27" s="11"/>
      <c r="FK27" s="10"/>
      <c r="FL27" s="7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 t="shared" si="19"/>
        <v>0</v>
      </c>
      <c r="GA27" s="11"/>
      <c r="GB27" s="10"/>
      <c r="GC27" s="11"/>
      <c r="GD27" s="10"/>
      <c r="GE27" s="11"/>
      <c r="GF27" s="10"/>
      <c r="GG27" s="11"/>
      <c r="GH27" s="10"/>
      <c r="GI27" s="7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 t="shared" si="20"/>
        <v>0</v>
      </c>
    </row>
    <row r="28" spans="1:205" ht="12.75">
      <c r="A28" s="6"/>
      <c r="B28" s="6"/>
      <c r="C28" s="6"/>
      <c r="D28" s="6" t="s">
        <v>80</v>
      </c>
      <c r="E28" s="3" t="s">
        <v>81</v>
      </c>
      <c r="F28" s="6">
        <f>COUNTIF(V28:GU28,"e")</f>
        <v>0</v>
      </c>
      <c r="G28" s="6">
        <f>COUNTIF(V28:GU28,"z")</f>
        <v>1</v>
      </c>
      <c r="H28" s="6">
        <f t="shared" si="0"/>
        <v>30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6">
        <f t="shared" si="10"/>
        <v>30</v>
      </c>
      <c r="S28" s="7">
        <f t="shared" si="11"/>
        <v>2</v>
      </c>
      <c r="T28" s="7">
        <f t="shared" si="12"/>
        <v>2</v>
      </c>
      <c r="U28" s="7">
        <v>0</v>
      </c>
      <c r="V28" s="11"/>
      <c r="W28" s="10"/>
      <c r="X28" s="11"/>
      <c r="Y28" s="10"/>
      <c r="Z28" s="11"/>
      <c r="AA28" s="10"/>
      <c r="AB28" s="11"/>
      <c r="AC28" s="10"/>
      <c r="AD28" s="7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si="13"/>
        <v>0</v>
      </c>
      <c r="AS28" s="11"/>
      <c r="AT28" s="10"/>
      <c r="AU28" s="11"/>
      <c r="AV28" s="10"/>
      <c r="AW28" s="11"/>
      <c r="AX28" s="10"/>
      <c r="AY28" s="11"/>
      <c r="AZ28" s="10"/>
      <c r="BA28" s="7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si="14"/>
        <v>0</v>
      </c>
      <c r="BP28" s="11"/>
      <c r="BQ28" s="10"/>
      <c r="BR28" s="11"/>
      <c r="BS28" s="10"/>
      <c r="BT28" s="11"/>
      <c r="BU28" s="10"/>
      <c r="BV28" s="11"/>
      <c r="BW28" s="10"/>
      <c r="BX28" s="7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si="15"/>
        <v>0</v>
      </c>
      <c r="CM28" s="11"/>
      <c r="CN28" s="10"/>
      <c r="CO28" s="11"/>
      <c r="CP28" s="10"/>
      <c r="CQ28" s="11"/>
      <c r="CR28" s="10"/>
      <c r="CS28" s="11"/>
      <c r="CT28" s="10"/>
      <c r="CU28" s="7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t="shared" si="16"/>
        <v>0</v>
      </c>
      <c r="DJ28" s="11"/>
      <c r="DK28" s="10"/>
      <c r="DL28" s="11"/>
      <c r="DM28" s="10"/>
      <c r="DN28" s="11"/>
      <c r="DO28" s="10"/>
      <c r="DP28" s="11"/>
      <c r="DQ28" s="10"/>
      <c r="DR28" s="7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si="17"/>
        <v>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si="18"/>
        <v>0</v>
      </c>
      <c r="FD28" s="11"/>
      <c r="FE28" s="10"/>
      <c r="FF28" s="11"/>
      <c r="FG28" s="10"/>
      <c r="FH28" s="11"/>
      <c r="FI28" s="10"/>
      <c r="FJ28" s="11"/>
      <c r="FK28" s="10"/>
      <c r="FL28" s="7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>
        <v>30</v>
      </c>
      <c r="FX28" s="10" t="s">
        <v>61</v>
      </c>
      <c r="FY28" s="7">
        <v>2</v>
      </c>
      <c r="FZ28" s="7">
        <f t="shared" si="19"/>
        <v>2</v>
      </c>
      <c r="GA28" s="11"/>
      <c r="GB28" s="10"/>
      <c r="GC28" s="11"/>
      <c r="GD28" s="10"/>
      <c r="GE28" s="11"/>
      <c r="GF28" s="10"/>
      <c r="GG28" s="11"/>
      <c r="GH28" s="10"/>
      <c r="GI28" s="7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si="20"/>
        <v>0</v>
      </c>
    </row>
    <row r="29" spans="1:205" ht="12.75">
      <c r="A29" s="6"/>
      <c r="B29" s="6"/>
      <c r="C29" s="6"/>
      <c r="D29" s="6" t="s">
        <v>82</v>
      </c>
      <c r="E29" s="3" t="s">
        <v>83</v>
      </c>
      <c r="F29" s="6">
        <f>COUNTIF(V29:GU29,"e")</f>
        <v>0</v>
      </c>
      <c r="G29" s="6">
        <f>COUNTIF(V29:GU29,"z")</f>
        <v>1</v>
      </c>
      <c r="H29" s="6">
        <f t="shared" si="0"/>
        <v>105</v>
      </c>
      <c r="I29" s="6">
        <f t="shared" si="1"/>
        <v>0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105</v>
      </c>
      <c r="O29" s="6">
        <f t="shared" si="7"/>
        <v>0</v>
      </c>
      <c r="P29" s="6">
        <f t="shared" si="8"/>
        <v>0</v>
      </c>
      <c r="Q29" s="6">
        <f t="shared" si="9"/>
        <v>0</v>
      </c>
      <c r="R29" s="6">
        <f t="shared" si="10"/>
        <v>0</v>
      </c>
      <c r="S29" s="7">
        <f t="shared" si="11"/>
        <v>10</v>
      </c>
      <c r="T29" s="7">
        <f t="shared" si="12"/>
        <v>10</v>
      </c>
      <c r="U29" s="7">
        <v>6</v>
      </c>
      <c r="V29" s="11"/>
      <c r="W29" s="10"/>
      <c r="X29" s="11"/>
      <c r="Y29" s="10"/>
      <c r="Z29" s="11"/>
      <c r="AA29" s="10"/>
      <c r="AB29" s="11"/>
      <c r="AC29" s="10"/>
      <c r="AD29" s="7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7">
        <f t="shared" si="13"/>
        <v>0</v>
      </c>
      <c r="AS29" s="11"/>
      <c r="AT29" s="10"/>
      <c r="AU29" s="11"/>
      <c r="AV29" s="10"/>
      <c r="AW29" s="11"/>
      <c r="AX29" s="10"/>
      <c r="AY29" s="11"/>
      <c r="AZ29" s="10"/>
      <c r="BA29" s="7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7"/>
      <c r="BO29" s="7">
        <f t="shared" si="14"/>
        <v>0</v>
      </c>
      <c r="BP29" s="11"/>
      <c r="BQ29" s="10"/>
      <c r="BR29" s="11"/>
      <c r="BS29" s="10"/>
      <c r="BT29" s="11"/>
      <c r="BU29" s="10"/>
      <c r="BV29" s="11"/>
      <c r="BW29" s="10"/>
      <c r="BX29" s="7"/>
      <c r="BY29" s="11"/>
      <c r="BZ29" s="10"/>
      <c r="CA29" s="11"/>
      <c r="CB29" s="10"/>
      <c r="CC29" s="11"/>
      <c r="CD29" s="10"/>
      <c r="CE29" s="11"/>
      <c r="CF29" s="10"/>
      <c r="CG29" s="11"/>
      <c r="CH29" s="10"/>
      <c r="CI29" s="11"/>
      <c r="CJ29" s="10"/>
      <c r="CK29" s="7"/>
      <c r="CL29" s="7">
        <f t="shared" si="15"/>
        <v>0</v>
      </c>
      <c r="CM29" s="11"/>
      <c r="CN29" s="10"/>
      <c r="CO29" s="11"/>
      <c r="CP29" s="10"/>
      <c r="CQ29" s="11"/>
      <c r="CR29" s="10"/>
      <c r="CS29" s="11"/>
      <c r="CT29" s="10"/>
      <c r="CU29" s="7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7"/>
      <c r="DI29" s="7">
        <f t="shared" si="16"/>
        <v>0</v>
      </c>
      <c r="DJ29" s="11"/>
      <c r="DK29" s="10"/>
      <c r="DL29" s="11"/>
      <c r="DM29" s="10"/>
      <c r="DN29" s="11"/>
      <c r="DO29" s="10"/>
      <c r="DP29" s="11"/>
      <c r="DQ29" s="10"/>
      <c r="DR29" s="7"/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11"/>
      <c r="ED29" s="10"/>
      <c r="EE29" s="7"/>
      <c r="EF29" s="7">
        <f t="shared" si="17"/>
        <v>0</v>
      </c>
      <c r="EG29" s="11"/>
      <c r="EH29" s="10"/>
      <c r="EI29" s="11"/>
      <c r="EJ29" s="10"/>
      <c r="EK29" s="11"/>
      <c r="EL29" s="10"/>
      <c r="EM29" s="11"/>
      <c r="EN29" s="10"/>
      <c r="EO29" s="7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7"/>
      <c r="FC29" s="7">
        <f t="shared" si="18"/>
        <v>0</v>
      </c>
      <c r="FD29" s="11"/>
      <c r="FE29" s="10"/>
      <c r="FF29" s="11"/>
      <c r="FG29" s="10"/>
      <c r="FH29" s="11"/>
      <c r="FI29" s="10"/>
      <c r="FJ29" s="11"/>
      <c r="FK29" s="10"/>
      <c r="FL29" s="7"/>
      <c r="FM29" s="11"/>
      <c r="FN29" s="10"/>
      <c r="FO29" s="11">
        <v>105</v>
      </c>
      <c r="FP29" s="10" t="s">
        <v>61</v>
      </c>
      <c r="FQ29" s="11"/>
      <c r="FR29" s="10"/>
      <c r="FS29" s="11"/>
      <c r="FT29" s="10"/>
      <c r="FU29" s="11"/>
      <c r="FV29" s="10"/>
      <c r="FW29" s="11"/>
      <c r="FX29" s="10"/>
      <c r="FY29" s="7">
        <v>10</v>
      </c>
      <c r="FZ29" s="7">
        <f t="shared" si="19"/>
        <v>10</v>
      </c>
      <c r="GA29" s="11"/>
      <c r="GB29" s="10"/>
      <c r="GC29" s="11"/>
      <c r="GD29" s="10"/>
      <c r="GE29" s="11"/>
      <c r="GF29" s="10"/>
      <c r="GG29" s="11"/>
      <c r="GH29" s="10"/>
      <c r="GI29" s="7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7"/>
      <c r="GW29" s="7">
        <f t="shared" si="20"/>
        <v>0</v>
      </c>
    </row>
    <row r="30" spans="1:205" ht="12.75">
      <c r="A30" s="6"/>
      <c r="B30" s="6"/>
      <c r="C30" s="6"/>
      <c r="D30" s="6" t="s">
        <v>84</v>
      </c>
      <c r="E30" s="3" t="s">
        <v>85</v>
      </c>
      <c r="F30" s="6">
        <f>COUNTIF(V30:GU30,"e")</f>
        <v>0</v>
      </c>
      <c r="G30" s="6">
        <f>COUNTIF(V30:GU30,"z")</f>
        <v>1</v>
      </c>
      <c r="H30" s="6">
        <f t="shared" si="0"/>
        <v>0</v>
      </c>
      <c r="I30" s="6">
        <f t="shared" si="1"/>
        <v>0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 t="shared" si="6"/>
        <v>0</v>
      </c>
      <c r="O30" s="6">
        <f t="shared" si="7"/>
        <v>0</v>
      </c>
      <c r="P30" s="6">
        <f t="shared" si="8"/>
        <v>0</v>
      </c>
      <c r="Q30" s="6">
        <f t="shared" si="9"/>
        <v>0</v>
      </c>
      <c r="R30" s="6">
        <f t="shared" si="10"/>
        <v>0</v>
      </c>
      <c r="S30" s="7">
        <f t="shared" si="11"/>
        <v>15</v>
      </c>
      <c r="T30" s="7">
        <f t="shared" si="12"/>
        <v>15</v>
      </c>
      <c r="U30" s="7">
        <v>5</v>
      </c>
      <c r="V30" s="11"/>
      <c r="W30" s="10"/>
      <c r="X30" s="11"/>
      <c r="Y30" s="10"/>
      <c r="Z30" s="11"/>
      <c r="AA30" s="10"/>
      <c r="AB30" s="11"/>
      <c r="AC30" s="10"/>
      <c r="AD30" s="7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7"/>
      <c r="AR30" s="7">
        <f t="shared" si="13"/>
        <v>0</v>
      </c>
      <c r="AS30" s="11"/>
      <c r="AT30" s="10"/>
      <c r="AU30" s="11"/>
      <c r="AV30" s="10"/>
      <c r="AW30" s="11"/>
      <c r="AX30" s="10"/>
      <c r="AY30" s="11"/>
      <c r="AZ30" s="10"/>
      <c r="BA30" s="7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7"/>
      <c r="BO30" s="7">
        <f t="shared" si="14"/>
        <v>0</v>
      </c>
      <c r="BP30" s="11"/>
      <c r="BQ30" s="10"/>
      <c r="BR30" s="11"/>
      <c r="BS30" s="10"/>
      <c r="BT30" s="11"/>
      <c r="BU30" s="10"/>
      <c r="BV30" s="11"/>
      <c r="BW30" s="10"/>
      <c r="BX30" s="7"/>
      <c r="BY30" s="11"/>
      <c r="BZ30" s="10"/>
      <c r="CA30" s="11"/>
      <c r="CB30" s="10"/>
      <c r="CC30" s="11"/>
      <c r="CD30" s="10"/>
      <c r="CE30" s="11"/>
      <c r="CF30" s="10"/>
      <c r="CG30" s="11"/>
      <c r="CH30" s="10"/>
      <c r="CI30" s="11"/>
      <c r="CJ30" s="10"/>
      <c r="CK30" s="7"/>
      <c r="CL30" s="7">
        <f t="shared" si="15"/>
        <v>0</v>
      </c>
      <c r="CM30" s="11"/>
      <c r="CN30" s="10"/>
      <c r="CO30" s="11"/>
      <c r="CP30" s="10"/>
      <c r="CQ30" s="11"/>
      <c r="CR30" s="10"/>
      <c r="CS30" s="11"/>
      <c r="CT30" s="10"/>
      <c r="CU30" s="7"/>
      <c r="CV30" s="11"/>
      <c r="CW30" s="10"/>
      <c r="CX30" s="11"/>
      <c r="CY30" s="10"/>
      <c r="CZ30" s="11"/>
      <c r="DA30" s="10"/>
      <c r="DB30" s="11"/>
      <c r="DC30" s="10"/>
      <c r="DD30" s="11"/>
      <c r="DE30" s="10"/>
      <c r="DF30" s="11"/>
      <c r="DG30" s="10"/>
      <c r="DH30" s="7"/>
      <c r="DI30" s="7">
        <f t="shared" si="16"/>
        <v>0</v>
      </c>
      <c r="DJ30" s="11"/>
      <c r="DK30" s="10"/>
      <c r="DL30" s="11"/>
      <c r="DM30" s="10"/>
      <c r="DN30" s="11"/>
      <c r="DO30" s="10"/>
      <c r="DP30" s="11"/>
      <c r="DQ30" s="10"/>
      <c r="DR30" s="7"/>
      <c r="DS30" s="11"/>
      <c r="DT30" s="10"/>
      <c r="DU30" s="11"/>
      <c r="DV30" s="10"/>
      <c r="DW30" s="11"/>
      <c r="DX30" s="10"/>
      <c r="DY30" s="11"/>
      <c r="DZ30" s="10"/>
      <c r="EA30" s="11"/>
      <c r="EB30" s="10"/>
      <c r="EC30" s="11"/>
      <c r="ED30" s="10"/>
      <c r="EE30" s="7"/>
      <c r="EF30" s="7">
        <f t="shared" si="17"/>
        <v>0</v>
      </c>
      <c r="EG30" s="11"/>
      <c r="EH30" s="10"/>
      <c r="EI30" s="11"/>
      <c r="EJ30" s="10"/>
      <c r="EK30" s="11"/>
      <c r="EL30" s="10"/>
      <c r="EM30" s="11"/>
      <c r="EN30" s="10"/>
      <c r="EO30" s="7"/>
      <c r="EP30" s="11"/>
      <c r="EQ30" s="10"/>
      <c r="ER30" s="11"/>
      <c r="ES30" s="10"/>
      <c r="ET30" s="11"/>
      <c r="EU30" s="10"/>
      <c r="EV30" s="11"/>
      <c r="EW30" s="10"/>
      <c r="EX30" s="11"/>
      <c r="EY30" s="10"/>
      <c r="EZ30" s="11"/>
      <c r="FA30" s="10"/>
      <c r="FB30" s="7"/>
      <c r="FC30" s="7">
        <f t="shared" si="18"/>
        <v>0</v>
      </c>
      <c r="FD30" s="11"/>
      <c r="FE30" s="10"/>
      <c r="FF30" s="11"/>
      <c r="FG30" s="10"/>
      <c r="FH30" s="11"/>
      <c r="FI30" s="10"/>
      <c r="FJ30" s="11"/>
      <c r="FK30" s="10"/>
      <c r="FL30" s="7"/>
      <c r="FM30" s="11"/>
      <c r="FN30" s="10"/>
      <c r="FO30" s="11"/>
      <c r="FP30" s="10"/>
      <c r="FQ30" s="11"/>
      <c r="FR30" s="10"/>
      <c r="FS30" s="11">
        <v>0</v>
      </c>
      <c r="FT30" s="10" t="s">
        <v>61</v>
      </c>
      <c r="FU30" s="11"/>
      <c r="FV30" s="10"/>
      <c r="FW30" s="11"/>
      <c r="FX30" s="10"/>
      <c r="FY30" s="7">
        <v>15</v>
      </c>
      <c r="FZ30" s="7">
        <f t="shared" si="19"/>
        <v>15</v>
      </c>
      <c r="GA30" s="11"/>
      <c r="GB30" s="10"/>
      <c r="GC30" s="11"/>
      <c r="GD30" s="10"/>
      <c r="GE30" s="11"/>
      <c r="GF30" s="10"/>
      <c r="GG30" s="11"/>
      <c r="GH30" s="10"/>
      <c r="GI30" s="7"/>
      <c r="GJ30" s="11"/>
      <c r="GK30" s="10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7"/>
      <c r="GW30" s="7">
        <f t="shared" si="20"/>
        <v>0</v>
      </c>
    </row>
    <row r="31" spans="1:205" ht="15.75" customHeight="1">
      <c r="A31" s="6"/>
      <c r="B31" s="6"/>
      <c r="C31" s="6"/>
      <c r="D31" s="6"/>
      <c r="E31" s="6" t="s">
        <v>86</v>
      </c>
      <c r="F31" s="6">
        <f aca="true" t="shared" si="21" ref="F31:V31">SUM(F17:F30)</f>
        <v>2</v>
      </c>
      <c r="G31" s="6">
        <f t="shared" si="21"/>
        <v>13</v>
      </c>
      <c r="H31" s="6">
        <f t="shared" si="21"/>
        <v>510</v>
      </c>
      <c r="I31" s="6">
        <f t="shared" si="21"/>
        <v>120</v>
      </c>
      <c r="J31" s="6">
        <f t="shared" si="21"/>
        <v>30</v>
      </c>
      <c r="K31" s="6">
        <f t="shared" si="21"/>
        <v>150</v>
      </c>
      <c r="L31" s="6">
        <f t="shared" si="21"/>
        <v>0</v>
      </c>
      <c r="M31" s="6">
        <f t="shared" si="21"/>
        <v>60</v>
      </c>
      <c r="N31" s="6">
        <f t="shared" si="21"/>
        <v>120</v>
      </c>
      <c r="O31" s="6">
        <f t="shared" si="21"/>
        <v>0</v>
      </c>
      <c r="P31" s="6">
        <f t="shared" si="21"/>
        <v>0</v>
      </c>
      <c r="Q31" s="6">
        <f t="shared" si="21"/>
        <v>0</v>
      </c>
      <c r="R31" s="6">
        <f t="shared" si="21"/>
        <v>30</v>
      </c>
      <c r="S31" s="7">
        <f t="shared" si="21"/>
        <v>46</v>
      </c>
      <c r="T31" s="7">
        <f t="shared" si="21"/>
        <v>28</v>
      </c>
      <c r="U31" s="7">
        <f t="shared" si="21"/>
        <v>23</v>
      </c>
      <c r="V31" s="11">
        <f t="shared" si="21"/>
        <v>75</v>
      </c>
      <c r="W31" s="10"/>
      <c r="X31" s="11">
        <f>SUM(X17:X30)</f>
        <v>0</v>
      </c>
      <c r="Y31" s="10"/>
      <c r="Z31" s="11">
        <f>SUM(Z17:Z30)</f>
        <v>0</v>
      </c>
      <c r="AA31" s="10"/>
      <c r="AB31" s="11">
        <f>SUM(AB17:AB30)</f>
        <v>0</v>
      </c>
      <c r="AC31" s="10"/>
      <c r="AD31" s="7">
        <f>SUM(AD17:AD30)</f>
        <v>6</v>
      </c>
      <c r="AE31" s="11">
        <f>SUM(AE17:AE30)</f>
        <v>30</v>
      </c>
      <c r="AF31" s="10"/>
      <c r="AG31" s="11">
        <f>SUM(AG17:AG30)</f>
        <v>15</v>
      </c>
      <c r="AH31" s="10"/>
      <c r="AI31" s="11">
        <f>SUM(AI17:AI30)</f>
        <v>0</v>
      </c>
      <c r="AJ31" s="10"/>
      <c r="AK31" s="11">
        <f>SUM(AK17:AK30)</f>
        <v>0</v>
      </c>
      <c r="AL31" s="10"/>
      <c r="AM31" s="11">
        <f>SUM(AM17:AM30)</f>
        <v>0</v>
      </c>
      <c r="AN31" s="10"/>
      <c r="AO31" s="11">
        <f>SUM(AO17:AO30)</f>
        <v>0</v>
      </c>
      <c r="AP31" s="10"/>
      <c r="AQ31" s="7">
        <f>SUM(AQ17:AQ30)</f>
        <v>1</v>
      </c>
      <c r="AR31" s="7">
        <f>SUM(AR17:AR30)</f>
        <v>7</v>
      </c>
      <c r="AS31" s="11">
        <f>SUM(AS17:AS30)</f>
        <v>0</v>
      </c>
      <c r="AT31" s="10"/>
      <c r="AU31" s="11">
        <f>SUM(AU17:AU30)</f>
        <v>0</v>
      </c>
      <c r="AV31" s="10"/>
      <c r="AW31" s="11">
        <f>SUM(AW17:AW30)</f>
        <v>0</v>
      </c>
      <c r="AX31" s="10"/>
      <c r="AY31" s="11">
        <f>SUM(AY17:AY30)</f>
        <v>0</v>
      </c>
      <c r="AZ31" s="10"/>
      <c r="BA31" s="7">
        <f>SUM(BA17:BA30)</f>
        <v>0</v>
      </c>
      <c r="BB31" s="11">
        <f>SUM(BB17:BB30)</f>
        <v>30</v>
      </c>
      <c r="BC31" s="10"/>
      <c r="BD31" s="11">
        <f>SUM(BD17:BD30)</f>
        <v>0</v>
      </c>
      <c r="BE31" s="10"/>
      <c r="BF31" s="11">
        <f>SUM(BF17:BF30)</f>
        <v>0</v>
      </c>
      <c r="BG31" s="10"/>
      <c r="BH31" s="11">
        <f>SUM(BH17:BH30)</f>
        <v>0</v>
      </c>
      <c r="BI31" s="10"/>
      <c r="BJ31" s="11">
        <f>SUM(BJ17:BJ30)</f>
        <v>0</v>
      </c>
      <c r="BK31" s="10"/>
      <c r="BL31" s="11">
        <f>SUM(BL17:BL30)</f>
        <v>0</v>
      </c>
      <c r="BM31" s="10"/>
      <c r="BN31" s="7">
        <f>SUM(BN17:BN30)</f>
        <v>0</v>
      </c>
      <c r="BO31" s="7">
        <f>SUM(BO17:BO30)</f>
        <v>0</v>
      </c>
      <c r="BP31" s="11">
        <f>SUM(BP17:BP30)</f>
        <v>0</v>
      </c>
      <c r="BQ31" s="10"/>
      <c r="BR31" s="11">
        <f>SUM(BR17:BR30)</f>
        <v>0</v>
      </c>
      <c r="BS31" s="10"/>
      <c r="BT31" s="11">
        <f>SUM(BT17:BT30)</f>
        <v>30</v>
      </c>
      <c r="BU31" s="10"/>
      <c r="BV31" s="11">
        <f>SUM(BV17:BV30)</f>
        <v>0</v>
      </c>
      <c r="BW31" s="10"/>
      <c r="BX31" s="7">
        <f>SUM(BX17:BX30)</f>
        <v>2</v>
      </c>
      <c r="BY31" s="11">
        <f>SUM(BY17:BY30)</f>
        <v>0</v>
      </c>
      <c r="BZ31" s="10"/>
      <c r="CA31" s="11">
        <f>SUM(CA17:CA30)</f>
        <v>0</v>
      </c>
      <c r="CB31" s="10"/>
      <c r="CC31" s="11">
        <f>SUM(CC17:CC30)</f>
        <v>0</v>
      </c>
      <c r="CD31" s="10"/>
      <c r="CE31" s="11">
        <f>SUM(CE17:CE30)</f>
        <v>0</v>
      </c>
      <c r="CF31" s="10"/>
      <c r="CG31" s="11">
        <f>SUM(CG17:CG30)</f>
        <v>0</v>
      </c>
      <c r="CH31" s="10"/>
      <c r="CI31" s="11">
        <f>SUM(CI17:CI30)</f>
        <v>0</v>
      </c>
      <c r="CJ31" s="10"/>
      <c r="CK31" s="7">
        <f>SUM(CK17:CK30)</f>
        <v>0</v>
      </c>
      <c r="CL31" s="7">
        <f>SUM(CL17:CL30)</f>
        <v>2</v>
      </c>
      <c r="CM31" s="11">
        <f>SUM(CM17:CM30)</f>
        <v>0</v>
      </c>
      <c r="CN31" s="10"/>
      <c r="CO31" s="11">
        <f>SUM(CO17:CO30)</f>
        <v>0</v>
      </c>
      <c r="CP31" s="10"/>
      <c r="CQ31" s="11">
        <f>SUM(CQ17:CQ30)</f>
        <v>60</v>
      </c>
      <c r="CR31" s="10"/>
      <c r="CS31" s="11">
        <f>SUM(CS17:CS30)</f>
        <v>0</v>
      </c>
      <c r="CT31" s="10"/>
      <c r="CU31" s="7">
        <f>SUM(CU17:CU30)</f>
        <v>2</v>
      </c>
      <c r="CV31" s="11">
        <f>SUM(CV17:CV30)</f>
        <v>0</v>
      </c>
      <c r="CW31" s="10"/>
      <c r="CX31" s="11">
        <f>SUM(CX17:CX30)</f>
        <v>0</v>
      </c>
      <c r="CY31" s="10"/>
      <c r="CZ31" s="11">
        <f>SUM(CZ17:CZ30)</f>
        <v>0</v>
      </c>
      <c r="DA31" s="10"/>
      <c r="DB31" s="11">
        <f>SUM(DB17:DB30)</f>
        <v>0</v>
      </c>
      <c r="DC31" s="10"/>
      <c r="DD31" s="11">
        <f>SUM(DD17:DD30)</f>
        <v>0</v>
      </c>
      <c r="DE31" s="10"/>
      <c r="DF31" s="11">
        <f>SUM(DF17:DF30)</f>
        <v>0</v>
      </c>
      <c r="DG31" s="10"/>
      <c r="DH31" s="7">
        <f>SUM(DH17:DH30)</f>
        <v>0</v>
      </c>
      <c r="DI31" s="7">
        <f>SUM(DI17:DI30)</f>
        <v>2</v>
      </c>
      <c r="DJ31" s="11">
        <f>SUM(DJ17:DJ30)</f>
        <v>30</v>
      </c>
      <c r="DK31" s="10"/>
      <c r="DL31" s="11">
        <f>SUM(DL17:DL30)</f>
        <v>0</v>
      </c>
      <c r="DM31" s="10"/>
      <c r="DN31" s="11">
        <f>SUM(DN17:DN30)</f>
        <v>60</v>
      </c>
      <c r="DO31" s="10"/>
      <c r="DP31" s="11">
        <f>SUM(DP17:DP30)</f>
        <v>0</v>
      </c>
      <c r="DQ31" s="10"/>
      <c r="DR31" s="7">
        <f>SUM(DR17:DR30)</f>
        <v>5</v>
      </c>
      <c r="DS31" s="11">
        <f>SUM(DS17:DS30)</f>
        <v>0</v>
      </c>
      <c r="DT31" s="10"/>
      <c r="DU31" s="11">
        <f>SUM(DU17:DU30)</f>
        <v>0</v>
      </c>
      <c r="DV31" s="10"/>
      <c r="DW31" s="11">
        <f>SUM(DW17:DW30)</f>
        <v>0</v>
      </c>
      <c r="DX31" s="10"/>
      <c r="DY31" s="11">
        <f>SUM(DY17:DY30)</f>
        <v>0</v>
      </c>
      <c r="DZ31" s="10"/>
      <c r="EA31" s="11">
        <f>SUM(EA17:EA30)</f>
        <v>0</v>
      </c>
      <c r="EB31" s="10"/>
      <c r="EC31" s="11">
        <f>SUM(EC17:EC30)</f>
        <v>0</v>
      </c>
      <c r="ED31" s="10"/>
      <c r="EE31" s="7">
        <f>SUM(EE17:EE30)</f>
        <v>0</v>
      </c>
      <c r="EF31" s="7">
        <f>SUM(EF17:EF30)</f>
        <v>5</v>
      </c>
      <c r="EG31" s="11">
        <f>SUM(EG17:EG30)</f>
        <v>15</v>
      </c>
      <c r="EH31" s="10"/>
      <c r="EI31" s="11">
        <f>SUM(EI17:EI30)</f>
        <v>30</v>
      </c>
      <c r="EJ31" s="10"/>
      <c r="EK31" s="11">
        <f>SUM(EK17:EK30)</f>
        <v>0</v>
      </c>
      <c r="EL31" s="10"/>
      <c r="EM31" s="11">
        <f>SUM(EM17:EM30)</f>
        <v>0</v>
      </c>
      <c r="EN31" s="10"/>
      <c r="EO31" s="7">
        <f>SUM(EO17:EO30)</f>
        <v>3</v>
      </c>
      <c r="EP31" s="11">
        <f>SUM(EP17:EP30)</f>
        <v>0</v>
      </c>
      <c r="EQ31" s="10"/>
      <c r="ER31" s="11">
        <f>SUM(ER17:ER30)</f>
        <v>0</v>
      </c>
      <c r="ES31" s="10"/>
      <c r="ET31" s="11">
        <f>SUM(ET17:ET30)</f>
        <v>0</v>
      </c>
      <c r="EU31" s="10"/>
      <c r="EV31" s="11">
        <f>SUM(EV17:EV30)</f>
        <v>0</v>
      </c>
      <c r="EW31" s="10"/>
      <c r="EX31" s="11">
        <f>SUM(EX17:EX30)</f>
        <v>0</v>
      </c>
      <c r="EY31" s="10"/>
      <c r="EZ31" s="11">
        <f>SUM(EZ17:EZ30)</f>
        <v>0</v>
      </c>
      <c r="FA31" s="10"/>
      <c r="FB31" s="7">
        <f>SUM(FB17:FB30)</f>
        <v>0</v>
      </c>
      <c r="FC31" s="7">
        <f>SUM(FC17:FC30)</f>
        <v>3</v>
      </c>
      <c r="FD31" s="11">
        <f>SUM(FD17:FD30)</f>
        <v>0</v>
      </c>
      <c r="FE31" s="10"/>
      <c r="FF31" s="11">
        <f>SUM(FF17:FF30)</f>
        <v>0</v>
      </c>
      <c r="FG31" s="10"/>
      <c r="FH31" s="11">
        <f>SUM(FH17:FH30)</f>
        <v>0</v>
      </c>
      <c r="FI31" s="10"/>
      <c r="FJ31" s="11">
        <f>SUM(FJ17:FJ30)</f>
        <v>0</v>
      </c>
      <c r="FK31" s="10"/>
      <c r="FL31" s="7">
        <f>SUM(FL17:FL30)</f>
        <v>0</v>
      </c>
      <c r="FM31" s="11">
        <f>SUM(FM17:FM30)</f>
        <v>0</v>
      </c>
      <c r="FN31" s="10"/>
      <c r="FO31" s="11">
        <f>SUM(FO17:FO30)</f>
        <v>105</v>
      </c>
      <c r="FP31" s="10"/>
      <c r="FQ31" s="11">
        <f>SUM(FQ17:FQ30)</f>
        <v>0</v>
      </c>
      <c r="FR31" s="10"/>
      <c r="FS31" s="11">
        <f>SUM(FS17:FS30)</f>
        <v>0</v>
      </c>
      <c r="FT31" s="10"/>
      <c r="FU31" s="11">
        <f>SUM(FU17:FU30)</f>
        <v>0</v>
      </c>
      <c r="FV31" s="10"/>
      <c r="FW31" s="11">
        <f>SUM(FW17:FW30)</f>
        <v>30</v>
      </c>
      <c r="FX31" s="10"/>
      <c r="FY31" s="7">
        <f>SUM(FY17:FY30)</f>
        <v>27</v>
      </c>
      <c r="FZ31" s="7">
        <f>SUM(FZ17:FZ30)</f>
        <v>27</v>
      </c>
      <c r="GA31" s="11">
        <f>SUM(GA17:GA30)</f>
        <v>0</v>
      </c>
      <c r="GB31" s="10"/>
      <c r="GC31" s="11">
        <f>SUM(GC17:GC30)</f>
        <v>0</v>
      </c>
      <c r="GD31" s="10"/>
      <c r="GE31" s="11">
        <f>SUM(GE17:GE30)</f>
        <v>0</v>
      </c>
      <c r="GF31" s="10"/>
      <c r="GG31" s="11">
        <f>SUM(GG17:GG30)</f>
        <v>0</v>
      </c>
      <c r="GH31" s="10"/>
      <c r="GI31" s="7">
        <f>SUM(GI17:GI30)</f>
        <v>0</v>
      </c>
      <c r="GJ31" s="11">
        <f>SUM(GJ17:GJ30)</f>
        <v>0</v>
      </c>
      <c r="GK31" s="10"/>
      <c r="GL31" s="11">
        <f>SUM(GL17:GL30)</f>
        <v>0</v>
      </c>
      <c r="GM31" s="10"/>
      <c r="GN31" s="11">
        <f>SUM(GN17:GN30)</f>
        <v>0</v>
      </c>
      <c r="GO31" s="10"/>
      <c r="GP31" s="11">
        <f>SUM(GP17:GP30)</f>
        <v>0</v>
      </c>
      <c r="GQ31" s="10"/>
      <c r="GR31" s="11">
        <f>SUM(GR17:GR30)</f>
        <v>0</v>
      </c>
      <c r="GS31" s="10"/>
      <c r="GT31" s="11">
        <f>SUM(GT17:GT30)</f>
        <v>0</v>
      </c>
      <c r="GU31" s="10"/>
      <c r="GV31" s="7">
        <f>SUM(GV17:GV30)</f>
        <v>0</v>
      </c>
      <c r="GW31" s="7">
        <f>SUM(GW17:GW30)</f>
        <v>0</v>
      </c>
    </row>
    <row r="32" spans="1:205" ht="19.5" customHeight="1">
      <c r="A32" s="12" t="s">
        <v>87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2"/>
      <c r="GW32" s="13"/>
    </row>
    <row r="33" spans="1:205" ht="12.75">
      <c r="A33" s="6"/>
      <c r="B33" s="6"/>
      <c r="C33" s="6"/>
      <c r="D33" s="6" t="s">
        <v>88</v>
      </c>
      <c r="E33" s="3" t="s">
        <v>89</v>
      </c>
      <c r="F33" s="6">
        <f aca="true" t="shared" si="22" ref="F33:F46">COUNTIF(V33:GU33,"e")</f>
        <v>0</v>
      </c>
      <c r="G33" s="6">
        <f aca="true" t="shared" si="23" ref="G33:G46">COUNTIF(V33:GU33,"z")</f>
        <v>2</v>
      </c>
      <c r="H33" s="6">
        <f aca="true" t="shared" si="24" ref="H33:H46">SUM(I33:R33)</f>
        <v>60</v>
      </c>
      <c r="I33" s="6">
        <f aca="true" t="shared" si="25" ref="I33:I46">V33+AS33+BP33+CM33+DJ33+EG33+FD33+GA33</f>
        <v>30</v>
      </c>
      <c r="J33" s="6">
        <f aca="true" t="shared" si="26" ref="J33:J46">X33+AU33+BR33+CO33+DL33+EI33+FF33+GC33</f>
        <v>30</v>
      </c>
      <c r="K33" s="6">
        <f aca="true" t="shared" si="27" ref="K33:K46">Z33+AW33+BT33+CQ33+DN33+EK33+FH33+GE33</f>
        <v>0</v>
      </c>
      <c r="L33" s="6">
        <f aca="true" t="shared" si="28" ref="L33:L46">AB33+AY33+BV33+CS33+DP33+EM33+FJ33+GG33</f>
        <v>0</v>
      </c>
      <c r="M33" s="6">
        <f aca="true" t="shared" si="29" ref="M33:M46">AE33+BB33+BY33+CV33+DS33+EP33+FM33+GJ33</f>
        <v>0</v>
      </c>
      <c r="N33" s="6">
        <f aca="true" t="shared" si="30" ref="N33:N46">AG33+BD33+CA33+CX33+DU33+ER33+FO33+GL33</f>
        <v>0</v>
      </c>
      <c r="O33" s="6">
        <f aca="true" t="shared" si="31" ref="O33:O46">AI33+BF33+CC33+CZ33+DW33+ET33+FQ33+GN33</f>
        <v>0</v>
      </c>
      <c r="P33" s="6">
        <f aca="true" t="shared" si="32" ref="P33:P46">AK33+BH33+CE33+DB33+DY33+EV33+FS33+GP33</f>
        <v>0</v>
      </c>
      <c r="Q33" s="6">
        <f aca="true" t="shared" si="33" ref="Q33:Q46">AM33+BJ33+CG33+DD33+EA33+EX33+FU33+GR33</f>
        <v>0</v>
      </c>
      <c r="R33" s="6">
        <f aca="true" t="shared" si="34" ref="R33:R46">AO33+BL33+CI33+DF33+EC33+EZ33+FW33+GT33</f>
        <v>0</v>
      </c>
      <c r="S33" s="7">
        <f aca="true" t="shared" si="35" ref="S33:S46">AR33+BO33+CL33+DI33+EF33+FC33+FZ33+GW33</f>
        <v>5</v>
      </c>
      <c r="T33" s="7">
        <f aca="true" t="shared" si="36" ref="T33:T46">AQ33+BN33+CK33+DH33+EE33+FB33+FY33+GV33</f>
        <v>0</v>
      </c>
      <c r="U33" s="7">
        <v>3</v>
      </c>
      <c r="V33" s="11">
        <v>30</v>
      </c>
      <c r="W33" s="10" t="s">
        <v>61</v>
      </c>
      <c r="X33" s="11">
        <v>30</v>
      </c>
      <c r="Y33" s="10" t="s">
        <v>61</v>
      </c>
      <c r="Z33" s="11"/>
      <c r="AA33" s="10"/>
      <c r="AB33" s="11"/>
      <c r="AC33" s="10"/>
      <c r="AD33" s="7">
        <v>5</v>
      </c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/>
      <c r="AR33" s="7">
        <f aca="true" t="shared" si="37" ref="AR33:AR46">AD33+AQ33</f>
        <v>5</v>
      </c>
      <c r="AS33" s="11"/>
      <c r="AT33" s="10"/>
      <c r="AU33" s="11"/>
      <c r="AV33" s="10"/>
      <c r="AW33" s="11"/>
      <c r="AX33" s="10"/>
      <c r="AY33" s="11"/>
      <c r="AZ33" s="10"/>
      <c r="BA33" s="7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aca="true" t="shared" si="38" ref="BO33:BO46">BA33+BN33</f>
        <v>0</v>
      </c>
      <c r="BP33" s="11"/>
      <c r="BQ33" s="10"/>
      <c r="BR33" s="11"/>
      <c r="BS33" s="10"/>
      <c r="BT33" s="11"/>
      <c r="BU33" s="10"/>
      <c r="BV33" s="11"/>
      <c r="BW33" s="10"/>
      <c r="BX33" s="7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aca="true" t="shared" si="39" ref="CL33:CL46">BX33+CK33</f>
        <v>0</v>
      </c>
      <c r="CM33" s="11"/>
      <c r="CN33" s="10"/>
      <c r="CO33" s="11"/>
      <c r="CP33" s="10"/>
      <c r="CQ33" s="11"/>
      <c r="CR33" s="10"/>
      <c r="CS33" s="11"/>
      <c r="CT33" s="10"/>
      <c r="CU33" s="7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aca="true" t="shared" si="40" ref="DI33:DI46">CU33+DH33</f>
        <v>0</v>
      </c>
      <c r="DJ33" s="11"/>
      <c r="DK33" s="10"/>
      <c r="DL33" s="11"/>
      <c r="DM33" s="10"/>
      <c r="DN33" s="11"/>
      <c r="DO33" s="10"/>
      <c r="DP33" s="11"/>
      <c r="DQ33" s="10"/>
      <c r="DR33" s="7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aca="true" t="shared" si="41" ref="EF33:EF46">DR33+EE33</f>
        <v>0</v>
      </c>
      <c r="EG33" s="11"/>
      <c r="EH33" s="10"/>
      <c r="EI33" s="11"/>
      <c r="EJ33" s="10"/>
      <c r="EK33" s="11"/>
      <c r="EL33" s="10"/>
      <c r="EM33" s="11"/>
      <c r="EN33" s="10"/>
      <c r="EO33" s="7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aca="true" t="shared" si="42" ref="FC33:FC46">EO33+FB33</f>
        <v>0</v>
      </c>
      <c r="FD33" s="11"/>
      <c r="FE33" s="10"/>
      <c r="FF33" s="11"/>
      <c r="FG33" s="10"/>
      <c r="FH33" s="11"/>
      <c r="FI33" s="10"/>
      <c r="FJ33" s="11"/>
      <c r="FK33" s="10"/>
      <c r="FL33" s="7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aca="true" t="shared" si="43" ref="FZ33:FZ46">FL33+FY33</f>
        <v>0</v>
      </c>
      <c r="GA33" s="11"/>
      <c r="GB33" s="10"/>
      <c r="GC33" s="11"/>
      <c r="GD33" s="10"/>
      <c r="GE33" s="11"/>
      <c r="GF33" s="10"/>
      <c r="GG33" s="11"/>
      <c r="GH33" s="10"/>
      <c r="GI33" s="7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aca="true" t="shared" si="44" ref="GW33:GW46">GI33+GV33</f>
        <v>0</v>
      </c>
    </row>
    <row r="34" spans="1:205" ht="12.75">
      <c r="A34" s="6"/>
      <c r="B34" s="6"/>
      <c r="C34" s="6"/>
      <c r="D34" s="6" t="s">
        <v>90</v>
      </c>
      <c r="E34" s="3" t="s">
        <v>91</v>
      </c>
      <c r="F34" s="6">
        <f t="shared" si="22"/>
        <v>1</v>
      </c>
      <c r="G34" s="6">
        <f t="shared" si="23"/>
        <v>1</v>
      </c>
      <c r="H34" s="6">
        <f t="shared" si="24"/>
        <v>60</v>
      </c>
      <c r="I34" s="6">
        <f t="shared" si="25"/>
        <v>30</v>
      </c>
      <c r="J34" s="6">
        <f t="shared" si="26"/>
        <v>30</v>
      </c>
      <c r="K34" s="6">
        <f t="shared" si="27"/>
        <v>0</v>
      </c>
      <c r="L34" s="6">
        <f t="shared" si="28"/>
        <v>0</v>
      </c>
      <c r="M34" s="6">
        <f t="shared" si="29"/>
        <v>0</v>
      </c>
      <c r="N34" s="6">
        <f t="shared" si="30"/>
        <v>0</v>
      </c>
      <c r="O34" s="6">
        <f t="shared" si="31"/>
        <v>0</v>
      </c>
      <c r="P34" s="6">
        <f t="shared" si="32"/>
        <v>0</v>
      </c>
      <c r="Q34" s="6">
        <f t="shared" si="33"/>
        <v>0</v>
      </c>
      <c r="R34" s="6">
        <f t="shared" si="34"/>
        <v>0</v>
      </c>
      <c r="S34" s="7">
        <f t="shared" si="35"/>
        <v>5</v>
      </c>
      <c r="T34" s="7">
        <f t="shared" si="36"/>
        <v>0</v>
      </c>
      <c r="U34" s="7">
        <v>3</v>
      </c>
      <c r="V34" s="11"/>
      <c r="W34" s="10"/>
      <c r="X34" s="11"/>
      <c r="Y34" s="10"/>
      <c r="Z34" s="11"/>
      <c r="AA34" s="10"/>
      <c r="AB34" s="11"/>
      <c r="AC34" s="10"/>
      <c r="AD34" s="7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37"/>
        <v>0</v>
      </c>
      <c r="AS34" s="11">
        <v>30</v>
      </c>
      <c r="AT34" s="10" t="s">
        <v>73</v>
      </c>
      <c r="AU34" s="11">
        <v>30</v>
      </c>
      <c r="AV34" s="10" t="s">
        <v>61</v>
      </c>
      <c r="AW34" s="11"/>
      <c r="AX34" s="10"/>
      <c r="AY34" s="11"/>
      <c r="AZ34" s="10"/>
      <c r="BA34" s="7">
        <v>5</v>
      </c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/>
      <c r="BO34" s="7">
        <f t="shared" si="38"/>
        <v>5</v>
      </c>
      <c r="BP34" s="11"/>
      <c r="BQ34" s="10"/>
      <c r="BR34" s="11"/>
      <c r="BS34" s="10"/>
      <c r="BT34" s="11"/>
      <c r="BU34" s="10"/>
      <c r="BV34" s="11"/>
      <c r="BW34" s="10"/>
      <c r="BX34" s="7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39"/>
        <v>0</v>
      </c>
      <c r="CM34" s="11"/>
      <c r="CN34" s="10"/>
      <c r="CO34" s="11"/>
      <c r="CP34" s="10"/>
      <c r="CQ34" s="11"/>
      <c r="CR34" s="10"/>
      <c r="CS34" s="11"/>
      <c r="CT34" s="10"/>
      <c r="CU34" s="7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0"/>
        <v>0</v>
      </c>
      <c r="DJ34" s="11"/>
      <c r="DK34" s="10"/>
      <c r="DL34" s="11"/>
      <c r="DM34" s="10"/>
      <c r="DN34" s="11"/>
      <c r="DO34" s="10"/>
      <c r="DP34" s="11"/>
      <c r="DQ34" s="10"/>
      <c r="DR34" s="7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1"/>
        <v>0</v>
      </c>
      <c r="EG34" s="11"/>
      <c r="EH34" s="10"/>
      <c r="EI34" s="11"/>
      <c r="EJ34" s="10"/>
      <c r="EK34" s="11"/>
      <c r="EL34" s="10"/>
      <c r="EM34" s="11"/>
      <c r="EN34" s="10"/>
      <c r="EO34" s="7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2"/>
        <v>0</v>
      </c>
      <c r="FD34" s="11"/>
      <c r="FE34" s="10"/>
      <c r="FF34" s="11"/>
      <c r="FG34" s="10"/>
      <c r="FH34" s="11"/>
      <c r="FI34" s="10"/>
      <c r="FJ34" s="11"/>
      <c r="FK34" s="10"/>
      <c r="FL34" s="7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3"/>
        <v>0</v>
      </c>
      <c r="GA34" s="11"/>
      <c r="GB34" s="10"/>
      <c r="GC34" s="11"/>
      <c r="GD34" s="10"/>
      <c r="GE34" s="11"/>
      <c r="GF34" s="10"/>
      <c r="GG34" s="11"/>
      <c r="GH34" s="10"/>
      <c r="GI34" s="7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44"/>
        <v>0</v>
      </c>
    </row>
    <row r="35" spans="1:205" ht="12.75">
      <c r="A35" s="6"/>
      <c r="B35" s="6"/>
      <c r="C35" s="6"/>
      <c r="D35" s="6" t="s">
        <v>92</v>
      </c>
      <c r="E35" s="3" t="s">
        <v>93</v>
      </c>
      <c r="F35" s="6">
        <f t="shared" si="22"/>
        <v>0</v>
      </c>
      <c r="G35" s="6">
        <f t="shared" si="23"/>
        <v>2</v>
      </c>
      <c r="H35" s="6">
        <f t="shared" si="24"/>
        <v>60</v>
      </c>
      <c r="I35" s="6">
        <f t="shared" si="25"/>
        <v>30</v>
      </c>
      <c r="J35" s="6">
        <f t="shared" si="26"/>
        <v>30</v>
      </c>
      <c r="K35" s="6">
        <f t="shared" si="27"/>
        <v>0</v>
      </c>
      <c r="L35" s="6">
        <f t="shared" si="28"/>
        <v>0</v>
      </c>
      <c r="M35" s="6">
        <f t="shared" si="29"/>
        <v>0</v>
      </c>
      <c r="N35" s="6">
        <f t="shared" si="30"/>
        <v>0</v>
      </c>
      <c r="O35" s="6">
        <f t="shared" si="31"/>
        <v>0</v>
      </c>
      <c r="P35" s="6">
        <f t="shared" si="32"/>
        <v>0</v>
      </c>
      <c r="Q35" s="6">
        <f t="shared" si="33"/>
        <v>0</v>
      </c>
      <c r="R35" s="6">
        <f t="shared" si="34"/>
        <v>0</v>
      </c>
      <c r="S35" s="7">
        <f t="shared" si="35"/>
        <v>5</v>
      </c>
      <c r="T35" s="7">
        <f t="shared" si="36"/>
        <v>0</v>
      </c>
      <c r="U35" s="7">
        <v>3</v>
      </c>
      <c r="V35" s="11">
        <v>30</v>
      </c>
      <c r="W35" s="10" t="s">
        <v>61</v>
      </c>
      <c r="X35" s="11">
        <v>30</v>
      </c>
      <c r="Y35" s="10" t="s">
        <v>61</v>
      </c>
      <c r="Z35" s="11"/>
      <c r="AA35" s="10"/>
      <c r="AB35" s="11"/>
      <c r="AC35" s="10"/>
      <c r="AD35" s="7">
        <v>5</v>
      </c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7"/>
      <c r="AR35" s="7">
        <f t="shared" si="37"/>
        <v>5</v>
      </c>
      <c r="AS35" s="11"/>
      <c r="AT35" s="10"/>
      <c r="AU35" s="11"/>
      <c r="AV35" s="10"/>
      <c r="AW35" s="11"/>
      <c r="AX35" s="10"/>
      <c r="AY35" s="11"/>
      <c r="AZ35" s="10"/>
      <c r="BA35" s="7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/>
      <c r="BO35" s="7">
        <f t="shared" si="38"/>
        <v>0</v>
      </c>
      <c r="BP35" s="11"/>
      <c r="BQ35" s="10"/>
      <c r="BR35" s="11"/>
      <c r="BS35" s="10"/>
      <c r="BT35" s="11"/>
      <c r="BU35" s="10"/>
      <c r="BV35" s="11"/>
      <c r="BW35" s="10"/>
      <c r="BX35" s="7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39"/>
        <v>0</v>
      </c>
      <c r="CM35" s="11"/>
      <c r="CN35" s="10"/>
      <c r="CO35" s="11"/>
      <c r="CP35" s="10"/>
      <c r="CQ35" s="11"/>
      <c r="CR35" s="10"/>
      <c r="CS35" s="11"/>
      <c r="CT35" s="10"/>
      <c r="CU35" s="7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0"/>
        <v>0</v>
      </c>
      <c r="DJ35" s="11"/>
      <c r="DK35" s="10"/>
      <c r="DL35" s="11"/>
      <c r="DM35" s="10"/>
      <c r="DN35" s="11"/>
      <c r="DO35" s="10"/>
      <c r="DP35" s="11"/>
      <c r="DQ35" s="10"/>
      <c r="DR35" s="7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1"/>
        <v>0</v>
      </c>
      <c r="EG35" s="11"/>
      <c r="EH35" s="10"/>
      <c r="EI35" s="11"/>
      <c r="EJ35" s="10"/>
      <c r="EK35" s="11"/>
      <c r="EL35" s="10"/>
      <c r="EM35" s="11"/>
      <c r="EN35" s="10"/>
      <c r="EO35" s="7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2"/>
        <v>0</v>
      </c>
      <c r="FD35" s="11"/>
      <c r="FE35" s="10"/>
      <c r="FF35" s="11"/>
      <c r="FG35" s="10"/>
      <c r="FH35" s="11"/>
      <c r="FI35" s="10"/>
      <c r="FJ35" s="11"/>
      <c r="FK35" s="10"/>
      <c r="FL35" s="7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3"/>
        <v>0</v>
      </c>
      <c r="GA35" s="11"/>
      <c r="GB35" s="10"/>
      <c r="GC35" s="11"/>
      <c r="GD35" s="10"/>
      <c r="GE35" s="11"/>
      <c r="GF35" s="10"/>
      <c r="GG35" s="11"/>
      <c r="GH35" s="10"/>
      <c r="GI35" s="7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44"/>
        <v>0</v>
      </c>
    </row>
    <row r="36" spans="1:205" ht="12.75">
      <c r="A36" s="6"/>
      <c r="B36" s="6"/>
      <c r="C36" s="6"/>
      <c r="D36" s="6" t="s">
        <v>94</v>
      </c>
      <c r="E36" s="3" t="s">
        <v>95</v>
      </c>
      <c r="F36" s="6">
        <f t="shared" si="22"/>
        <v>1</v>
      </c>
      <c r="G36" s="6">
        <f t="shared" si="23"/>
        <v>2</v>
      </c>
      <c r="H36" s="6">
        <f t="shared" si="24"/>
        <v>60</v>
      </c>
      <c r="I36" s="6">
        <f t="shared" si="25"/>
        <v>30</v>
      </c>
      <c r="J36" s="6">
        <f t="shared" si="26"/>
        <v>15</v>
      </c>
      <c r="K36" s="6">
        <f t="shared" si="27"/>
        <v>0</v>
      </c>
      <c r="L36" s="6">
        <f t="shared" si="28"/>
        <v>0</v>
      </c>
      <c r="M36" s="6">
        <f t="shared" si="29"/>
        <v>0</v>
      </c>
      <c r="N36" s="6">
        <f t="shared" si="30"/>
        <v>15</v>
      </c>
      <c r="O36" s="6">
        <f t="shared" si="31"/>
        <v>0</v>
      </c>
      <c r="P36" s="6">
        <f t="shared" si="32"/>
        <v>0</v>
      </c>
      <c r="Q36" s="6">
        <f t="shared" si="33"/>
        <v>0</v>
      </c>
      <c r="R36" s="6">
        <f t="shared" si="34"/>
        <v>0</v>
      </c>
      <c r="S36" s="7">
        <f t="shared" si="35"/>
        <v>4</v>
      </c>
      <c r="T36" s="7">
        <f t="shared" si="36"/>
        <v>1</v>
      </c>
      <c r="U36" s="7">
        <v>1</v>
      </c>
      <c r="V36" s="11"/>
      <c r="W36" s="10"/>
      <c r="X36" s="11"/>
      <c r="Y36" s="10"/>
      <c r="Z36" s="11"/>
      <c r="AA36" s="10"/>
      <c r="AB36" s="11"/>
      <c r="AC36" s="10"/>
      <c r="AD36" s="7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7"/>
      <c r="AR36" s="7">
        <f t="shared" si="37"/>
        <v>0</v>
      </c>
      <c r="AS36" s="11">
        <v>30</v>
      </c>
      <c r="AT36" s="10" t="s">
        <v>73</v>
      </c>
      <c r="AU36" s="11">
        <v>15</v>
      </c>
      <c r="AV36" s="10" t="s">
        <v>61</v>
      </c>
      <c r="AW36" s="11"/>
      <c r="AX36" s="10"/>
      <c r="AY36" s="11"/>
      <c r="AZ36" s="10"/>
      <c r="BA36" s="7">
        <v>3</v>
      </c>
      <c r="BB36" s="11"/>
      <c r="BC36" s="10"/>
      <c r="BD36" s="11">
        <v>15</v>
      </c>
      <c r="BE36" s="10" t="s">
        <v>61</v>
      </c>
      <c r="BF36" s="11"/>
      <c r="BG36" s="10"/>
      <c r="BH36" s="11"/>
      <c r="BI36" s="10"/>
      <c r="BJ36" s="11"/>
      <c r="BK36" s="10"/>
      <c r="BL36" s="11"/>
      <c r="BM36" s="10"/>
      <c r="BN36" s="7">
        <v>1</v>
      </c>
      <c r="BO36" s="7">
        <f t="shared" si="38"/>
        <v>4</v>
      </c>
      <c r="BP36" s="11"/>
      <c r="BQ36" s="10"/>
      <c r="BR36" s="11"/>
      <c r="BS36" s="10"/>
      <c r="BT36" s="11"/>
      <c r="BU36" s="10"/>
      <c r="BV36" s="11"/>
      <c r="BW36" s="10"/>
      <c r="BX36" s="7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39"/>
        <v>0</v>
      </c>
      <c r="CM36" s="11"/>
      <c r="CN36" s="10"/>
      <c r="CO36" s="11"/>
      <c r="CP36" s="10"/>
      <c r="CQ36" s="11"/>
      <c r="CR36" s="10"/>
      <c r="CS36" s="11"/>
      <c r="CT36" s="10"/>
      <c r="CU36" s="7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0"/>
        <v>0</v>
      </c>
      <c r="DJ36" s="11"/>
      <c r="DK36" s="10"/>
      <c r="DL36" s="11"/>
      <c r="DM36" s="10"/>
      <c r="DN36" s="11"/>
      <c r="DO36" s="10"/>
      <c r="DP36" s="11"/>
      <c r="DQ36" s="10"/>
      <c r="DR36" s="7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1"/>
        <v>0</v>
      </c>
      <c r="EG36" s="11"/>
      <c r="EH36" s="10"/>
      <c r="EI36" s="11"/>
      <c r="EJ36" s="10"/>
      <c r="EK36" s="11"/>
      <c r="EL36" s="10"/>
      <c r="EM36" s="11"/>
      <c r="EN36" s="10"/>
      <c r="EO36" s="7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2"/>
        <v>0</v>
      </c>
      <c r="FD36" s="11"/>
      <c r="FE36" s="10"/>
      <c r="FF36" s="11"/>
      <c r="FG36" s="10"/>
      <c r="FH36" s="11"/>
      <c r="FI36" s="10"/>
      <c r="FJ36" s="11"/>
      <c r="FK36" s="10"/>
      <c r="FL36" s="7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3"/>
        <v>0</v>
      </c>
      <c r="GA36" s="11"/>
      <c r="GB36" s="10"/>
      <c r="GC36" s="11"/>
      <c r="GD36" s="10"/>
      <c r="GE36" s="11"/>
      <c r="GF36" s="10"/>
      <c r="GG36" s="11"/>
      <c r="GH36" s="10"/>
      <c r="GI36" s="7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44"/>
        <v>0</v>
      </c>
    </row>
    <row r="37" spans="1:205" ht="12.75">
      <c r="A37" s="6"/>
      <c r="B37" s="6"/>
      <c r="C37" s="6"/>
      <c r="D37" s="6" t="s">
        <v>96</v>
      </c>
      <c r="E37" s="3" t="s">
        <v>97</v>
      </c>
      <c r="F37" s="6">
        <f t="shared" si="22"/>
        <v>0</v>
      </c>
      <c r="G37" s="6">
        <f t="shared" si="23"/>
        <v>2</v>
      </c>
      <c r="H37" s="6">
        <f t="shared" si="24"/>
        <v>30</v>
      </c>
      <c r="I37" s="6">
        <f t="shared" si="25"/>
        <v>15</v>
      </c>
      <c r="J37" s="6">
        <f t="shared" si="26"/>
        <v>0</v>
      </c>
      <c r="K37" s="6">
        <f t="shared" si="27"/>
        <v>0</v>
      </c>
      <c r="L37" s="6">
        <f t="shared" si="28"/>
        <v>15</v>
      </c>
      <c r="M37" s="6">
        <f t="shared" si="29"/>
        <v>0</v>
      </c>
      <c r="N37" s="6">
        <f t="shared" si="30"/>
        <v>0</v>
      </c>
      <c r="O37" s="6">
        <f t="shared" si="31"/>
        <v>0</v>
      </c>
      <c r="P37" s="6">
        <f t="shared" si="32"/>
        <v>0</v>
      </c>
      <c r="Q37" s="6">
        <f t="shared" si="33"/>
        <v>0</v>
      </c>
      <c r="R37" s="6">
        <f t="shared" si="34"/>
        <v>0</v>
      </c>
      <c r="S37" s="7">
        <f t="shared" si="35"/>
        <v>3</v>
      </c>
      <c r="T37" s="7">
        <f t="shared" si="36"/>
        <v>0</v>
      </c>
      <c r="U37" s="7">
        <v>2</v>
      </c>
      <c r="V37" s="11">
        <v>15</v>
      </c>
      <c r="W37" s="10" t="s">
        <v>61</v>
      </c>
      <c r="X37" s="11"/>
      <c r="Y37" s="10"/>
      <c r="Z37" s="11"/>
      <c r="AA37" s="10"/>
      <c r="AB37" s="11">
        <v>15</v>
      </c>
      <c r="AC37" s="10" t="s">
        <v>61</v>
      </c>
      <c r="AD37" s="7">
        <v>3</v>
      </c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/>
      <c r="AR37" s="7">
        <f t="shared" si="37"/>
        <v>3</v>
      </c>
      <c r="AS37" s="11"/>
      <c r="AT37" s="10"/>
      <c r="AU37" s="11"/>
      <c r="AV37" s="10"/>
      <c r="AW37" s="11"/>
      <c r="AX37" s="10"/>
      <c r="AY37" s="11"/>
      <c r="AZ37" s="10"/>
      <c r="BA37" s="7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t="shared" si="38"/>
        <v>0</v>
      </c>
      <c r="BP37" s="11"/>
      <c r="BQ37" s="10"/>
      <c r="BR37" s="11"/>
      <c r="BS37" s="10"/>
      <c r="BT37" s="11"/>
      <c r="BU37" s="10"/>
      <c r="BV37" s="11"/>
      <c r="BW37" s="10"/>
      <c r="BX37" s="7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39"/>
        <v>0</v>
      </c>
      <c r="CM37" s="11"/>
      <c r="CN37" s="10"/>
      <c r="CO37" s="11"/>
      <c r="CP37" s="10"/>
      <c r="CQ37" s="11"/>
      <c r="CR37" s="10"/>
      <c r="CS37" s="11"/>
      <c r="CT37" s="10"/>
      <c r="CU37" s="7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40"/>
        <v>0</v>
      </c>
      <c r="DJ37" s="11"/>
      <c r="DK37" s="10"/>
      <c r="DL37" s="11"/>
      <c r="DM37" s="10"/>
      <c r="DN37" s="11"/>
      <c r="DO37" s="10"/>
      <c r="DP37" s="11"/>
      <c r="DQ37" s="10"/>
      <c r="DR37" s="7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/>
      <c r="EF37" s="7">
        <f t="shared" si="41"/>
        <v>0</v>
      </c>
      <c r="EG37" s="11"/>
      <c r="EH37" s="10"/>
      <c r="EI37" s="11"/>
      <c r="EJ37" s="10"/>
      <c r="EK37" s="11"/>
      <c r="EL37" s="10"/>
      <c r="EM37" s="11"/>
      <c r="EN37" s="10"/>
      <c r="EO37" s="7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42"/>
        <v>0</v>
      </c>
      <c r="FD37" s="11"/>
      <c r="FE37" s="10"/>
      <c r="FF37" s="11"/>
      <c r="FG37" s="10"/>
      <c r="FH37" s="11"/>
      <c r="FI37" s="10"/>
      <c r="FJ37" s="11"/>
      <c r="FK37" s="10"/>
      <c r="FL37" s="7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43"/>
        <v>0</v>
      </c>
      <c r="GA37" s="11"/>
      <c r="GB37" s="10"/>
      <c r="GC37" s="11"/>
      <c r="GD37" s="10"/>
      <c r="GE37" s="11"/>
      <c r="GF37" s="10"/>
      <c r="GG37" s="11"/>
      <c r="GH37" s="10"/>
      <c r="GI37" s="7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44"/>
        <v>0</v>
      </c>
    </row>
    <row r="38" spans="1:205" ht="12.75">
      <c r="A38" s="6"/>
      <c r="B38" s="6"/>
      <c r="C38" s="6"/>
      <c r="D38" s="6" t="s">
        <v>98</v>
      </c>
      <c r="E38" s="3" t="s">
        <v>99</v>
      </c>
      <c r="F38" s="6">
        <f t="shared" si="22"/>
        <v>0</v>
      </c>
      <c r="G38" s="6">
        <f t="shared" si="23"/>
        <v>1</v>
      </c>
      <c r="H38" s="6">
        <f t="shared" si="24"/>
        <v>15</v>
      </c>
      <c r="I38" s="6">
        <f t="shared" si="25"/>
        <v>15</v>
      </c>
      <c r="J38" s="6">
        <f t="shared" si="26"/>
        <v>0</v>
      </c>
      <c r="K38" s="6">
        <f t="shared" si="27"/>
        <v>0</v>
      </c>
      <c r="L38" s="6">
        <f t="shared" si="28"/>
        <v>0</v>
      </c>
      <c r="M38" s="6">
        <f t="shared" si="29"/>
        <v>0</v>
      </c>
      <c r="N38" s="6">
        <f t="shared" si="30"/>
        <v>0</v>
      </c>
      <c r="O38" s="6">
        <f t="shared" si="31"/>
        <v>0</v>
      </c>
      <c r="P38" s="6">
        <f t="shared" si="32"/>
        <v>0</v>
      </c>
      <c r="Q38" s="6">
        <f t="shared" si="33"/>
        <v>0</v>
      </c>
      <c r="R38" s="6">
        <f t="shared" si="34"/>
        <v>0</v>
      </c>
      <c r="S38" s="7">
        <f t="shared" si="35"/>
        <v>1</v>
      </c>
      <c r="T38" s="7">
        <f t="shared" si="36"/>
        <v>0</v>
      </c>
      <c r="U38" s="7">
        <v>1</v>
      </c>
      <c r="V38" s="11"/>
      <c r="W38" s="10"/>
      <c r="X38" s="11"/>
      <c r="Y38" s="10"/>
      <c r="Z38" s="11"/>
      <c r="AA38" s="10"/>
      <c r="AB38" s="11"/>
      <c r="AC38" s="10"/>
      <c r="AD38" s="7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7"/>
      <c r="AR38" s="7">
        <f t="shared" si="37"/>
        <v>0</v>
      </c>
      <c r="AS38" s="11">
        <v>15</v>
      </c>
      <c r="AT38" s="10" t="s">
        <v>61</v>
      </c>
      <c r="AU38" s="11"/>
      <c r="AV38" s="10"/>
      <c r="AW38" s="11"/>
      <c r="AX38" s="10"/>
      <c r="AY38" s="11"/>
      <c r="AZ38" s="10"/>
      <c r="BA38" s="7">
        <v>1</v>
      </c>
      <c r="BB38" s="11"/>
      <c r="BC38" s="10"/>
      <c r="BD38" s="11"/>
      <c r="BE38" s="10"/>
      <c r="BF38" s="11"/>
      <c r="BG38" s="10"/>
      <c r="BH38" s="11"/>
      <c r="BI38" s="10"/>
      <c r="BJ38" s="11"/>
      <c r="BK38" s="10"/>
      <c r="BL38" s="11"/>
      <c r="BM38" s="10"/>
      <c r="BN38" s="7"/>
      <c r="BO38" s="7">
        <f t="shared" si="38"/>
        <v>1</v>
      </c>
      <c r="BP38" s="11"/>
      <c r="BQ38" s="10"/>
      <c r="BR38" s="11"/>
      <c r="BS38" s="10"/>
      <c r="BT38" s="11"/>
      <c r="BU38" s="10"/>
      <c r="BV38" s="11"/>
      <c r="BW38" s="10"/>
      <c r="BX38" s="7"/>
      <c r="BY38" s="11"/>
      <c r="BZ38" s="10"/>
      <c r="CA38" s="11"/>
      <c r="CB38" s="10"/>
      <c r="CC38" s="11"/>
      <c r="CD38" s="10"/>
      <c r="CE38" s="11"/>
      <c r="CF38" s="10"/>
      <c r="CG38" s="11"/>
      <c r="CH38" s="10"/>
      <c r="CI38" s="11"/>
      <c r="CJ38" s="10"/>
      <c r="CK38" s="7"/>
      <c r="CL38" s="7">
        <f t="shared" si="39"/>
        <v>0</v>
      </c>
      <c r="CM38" s="11"/>
      <c r="CN38" s="10"/>
      <c r="CO38" s="11"/>
      <c r="CP38" s="10"/>
      <c r="CQ38" s="11"/>
      <c r="CR38" s="10"/>
      <c r="CS38" s="11"/>
      <c r="CT38" s="10"/>
      <c r="CU38" s="7"/>
      <c r="CV38" s="11"/>
      <c r="CW38" s="10"/>
      <c r="CX38" s="11"/>
      <c r="CY38" s="10"/>
      <c r="CZ38" s="11"/>
      <c r="DA38" s="10"/>
      <c r="DB38" s="11"/>
      <c r="DC38" s="10"/>
      <c r="DD38" s="11"/>
      <c r="DE38" s="10"/>
      <c r="DF38" s="11"/>
      <c r="DG38" s="10"/>
      <c r="DH38" s="7"/>
      <c r="DI38" s="7">
        <f t="shared" si="40"/>
        <v>0</v>
      </c>
      <c r="DJ38" s="11"/>
      <c r="DK38" s="10"/>
      <c r="DL38" s="11"/>
      <c r="DM38" s="10"/>
      <c r="DN38" s="11"/>
      <c r="DO38" s="10"/>
      <c r="DP38" s="11"/>
      <c r="DQ38" s="10"/>
      <c r="DR38" s="7"/>
      <c r="DS38" s="11"/>
      <c r="DT38" s="10"/>
      <c r="DU38" s="11"/>
      <c r="DV38" s="10"/>
      <c r="DW38" s="11"/>
      <c r="DX38" s="10"/>
      <c r="DY38" s="11"/>
      <c r="DZ38" s="10"/>
      <c r="EA38" s="11"/>
      <c r="EB38" s="10"/>
      <c r="EC38" s="11"/>
      <c r="ED38" s="10"/>
      <c r="EE38" s="7"/>
      <c r="EF38" s="7">
        <f t="shared" si="41"/>
        <v>0</v>
      </c>
      <c r="EG38" s="11"/>
      <c r="EH38" s="10"/>
      <c r="EI38" s="11"/>
      <c r="EJ38" s="10"/>
      <c r="EK38" s="11"/>
      <c r="EL38" s="10"/>
      <c r="EM38" s="11"/>
      <c r="EN38" s="10"/>
      <c r="EO38" s="7"/>
      <c r="EP38" s="11"/>
      <c r="EQ38" s="10"/>
      <c r="ER38" s="11"/>
      <c r="ES38" s="10"/>
      <c r="ET38" s="11"/>
      <c r="EU38" s="10"/>
      <c r="EV38" s="11"/>
      <c r="EW38" s="10"/>
      <c r="EX38" s="11"/>
      <c r="EY38" s="10"/>
      <c r="EZ38" s="11"/>
      <c r="FA38" s="10"/>
      <c r="FB38" s="7"/>
      <c r="FC38" s="7">
        <f t="shared" si="42"/>
        <v>0</v>
      </c>
      <c r="FD38" s="11"/>
      <c r="FE38" s="10"/>
      <c r="FF38" s="11"/>
      <c r="FG38" s="10"/>
      <c r="FH38" s="11"/>
      <c r="FI38" s="10"/>
      <c r="FJ38" s="11"/>
      <c r="FK38" s="10"/>
      <c r="FL38" s="7"/>
      <c r="FM38" s="11"/>
      <c r="FN38" s="10"/>
      <c r="FO38" s="11"/>
      <c r="FP38" s="10"/>
      <c r="FQ38" s="11"/>
      <c r="FR38" s="10"/>
      <c r="FS38" s="11"/>
      <c r="FT38" s="10"/>
      <c r="FU38" s="11"/>
      <c r="FV38" s="10"/>
      <c r="FW38" s="11"/>
      <c r="FX38" s="10"/>
      <c r="FY38" s="7"/>
      <c r="FZ38" s="7">
        <f t="shared" si="43"/>
        <v>0</v>
      </c>
      <c r="GA38" s="11"/>
      <c r="GB38" s="10"/>
      <c r="GC38" s="11"/>
      <c r="GD38" s="10"/>
      <c r="GE38" s="11"/>
      <c r="GF38" s="10"/>
      <c r="GG38" s="11"/>
      <c r="GH38" s="10"/>
      <c r="GI38" s="7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11"/>
      <c r="GU38" s="10"/>
      <c r="GV38" s="7"/>
      <c r="GW38" s="7">
        <f t="shared" si="44"/>
        <v>0</v>
      </c>
    </row>
    <row r="39" spans="1:205" ht="12.75">
      <c r="A39" s="6"/>
      <c r="B39" s="6"/>
      <c r="C39" s="6"/>
      <c r="D39" s="6" t="s">
        <v>100</v>
      </c>
      <c r="E39" s="3" t="s">
        <v>101</v>
      </c>
      <c r="F39" s="6">
        <f t="shared" si="22"/>
        <v>0</v>
      </c>
      <c r="G39" s="6">
        <f t="shared" si="23"/>
        <v>2</v>
      </c>
      <c r="H39" s="6">
        <f t="shared" si="24"/>
        <v>65</v>
      </c>
      <c r="I39" s="6">
        <f t="shared" si="25"/>
        <v>15</v>
      </c>
      <c r="J39" s="6">
        <f t="shared" si="26"/>
        <v>0</v>
      </c>
      <c r="K39" s="6">
        <f t="shared" si="27"/>
        <v>0</v>
      </c>
      <c r="L39" s="6">
        <f t="shared" si="28"/>
        <v>0</v>
      </c>
      <c r="M39" s="6">
        <f t="shared" si="29"/>
        <v>0</v>
      </c>
      <c r="N39" s="6">
        <f t="shared" si="30"/>
        <v>50</v>
      </c>
      <c r="O39" s="6">
        <f t="shared" si="31"/>
        <v>0</v>
      </c>
      <c r="P39" s="6">
        <f t="shared" si="32"/>
        <v>0</v>
      </c>
      <c r="Q39" s="6">
        <f t="shared" si="33"/>
        <v>0</v>
      </c>
      <c r="R39" s="6">
        <f t="shared" si="34"/>
        <v>0</v>
      </c>
      <c r="S39" s="7">
        <f t="shared" si="35"/>
        <v>4</v>
      </c>
      <c r="T39" s="7">
        <f t="shared" si="36"/>
        <v>2</v>
      </c>
      <c r="U39" s="7">
        <v>4</v>
      </c>
      <c r="V39" s="11"/>
      <c r="W39" s="10"/>
      <c r="X39" s="11"/>
      <c r="Y39" s="10"/>
      <c r="Z39" s="11"/>
      <c r="AA39" s="10"/>
      <c r="AB39" s="11"/>
      <c r="AC39" s="10"/>
      <c r="AD39" s="7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7"/>
      <c r="AR39" s="7">
        <f t="shared" si="37"/>
        <v>0</v>
      </c>
      <c r="AS39" s="11"/>
      <c r="AT39" s="10"/>
      <c r="AU39" s="11"/>
      <c r="AV39" s="10"/>
      <c r="AW39" s="11"/>
      <c r="AX39" s="10"/>
      <c r="AY39" s="11"/>
      <c r="AZ39" s="10"/>
      <c r="BA39" s="7"/>
      <c r="BB39" s="11"/>
      <c r="BC39" s="10"/>
      <c r="BD39" s="11"/>
      <c r="BE39" s="10"/>
      <c r="BF39" s="11"/>
      <c r="BG39" s="10"/>
      <c r="BH39" s="11"/>
      <c r="BI39" s="10"/>
      <c r="BJ39" s="11"/>
      <c r="BK39" s="10"/>
      <c r="BL39" s="11"/>
      <c r="BM39" s="10"/>
      <c r="BN39" s="7"/>
      <c r="BO39" s="7">
        <f t="shared" si="38"/>
        <v>0</v>
      </c>
      <c r="BP39" s="11">
        <v>15</v>
      </c>
      <c r="BQ39" s="10" t="s">
        <v>61</v>
      </c>
      <c r="BR39" s="11"/>
      <c r="BS39" s="10"/>
      <c r="BT39" s="11"/>
      <c r="BU39" s="10"/>
      <c r="BV39" s="11"/>
      <c r="BW39" s="10"/>
      <c r="BX39" s="7">
        <v>2</v>
      </c>
      <c r="BY39" s="11"/>
      <c r="BZ39" s="10"/>
      <c r="CA39" s="11">
        <v>50</v>
      </c>
      <c r="CB39" s="10" t="s">
        <v>61</v>
      </c>
      <c r="CC39" s="11"/>
      <c r="CD39" s="10"/>
      <c r="CE39" s="11"/>
      <c r="CF39" s="10"/>
      <c r="CG39" s="11"/>
      <c r="CH39" s="10"/>
      <c r="CI39" s="11"/>
      <c r="CJ39" s="10"/>
      <c r="CK39" s="7">
        <v>2</v>
      </c>
      <c r="CL39" s="7">
        <f t="shared" si="39"/>
        <v>4</v>
      </c>
      <c r="CM39" s="11"/>
      <c r="CN39" s="10"/>
      <c r="CO39" s="11"/>
      <c r="CP39" s="10"/>
      <c r="CQ39" s="11"/>
      <c r="CR39" s="10"/>
      <c r="CS39" s="11"/>
      <c r="CT39" s="10"/>
      <c r="CU39" s="7"/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7"/>
      <c r="DI39" s="7">
        <f t="shared" si="40"/>
        <v>0</v>
      </c>
      <c r="DJ39" s="11"/>
      <c r="DK39" s="10"/>
      <c r="DL39" s="11"/>
      <c r="DM39" s="10"/>
      <c r="DN39" s="11"/>
      <c r="DO39" s="10"/>
      <c r="DP39" s="11"/>
      <c r="DQ39" s="10"/>
      <c r="DR39" s="7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11"/>
      <c r="ED39" s="10"/>
      <c r="EE39" s="7"/>
      <c r="EF39" s="7">
        <f t="shared" si="41"/>
        <v>0</v>
      </c>
      <c r="EG39" s="11"/>
      <c r="EH39" s="10"/>
      <c r="EI39" s="11"/>
      <c r="EJ39" s="10"/>
      <c r="EK39" s="11"/>
      <c r="EL39" s="10"/>
      <c r="EM39" s="11"/>
      <c r="EN39" s="10"/>
      <c r="EO39" s="7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7"/>
      <c r="FC39" s="7">
        <f t="shared" si="42"/>
        <v>0</v>
      </c>
      <c r="FD39" s="11"/>
      <c r="FE39" s="10"/>
      <c r="FF39" s="11"/>
      <c r="FG39" s="10"/>
      <c r="FH39" s="11"/>
      <c r="FI39" s="10"/>
      <c r="FJ39" s="11"/>
      <c r="FK39" s="10"/>
      <c r="FL39" s="7"/>
      <c r="FM39" s="11"/>
      <c r="FN39" s="10"/>
      <c r="FO39" s="11"/>
      <c r="FP39" s="10"/>
      <c r="FQ39" s="11"/>
      <c r="FR39" s="10"/>
      <c r="FS39" s="11"/>
      <c r="FT39" s="10"/>
      <c r="FU39" s="11"/>
      <c r="FV39" s="10"/>
      <c r="FW39" s="11"/>
      <c r="FX39" s="10"/>
      <c r="FY39" s="7"/>
      <c r="FZ39" s="7">
        <f t="shared" si="43"/>
        <v>0</v>
      </c>
      <c r="GA39" s="11"/>
      <c r="GB39" s="10"/>
      <c r="GC39" s="11"/>
      <c r="GD39" s="10"/>
      <c r="GE39" s="11"/>
      <c r="GF39" s="10"/>
      <c r="GG39" s="11"/>
      <c r="GH39" s="10"/>
      <c r="GI39" s="7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7"/>
      <c r="GW39" s="7">
        <f t="shared" si="44"/>
        <v>0</v>
      </c>
    </row>
    <row r="40" spans="1:205" ht="12.75">
      <c r="A40" s="6"/>
      <c r="B40" s="6"/>
      <c r="C40" s="6"/>
      <c r="D40" s="6" t="s">
        <v>102</v>
      </c>
      <c r="E40" s="3" t="s">
        <v>103</v>
      </c>
      <c r="F40" s="6">
        <f t="shared" si="22"/>
        <v>1</v>
      </c>
      <c r="G40" s="6">
        <f t="shared" si="23"/>
        <v>1</v>
      </c>
      <c r="H40" s="6">
        <f t="shared" si="24"/>
        <v>60</v>
      </c>
      <c r="I40" s="6">
        <f t="shared" si="25"/>
        <v>30</v>
      </c>
      <c r="J40" s="6">
        <f t="shared" si="26"/>
        <v>30</v>
      </c>
      <c r="K40" s="6">
        <f t="shared" si="27"/>
        <v>0</v>
      </c>
      <c r="L40" s="6">
        <f t="shared" si="28"/>
        <v>0</v>
      </c>
      <c r="M40" s="6">
        <f t="shared" si="29"/>
        <v>0</v>
      </c>
      <c r="N40" s="6">
        <f t="shared" si="30"/>
        <v>0</v>
      </c>
      <c r="O40" s="6">
        <f t="shared" si="31"/>
        <v>0</v>
      </c>
      <c r="P40" s="6">
        <f t="shared" si="32"/>
        <v>0</v>
      </c>
      <c r="Q40" s="6">
        <f t="shared" si="33"/>
        <v>0</v>
      </c>
      <c r="R40" s="6">
        <f t="shared" si="34"/>
        <v>0</v>
      </c>
      <c r="S40" s="7">
        <f t="shared" si="35"/>
        <v>5</v>
      </c>
      <c r="T40" s="7">
        <f t="shared" si="36"/>
        <v>0</v>
      </c>
      <c r="U40" s="7">
        <v>3</v>
      </c>
      <c r="V40" s="11">
        <v>30</v>
      </c>
      <c r="W40" s="10" t="s">
        <v>73</v>
      </c>
      <c r="X40" s="11">
        <v>30</v>
      </c>
      <c r="Y40" s="10" t="s">
        <v>61</v>
      </c>
      <c r="Z40" s="11"/>
      <c r="AA40" s="10"/>
      <c r="AB40" s="11"/>
      <c r="AC40" s="10"/>
      <c r="AD40" s="7">
        <v>5</v>
      </c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/>
      <c r="AR40" s="7">
        <f t="shared" si="37"/>
        <v>5</v>
      </c>
      <c r="AS40" s="11"/>
      <c r="AT40" s="10"/>
      <c r="AU40" s="11"/>
      <c r="AV40" s="10"/>
      <c r="AW40" s="11"/>
      <c r="AX40" s="10"/>
      <c r="AY40" s="11"/>
      <c r="AZ40" s="10"/>
      <c r="BA40" s="7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si="38"/>
        <v>0</v>
      </c>
      <c r="BP40" s="11"/>
      <c r="BQ40" s="10"/>
      <c r="BR40" s="11"/>
      <c r="BS40" s="10"/>
      <c r="BT40" s="11"/>
      <c r="BU40" s="10"/>
      <c r="BV40" s="11"/>
      <c r="BW40" s="10"/>
      <c r="BX40" s="7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si="39"/>
        <v>0</v>
      </c>
      <c r="CM40" s="11"/>
      <c r="CN40" s="10"/>
      <c r="CO40" s="11"/>
      <c r="CP40" s="10"/>
      <c r="CQ40" s="11"/>
      <c r="CR40" s="10"/>
      <c r="CS40" s="11"/>
      <c r="CT40" s="10"/>
      <c r="CU40" s="7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si="40"/>
        <v>0</v>
      </c>
      <c r="DJ40" s="11"/>
      <c r="DK40" s="10"/>
      <c r="DL40" s="11"/>
      <c r="DM40" s="10"/>
      <c r="DN40" s="11"/>
      <c r="DO40" s="10"/>
      <c r="DP40" s="11"/>
      <c r="DQ40" s="10"/>
      <c r="DR40" s="7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si="41"/>
        <v>0</v>
      </c>
      <c r="EG40" s="11"/>
      <c r="EH40" s="10"/>
      <c r="EI40" s="11"/>
      <c r="EJ40" s="10"/>
      <c r="EK40" s="11"/>
      <c r="EL40" s="10"/>
      <c r="EM40" s="11"/>
      <c r="EN40" s="10"/>
      <c r="EO40" s="7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si="42"/>
        <v>0</v>
      </c>
      <c r="FD40" s="11"/>
      <c r="FE40" s="10"/>
      <c r="FF40" s="11"/>
      <c r="FG40" s="10"/>
      <c r="FH40" s="11"/>
      <c r="FI40" s="10"/>
      <c r="FJ40" s="11"/>
      <c r="FK40" s="10"/>
      <c r="FL40" s="7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si="43"/>
        <v>0</v>
      </c>
      <c r="GA40" s="11"/>
      <c r="GB40" s="10"/>
      <c r="GC40" s="11"/>
      <c r="GD40" s="10"/>
      <c r="GE40" s="11"/>
      <c r="GF40" s="10"/>
      <c r="GG40" s="11"/>
      <c r="GH40" s="10"/>
      <c r="GI40" s="7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si="44"/>
        <v>0</v>
      </c>
    </row>
    <row r="41" spans="1:205" ht="12.75">
      <c r="A41" s="6"/>
      <c r="B41" s="6"/>
      <c r="C41" s="6"/>
      <c r="D41" s="6" t="s">
        <v>104</v>
      </c>
      <c r="E41" s="3" t="s">
        <v>105</v>
      </c>
      <c r="F41" s="6">
        <f t="shared" si="22"/>
        <v>0</v>
      </c>
      <c r="G41" s="6">
        <f t="shared" si="23"/>
        <v>1</v>
      </c>
      <c r="H41" s="6">
        <f t="shared" si="24"/>
        <v>30</v>
      </c>
      <c r="I41" s="6">
        <f t="shared" si="25"/>
        <v>0</v>
      </c>
      <c r="J41" s="6">
        <f t="shared" si="26"/>
        <v>30</v>
      </c>
      <c r="K41" s="6">
        <f t="shared" si="27"/>
        <v>0</v>
      </c>
      <c r="L41" s="6">
        <f t="shared" si="28"/>
        <v>0</v>
      </c>
      <c r="M41" s="6">
        <f t="shared" si="29"/>
        <v>0</v>
      </c>
      <c r="N41" s="6">
        <f t="shared" si="30"/>
        <v>0</v>
      </c>
      <c r="O41" s="6">
        <f t="shared" si="31"/>
        <v>0</v>
      </c>
      <c r="P41" s="6">
        <f t="shared" si="32"/>
        <v>0</v>
      </c>
      <c r="Q41" s="6">
        <f t="shared" si="33"/>
        <v>0</v>
      </c>
      <c r="R41" s="6">
        <f t="shared" si="34"/>
        <v>0</v>
      </c>
      <c r="S41" s="7">
        <f t="shared" si="35"/>
        <v>2</v>
      </c>
      <c r="T41" s="7">
        <f t="shared" si="36"/>
        <v>0</v>
      </c>
      <c r="U41" s="7">
        <v>1</v>
      </c>
      <c r="V41" s="11"/>
      <c r="W41" s="10"/>
      <c r="X41" s="11">
        <v>30</v>
      </c>
      <c r="Y41" s="10" t="s">
        <v>61</v>
      </c>
      <c r="Z41" s="11"/>
      <c r="AA41" s="10"/>
      <c r="AB41" s="11"/>
      <c r="AC41" s="10"/>
      <c r="AD41" s="7">
        <v>2</v>
      </c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37"/>
        <v>2</v>
      </c>
      <c r="AS41" s="11"/>
      <c r="AT41" s="10"/>
      <c r="AU41" s="11"/>
      <c r="AV41" s="10"/>
      <c r="AW41" s="11"/>
      <c r="AX41" s="10"/>
      <c r="AY41" s="11"/>
      <c r="AZ41" s="10"/>
      <c r="BA41" s="7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38"/>
        <v>0</v>
      </c>
      <c r="BP41" s="11"/>
      <c r="BQ41" s="10"/>
      <c r="BR41" s="11"/>
      <c r="BS41" s="10"/>
      <c r="BT41" s="11"/>
      <c r="BU41" s="10"/>
      <c r="BV41" s="11"/>
      <c r="BW41" s="10"/>
      <c r="BX41" s="7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39"/>
        <v>0</v>
      </c>
      <c r="CM41" s="11"/>
      <c r="CN41" s="10"/>
      <c r="CO41" s="11"/>
      <c r="CP41" s="10"/>
      <c r="CQ41" s="11"/>
      <c r="CR41" s="10"/>
      <c r="CS41" s="11"/>
      <c r="CT41" s="10"/>
      <c r="CU41" s="7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40"/>
        <v>0</v>
      </c>
      <c r="DJ41" s="11"/>
      <c r="DK41" s="10"/>
      <c r="DL41" s="11"/>
      <c r="DM41" s="10"/>
      <c r="DN41" s="11"/>
      <c r="DO41" s="10"/>
      <c r="DP41" s="11"/>
      <c r="DQ41" s="10"/>
      <c r="DR41" s="7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41"/>
        <v>0</v>
      </c>
      <c r="EG41" s="11"/>
      <c r="EH41" s="10"/>
      <c r="EI41" s="11"/>
      <c r="EJ41" s="10"/>
      <c r="EK41" s="11"/>
      <c r="EL41" s="10"/>
      <c r="EM41" s="11"/>
      <c r="EN41" s="10"/>
      <c r="EO41" s="7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42"/>
        <v>0</v>
      </c>
      <c r="FD41" s="11"/>
      <c r="FE41" s="10"/>
      <c r="FF41" s="11"/>
      <c r="FG41" s="10"/>
      <c r="FH41" s="11"/>
      <c r="FI41" s="10"/>
      <c r="FJ41" s="11"/>
      <c r="FK41" s="10"/>
      <c r="FL41" s="7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43"/>
        <v>0</v>
      </c>
      <c r="GA41" s="11"/>
      <c r="GB41" s="10"/>
      <c r="GC41" s="11"/>
      <c r="GD41" s="10"/>
      <c r="GE41" s="11"/>
      <c r="GF41" s="10"/>
      <c r="GG41" s="11"/>
      <c r="GH41" s="10"/>
      <c r="GI41" s="7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44"/>
        <v>0</v>
      </c>
    </row>
    <row r="42" spans="1:205" ht="12.75">
      <c r="A42" s="6"/>
      <c r="B42" s="6"/>
      <c r="C42" s="6"/>
      <c r="D42" s="6" t="s">
        <v>106</v>
      </c>
      <c r="E42" s="3" t="s">
        <v>107</v>
      </c>
      <c r="F42" s="6">
        <f t="shared" si="22"/>
        <v>1</v>
      </c>
      <c r="G42" s="6">
        <f t="shared" si="23"/>
        <v>2</v>
      </c>
      <c r="H42" s="6">
        <f t="shared" si="24"/>
        <v>105</v>
      </c>
      <c r="I42" s="6">
        <f t="shared" si="25"/>
        <v>45</v>
      </c>
      <c r="J42" s="6">
        <f t="shared" si="26"/>
        <v>30</v>
      </c>
      <c r="K42" s="6">
        <f t="shared" si="27"/>
        <v>0</v>
      </c>
      <c r="L42" s="6">
        <f t="shared" si="28"/>
        <v>0</v>
      </c>
      <c r="M42" s="6">
        <f t="shared" si="29"/>
        <v>0</v>
      </c>
      <c r="N42" s="6">
        <f t="shared" si="30"/>
        <v>30</v>
      </c>
      <c r="O42" s="6">
        <f t="shared" si="31"/>
        <v>0</v>
      </c>
      <c r="P42" s="6">
        <f t="shared" si="32"/>
        <v>0</v>
      </c>
      <c r="Q42" s="6">
        <f t="shared" si="33"/>
        <v>0</v>
      </c>
      <c r="R42" s="6">
        <f t="shared" si="34"/>
        <v>0</v>
      </c>
      <c r="S42" s="7">
        <f t="shared" si="35"/>
        <v>7</v>
      </c>
      <c r="T42" s="7">
        <f t="shared" si="36"/>
        <v>2</v>
      </c>
      <c r="U42" s="7">
        <v>4</v>
      </c>
      <c r="V42" s="11"/>
      <c r="W42" s="10"/>
      <c r="X42" s="11"/>
      <c r="Y42" s="10"/>
      <c r="Z42" s="11"/>
      <c r="AA42" s="10"/>
      <c r="AB42" s="11"/>
      <c r="AC42" s="10"/>
      <c r="AD42" s="7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37"/>
        <v>0</v>
      </c>
      <c r="AS42" s="11"/>
      <c r="AT42" s="10"/>
      <c r="AU42" s="11"/>
      <c r="AV42" s="10"/>
      <c r="AW42" s="11"/>
      <c r="AX42" s="10"/>
      <c r="AY42" s="11"/>
      <c r="AZ42" s="10"/>
      <c r="BA42" s="7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/>
      <c r="BO42" s="7">
        <f t="shared" si="38"/>
        <v>0</v>
      </c>
      <c r="BP42" s="11"/>
      <c r="BQ42" s="10"/>
      <c r="BR42" s="11"/>
      <c r="BS42" s="10"/>
      <c r="BT42" s="11"/>
      <c r="BU42" s="10"/>
      <c r="BV42" s="11"/>
      <c r="BW42" s="10"/>
      <c r="BX42" s="7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39"/>
        <v>0</v>
      </c>
      <c r="CM42" s="11">
        <v>45</v>
      </c>
      <c r="CN42" s="10" t="s">
        <v>73</v>
      </c>
      <c r="CO42" s="11">
        <v>30</v>
      </c>
      <c r="CP42" s="10" t="s">
        <v>61</v>
      </c>
      <c r="CQ42" s="11"/>
      <c r="CR42" s="10"/>
      <c r="CS42" s="11"/>
      <c r="CT42" s="10"/>
      <c r="CU42" s="7">
        <v>5</v>
      </c>
      <c r="CV42" s="11"/>
      <c r="CW42" s="10"/>
      <c r="CX42" s="11">
        <v>30</v>
      </c>
      <c r="CY42" s="10" t="s">
        <v>61</v>
      </c>
      <c r="CZ42" s="11"/>
      <c r="DA42" s="10"/>
      <c r="DB42" s="11"/>
      <c r="DC42" s="10"/>
      <c r="DD42" s="11"/>
      <c r="DE42" s="10"/>
      <c r="DF42" s="11"/>
      <c r="DG42" s="10"/>
      <c r="DH42" s="7">
        <v>2</v>
      </c>
      <c r="DI42" s="7">
        <f t="shared" si="40"/>
        <v>7</v>
      </c>
      <c r="DJ42" s="11"/>
      <c r="DK42" s="10"/>
      <c r="DL42" s="11"/>
      <c r="DM42" s="10"/>
      <c r="DN42" s="11"/>
      <c r="DO42" s="10"/>
      <c r="DP42" s="11"/>
      <c r="DQ42" s="10"/>
      <c r="DR42" s="7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41"/>
        <v>0</v>
      </c>
      <c r="EG42" s="11"/>
      <c r="EH42" s="10"/>
      <c r="EI42" s="11"/>
      <c r="EJ42" s="10"/>
      <c r="EK42" s="11"/>
      <c r="EL42" s="10"/>
      <c r="EM42" s="11"/>
      <c r="EN42" s="10"/>
      <c r="EO42" s="7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42"/>
        <v>0</v>
      </c>
      <c r="FD42" s="11"/>
      <c r="FE42" s="10"/>
      <c r="FF42" s="11"/>
      <c r="FG42" s="10"/>
      <c r="FH42" s="11"/>
      <c r="FI42" s="10"/>
      <c r="FJ42" s="11"/>
      <c r="FK42" s="10"/>
      <c r="FL42" s="7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43"/>
        <v>0</v>
      </c>
      <c r="GA42" s="11"/>
      <c r="GB42" s="10"/>
      <c r="GC42" s="11"/>
      <c r="GD42" s="10"/>
      <c r="GE42" s="11"/>
      <c r="GF42" s="10"/>
      <c r="GG42" s="11"/>
      <c r="GH42" s="10"/>
      <c r="GI42" s="7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44"/>
        <v>0</v>
      </c>
    </row>
    <row r="43" spans="1:205" ht="12.75">
      <c r="A43" s="6"/>
      <c r="B43" s="6"/>
      <c r="C43" s="6"/>
      <c r="D43" s="6" t="s">
        <v>108</v>
      </c>
      <c r="E43" s="3" t="s">
        <v>109</v>
      </c>
      <c r="F43" s="6">
        <f t="shared" si="22"/>
        <v>1</v>
      </c>
      <c r="G43" s="6">
        <f t="shared" si="23"/>
        <v>2</v>
      </c>
      <c r="H43" s="6">
        <f t="shared" si="24"/>
        <v>120</v>
      </c>
      <c r="I43" s="6">
        <f t="shared" si="25"/>
        <v>30</v>
      </c>
      <c r="J43" s="6">
        <f t="shared" si="26"/>
        <v>30</v>
      </c>
      <c r="K43" s="6">
        <f t="shared" si="27"/>
        <v>0</v>
      </c>
      <c r="L43" s="6">
        <f t="shared" si="28"/>
        <v>0</v>
      </c>
      <c r="M43" s="6">
        <f t="shared" si="29"/>
        <v>0</v>
      </c>
      <c r="N43" s="6">
        <f t="shared" si="30"/>
        <v>60</v>
      </c>
      <c r="O43" s="6">
        <f t="shared" si="31"/>
        <v>0</v>
      </c>
      <c r="P43" s="6">
        <f t="shared" si="32"/>
        <v>0</v>
      </c>
      <c r="Q43" s="6">
        <f t="shared" si="33"/>
        <v>0</v>
      </c>
      <c r="R43" s="6">
        <f t="shared" si="34"/>
        <v>0</v>
      </c>
      <c r="S43" s="7">
        <f t="shared" si="35"/>
        <v>9</v>
      </c>
      <c r="T43" s="7">
        <f t="shared" si="36"/>
        <v>5</v>
      </c>
      <c r="U43" s="7">
        <v>4</v>
      </c>
      <c r="V43" s="11"/>
      <c r="W43" s="10"/>
      <c r="X43" s="11"/>
      <c r="Y43" s="10"/>
      <c r="Z43" s="11"/>
      <c r="AA43" s="10"/>
      <c r="AB43" s="11"/>
      <c r="AC43" s="10"/>
      <c r="AD43" s="7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37"/>
        <v>0</v>
      </c>
      <c r="AS43" s="11">
        <v>30</v>
      </c>
      <c r="AT43" s="10" t="s">
        <v>73</v>
      </c>
      <c r="AU43" s="11">
        <v>30</v>
      </c>
      <c r="AV43" s="10" t="s">
        <v>61</v>
      </c>
      <c r="AW43" s="11"/>
      <c r="AX43" s="10"/>
      <c r="AY43" s="11"/>
      <c r="AZ43" s="10"/>
      <c r="BA43" s="7">
        <v>4</v>
      </c>
      <c r="BB43" s="11"/>
      <c r="BC43" s="10"/>
      <c r="BD43" s="11">
        <v>60</v>
      </c>
      <c r="BE43" s="10" t="s">
        <v>61</v>
      </c>
      <c r="BF43" s="11"/>
      <c r="BG43" s="10"/>
      <c r="BH43" s="11"/>
      <c r="BI43" s="10"/>
      <c r="BJ43" s="11"/>
      <c r="BK43" s="10"/>
      <c r="BL43" s="11"/>
      <c r="BM43" s="10"/>
      <c r="BN43" s="7">
        <v>5</v>
      </c>
      <c r="BO43" s="7">
        <f t="shared" si="38"/>
        <v>9</v>
      </c>
      <c r="BP43" s="11"/>
      <c r="BQ43" s="10"/>
      <c r="BR43" s="11"/>
      <c r="BS43" s="10"/>
      <c r="BT43" s="11"/>
      <c r="BU43" s="10"/>
      <c r="BV43" s="11"/>
      <c r="BW43" s="10"/>
      <c r="BX43" s="7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39"/>
        <v>0</v>
      </c>
      <c r="CM43" s="11"/>
      <c r="CN43" s="10"/>
      <c r="CO43" s="11"/>
      <c r="CP43" s="10"/>
      <c r="CQ43" s="11"/>
      <c r="CR43" s="10"/>
      <c r="CS43" s="11"/>
      <c r="CT43" s="10"/>
      <c r="CU43" s="7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40"/>
        <v>0</v>
      </c>
      <c r="DJ43" s="11"/>
      <c r="DK43" s="10"/>
      <c r="DL43" s="11"/>
      <c r="DM43" s="10"/>
      <c r="DN43" s="11"/>
      <c r="DO43" s="10"/>
      <c r="DP43" s="11"/>
      <c r="DQ43" s="10"/>
      <c r="DR43" s="7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41"/>
        <v>0</v>
      </c>
      <c r="EG43" s="11"/>
      <c r="EH43" s="10"/>
      <c r="EI43" s="11"/>
      <c r="EJ43" s="10"/>
      <c r="EK43" s="11"/>
      <c r="EL43" s="10"/>
      <c r="EM43" s="11"/>
      <c r="EN43" s="10"/>
      <c r="EO43" s="7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42"/>
        <v>0</v>
      </c>
      <c r="FD43" s="11"/>
      <c r="FE43" s="10"/>
      <c r="FF43" s="11"/>
      <c r="FG43" s="10"/>
      <c r="FH43" s="11"/>
      <c r="FI43" s="10"/>
      <c r="FJ43" s="11"/>
      <c r="FK43" s="10"/>
      <c r="FL43" s="7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43"/>
        <v>0</v>
      </c>
      <c r="GA43" s="11"/>
      <c r="GB43" s="10"/>
      <c r="GC43" s="11"/>
      <c r="GD43" s="10"/>
      <c r="GE43" s="11"/>
      <c r="GF43" s="10"/>
      <c r="GG43" s="11"/>
      <c r="GH43" s="10"/>
      <c r="GI43" s="7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44"/>
        <v>0</v>
      </c>
    </row>
    <row r="44" spans="1:205" ht="12.75">
      <c r="A44" s="6"/>
      <c r="B44" s="6"/>
      <c r="C44" s="6"/>
      <c r="D44" s="6" t="s">
        <v>110</v>
      </c>
      <c r="E44" s="3" t="s">
        <v>111</v>
      </c>
      <c r="F44" s="6">
        <f t="shared" si="22"/>
        <v>1</v>
      </c>
      <c r="G44" s="6">
        <f t="shared" si="23"/>
        <v>1</v>
      </c>
      <c r="H44" s="6">
        <f t="shared" si="24"/>
        <v>60</v>
      </c>
      <c r="I44" s="6">
        <f t="shared" si="25"/>
        <v>15</v>
      </c>
      <c r="J44" s="6">
        <f t="shared" si="26"/>
        <v>0</v>
      </c>
      <c r="K44" s="6">
        <f t="shared" si="27"/>
        <v>0</v>
      </c>
      <c r="L44" s="6">
        <f t="shared" si="28"/>
        <v>0</v>
      </c>
      <c r="M44" s="6">
        <f t="shared" si="29"/>
        <v>0</v>
      </c>
      <c r="N44" s="6">
        <f t="shared" si="30"/>
        <v>45</v>
      </c>
      <c r="O44" s="6">
        <f t="shared" si="31"/>
        <v>0</v>
      </c>
      <c r="P44" s="6">
        <f t="shared" si="32"/>
        <v>0</v>
      </c>
      <c r="Q44" s="6">
        <f t="shared" si="33"/>
        <v>0</v>
      </c>
      <c r="R44" s="6">
        <f t="shared" si="34"/>
        <v>0</v>
      </c>
      <c r="S44" s="7">
        <f t="shared" si="35"/>
        <v>5</v>
      </c>
      <c r="T44" s="7">
        <f t="shared" si="36"/>
        <v>4</v>
      </c>
      <c r="U44" s="7">
        <v>3</v>
      </c>
      <c r="V44" s="11"/>
      <c r="W44" s="10"/>
      <c r="X44" s="11"/>
      <c r="Y44" s="10"/>
      <c r="Z44" s="11"/>
      <c r="AA44" s="10"/>
      <c r="AB44" s="11"/>
      <c r="AC44" s="10"/>
      <c r="AD44" s="7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37"/>
        <v>0</v>
      </c>
      <c r="AS44" s="11"/>
      <c r="AT44" s="10"/>
      <c r="AU44" s="11"/>
      <c r="AV44" s="10"/>
      <c r="AW44" s="11"/>
      <c r="AX44" s="10"/>
      <c r="AY44" s="11"/>
      <c r="AZ44" s="10"/>
      <c r="BA44" s="7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/>
      <c r="BO44" s="7">
        <f t="shared" si="38"/>
        <v>0</v>
      </c>
      <c r="BP44" s="11">
        <v>15</v>
      </c>
      <c r="BQ44" s="10" t="s">
        <v>73</v>
      </c>
      <c r="BR44" s="11"/>
      <c r="BS44" s="10"/>
      <c r="BT44" s="11"/>
      <c r="BU44" s="10"/>
      <c r="BV44" s="11"/>
      <c r="BW44" s="10"/>
      <c r="BX44" s="7">
        <v>1</v>
      </c>
      <c r="BY44" s="11"/>
      <c r="BZ44" s="10"/>
      <c r="CA44" s="11">
        <v>45</v>
      </c>
      <c r="CB44" s="10" t="s">
        <v>61</v>
      </c>
      <c r="CC44" s="11"/>
      <c r="CD44" s="10"/>
      <c r="CE44" s="11"/>
      <c r="CF44" s="10"/>
      <c r="CG44" s="11"/>
      <c r="CH44" s="10"/>
      <c r="CI44" s="11"/>
      <c r="CJ44" s="10"/>
      <c r="CK44" s="7">
        <v>4</v>
      </c>
      <c r="CL44" s="7">
        <f t="shared" si="39"/>
        <v>5</v>
      </c>
      <c r="CM44" s="11"/>
      <c r="CN44" s="10"/>
      <c r="CO44" s="11"/>
      <c r="CP44" s="10"/>
      <c r="CQ44" s="11"/>
      <c r="CR44" s="10"/>
      <c r="CS44" s="11"/>
      <c r="CT44" s="10"/>
      <c r="CU44" s="7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40"/>
        <v>0</v>
      </c>
      <c r="DJ44" s="11"/>
      <c r="DK44" s="10"/>
      <c r="DL44" s="11"/>
      <c r="DM44" s="10"/>
      <c r="DN44" s="11"/>
      <c r="DO44" s="10"/>
      <c r="DP44" s="11"/>
      <c r="DQ44" s="10"/>
      <c r="DR44" s="7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41"/>
        <v>0</v>
      </c>
      <c r="EG44" s="11"/>
      <c r="EH44" s="10"/>
      <c r="EI44" s="11"/>
      <c r="EJ44" s="10"/>
      <c r="EK44" s="11"/>
      <c r="EL44" s="10"/>
      <c r="EM44" s="11"/>
      <c r="EN44" s="10"/>
      <c r="EO44" s="7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42"/>
        <v>0</v>
      </c>
      <c r="FD44" s="11"/>
      <c r="FE44" s="10"/>
      <c r="FF44" s="11"/>
      <c r="FG44" s="10"/>
      <c r="FH44" s="11"/>
      <c r="FI44" s="10"/>
      <c r="FJ44" s="11"/>
      <c r="FK44" s="10"/>
      <c r="FL44" s="7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43"/>
        <v>0</v>
      </c>
      <c r="GA44" s="11"/>
      <c r="GB44" s="10"/>
      <c r="GC44" s="11"/>
      <c r="GD44" s="10"/>
      <c r="GE44" s="11"/>
      <c r="GF44" s="10"/>
      <c r="GG44" s="11"/>
      <c r="GH44" s="10"/>
      <c r="GI44" s="7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44"/>
        <v>0</v>
      </c>
    </row>
    <row r="45" spans="1:205" ht="12.75">
      <c r="A45" s="6"/>
      <c r="B45" s="6"/>
      <c r="C45" s="6"/>
      <c r="D45" s="6" t="s">
        <v>112</v>
      </c>
      <c r="E45" s="3" t="s">
        <v>113</v>
      </c>
      <c r="F45" s="6">
        <f t="shared" si="22"/>
        <v>1</v>
      </c>
      <c r="G45" s="6">
        <f t="shared" si="23"/>
        <v>2</v>
      </c>
      <c r="H45" s="6">
        <f t="shared" si="24"/>
        <v>135</v>
      </c>
      <c r="I45" s="6">
        <f t="shared" si="25"/>
        <v>30</v>
      </c>
      <c r="J45" s="6">
        <f t="shared" si="26"/>
        <v>45</v>
      </c>
      <c r="K45" s="6">
        <f t="shared" si="27"/>
        <v>0</v>
      </c>
      <c r="L45" s="6">
        <f t="shared" si="28"/>
        <v>0</v>
      </c>
      <c r="M45" s="6">
        <f t="shared" si="29"/>
        <v>0</v>
      </c>
      <c r="N45" s="6">
        <f t="shared" si="30"/>
        <v>60</v>
      </c>
      <c r="O45" s="6">
        <f t="shared" si="31"/>
        <v>0</v>
      </c>
      <c r="P45" s="6">
        <f t="shared" si="32"/>
        <v>0</v>
      </c>
      <c r="Q45" s="6">
        <f t="shared" si="33"/>
        <v>0</v>
      </c>
      <c r="R45" s="6">
        <f t="shared" si="34"/>
        <v>0</v>
      </c>
      <c r="S45" s="7">
        <f t="shared" si="35"/>
        <v>9</v>
      </c>
      <c r="T45" s="7">
        <f t="shared" si="36"/>
        <v>5</v>
      </c>
      <c r="U45" s="7">
        <v>4</v>
      </c>
      <c r="V45" s="11"/>
      <c r="W45" s="10"/>
      <c r="X45" s="11"/>
      <c r="Y45" s="10"/>
      <c r="Z45" s="11"/>
      <c r="AA45" s="10"/>
      <c r="AB45" s="11"/>
      <c r="AC45" s="10"/>
      <c r="AD45" s="7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37"/>
        <v>0</v>
      </c>
      <c r="AS45" s="11"/>
      <c r="AT45" s="10"/>
      <c r="AU45" s="11"/>
      <c r="AV45" s="10"/>
      <c r="AW45" s="11"/>
      <c r="AX45" s="10"/>
      <c r="AY45" s="11"/>
      <c r="AZ45" s="10"/>
      <c r="BA45" s="7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/>
      <c r="BO45" s="7">
        <f t="shared" si="38"/>
        <v>0</v>
      </c>
      <c r="BP45" s="11">
        <v>30</v>
      </c>
      <c r="BQ45" s="10" t="s">
        <v>73</v>
      </c>
      <c r="BR45" s="11">
        <v>45</v>
      </c>
      <c r="BS45" s="10" t="s">
        <v>61</v>
      </c>
      <c r="BT45" s="11"/>
      <c r="BU45" s="10"/>
      <c r="BV45" s="11"/>
      <c r="BW45" s="10"/>
      <c r="BX45" s="7">
        <v>4</v>
      </c>
      <c r="BY45" s="11"/>
      <c r="BZ45" s="10"/>
      <c r="CA45" s="11">
        <v>60</v>
      </c>
      <c r="CB45" s="10" t="s">
        <v>61</v>
      </c>
      <c r="CC45" s="11"/>
      <c r="CD45" s="10"/>
      <c r="CE45" s="11"/>
      <c r="CF45" s="10"/>
      <c r="CG45" s="11"/>
      <c r="CH45" s="10"/>
      <c r="CI45" s="11"/>
      <c r="CJ45" s="10"/>
      <c r="CK45" s="7">
        <v>5</v>
      </c>
      <c r="CL45" s="7">
        <f t="shared" si="39"/>
        <v>9</v>
      </c>
      <c r="CM45" s="11"/>
      <c r="CN45" s="10"/>
      <c r="CO45" s="11"/>
      <c r="CP45" s="10"/>
      <c r="CQ45" s="11"/>
      <c r="CR45" s="10"/>
      <c r="CS45" s="11"/>
      <c r="CT45" s="10"/>
      <c r="CU45" s="7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40"/>
        <v>0</v>
      </c>
      <c r="DJ45" s="11"/>
      <c r="DK45" s="10"/>
      <c r="DL45" s="11"/>
      <c r="DM45" s="10"/>
      <c r="DN45" s="11"/>
      <c r="DO45" s="10"/>
      <c r="DP45" s="11"/>
      <c r="DQ45" s="10"/>
      <c r="DR45" s="7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41"/>
        <v>0</v>
      </c>
      <c r="EG45" s="11"/>
      <c r="EH45" s="10"/>
      <c r="EI45" s="11"/>
      <c r="EJ45" s="10"/>
      <c r="EK45" s="11"/>
      <c r="EL45" s="10"/>
      <c r="EM45" s="11"/>
      <c r="EN45" s="10"/>
      <c r="EO45" s="7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42"/>
        <v>0</v>
      </c>
      <c r="FD45" s="11"/>
      <c r="FE45" s="10"/>
      <c r="FF45" s="11"/>
      <c r="FG45" s="10"/>
      <c r="FH45" s="11"/>
      <c r="FI45" s="10"/>
      <c r="FJ45" s="11"/>
      <c r="FK45" s="10"/>
      <c r="FL45" s="7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43"/>
        <v>0</v>
      </c>
      <c r="GA45" s="11"/>
      <c r="GB45" s="10"/>
      <c r="GC45" s="11"/>
      <c r="GD45" s="10"/>
      <c r="GE45" s="11"/>
      <c r="GF45" s="10"/>
      <c r="GG45" s="11"/>
      <c r="GH45" s="10"/>
      <c r="GI45" s="7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44"/>
        <v>0</v>
      </c>
    </row>
    <row r="46" spans="1:205" ht="12.75">
      <c r="A46" s="6"/>
      <c r="B46" s="6"/>
      <c r="C46" s="6"/>
      <c r="D46" s="6" t="s">
        <v>114</v>
      </c>
      <c r="E46" s="3" t="s">
        <v>115</v>
      </c>
      <c r="F46" s="6">
        <f t="shared" si="22"/>
        <v>0</v>
      </c>
      <c r="G46" s="6">
        <f t="shared" si="23"/>
        <v>2</v>
      </c>
      <c r="H46" s="6">
        <f t="shared" si="24"/>
        <v>45</v>
      </c>
      <c r="I46" s="6">
        <f t="shared" si="25"/>
        <v>15</v>
      </c>
      <c r="J46" s="6">
        <f t="shared" si="26"/>
        <v>0</v>
      </c>
      <c r="K46" s="6">
        <f t="shared" si="27"/>
        <v>0</v>
      </c>
      <c r="L46" s="6">
        <f t="shared" si="28"/>
        <v>0</v>
      </c>
      <c r="M46" s="6">
        <f t="shared" si="29"/>
        <v>0</v>
      </c>
      <c r="N46" s="6">
        <f t="shared" si="30"/>
        <v>30</v>
      </c>
      <c r="O46" s="6">
        <f t="shared" si="31"/>
        <v>0</v>
      </c>
      <c r="P46" s="6">
        <f t="shared" si="32"/>
        <v>0</v>
      </c>
      <c r="Q46" s="6">
        <f t="shared" si="33"/>
        <v>0</v>
      </c>
      <c r="R46" s="6">
        <f t="shared" si="34"/>
        <v>0</v>
      </c>
      <c r="S46" s="7">
        <f t="shared" si="35"/>
        <v>3</v>
      </c>
      <c r="T46" s="7">
        <f t="shared" si="36"/>
        <v>2</v>
      </c>
      <c r="U46" s="7">
        <v>1</v>
      </c>
      <c r="V46" s="11"/>
      <c r="W46" s="10"/>
      <c r="X46" s="11"/>
      <c r="Y46" s="10"/>
      <c r="Z46" s="11"/>
      <c r="AA46" s="10"/>
      <c r="AB46" s="11"/>
      <c r="AC46" s="10"/>
      <c r="AD46" s="7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37"/>
        <v>0</v>
      </c>
      <c r="AS46" s="11"/>
      <c r="AT46" s="10"/>
      <c r="AU46" s="11"/>
      <c r="AV46" s="10"/>
      <c r="AW46" s="11"/>
      <c r="AX46" s="10"/>
      <c r="AY46" s="11"/>
      <c r="AZ46" s="10"/>
      <c r="BA46" s="7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38"/>
        <v>0</v>
      </c>
      <c r="BP46" s="11">
        <v>15</v>
      </c>
      <c r="BQ46" s="10" t="s">
        <v>61</v>
      </c>
      <c r="BR46" s="11"/>
      <c r="BS46" s="10"/>
      <c r="BT46" s="11"/>
      <c r="BU46" s="10"/>
      <c r="BV46" s="11"/>
      <c r="BW46" s="10"/>
      <c r="BX46" s="7">
        <v>1</v>
      </c>
      <c r="BY46" s="11"/>
      <c r="BZ46" s="10"/>
      <c r="CA46" s="11">
        <v>30</v>
      </c>
      <c r="CB46" s="10" t="s">
        <v>61</v>
      </c>
      <c r="CC46" s="11"/>
      <c r="CD46" s="10"/>
      <c r="CE46" s="11"/>
      <c r="CF46" s="10"/>
      <c r="CG46" s="11"/>
      <c r="CH46" s="10"/>
      <c r="CI46" s="11"/>
      <c r="CJ46" s="10"/>
      <c r="CK46" s="7">
        <v>2</v>
      </c>
      <c r="CL46" s="7">
        <f t="shared" si="39"/>
        <v>3</v>
      </c>
      <c r="CM46" s="11"/>
      <c r="CN46" s="10"/>
      <c r="CO46" s="11"/>
      <c r="CP46" s="10"/>
      <c r="CQ46" s="11"/>
      <c r="CR46" s="10"/>
      <c r="CS46" s="11"/>
      <c r="CT46" s="10"/>
      <c r="CU46" s="7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40"/>
        <v>0</v>
      </c>
      <c r="DJ46" s="11"/>
      <c r="DK46" s="10"/>
      <c r="DL46" s="11"/>
      <c r="DM46" s="10"/>
      <c r="DN46" s="11"/>
      <c r="DO46" s="10"/>
      <c r="DP46" s="11"/>
      <c r="DQ46" s="10"/>
      <c r="DR46" s="7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41"/>
        <v>0</v>
      </c>
      <c r="EG46" s="11"/>
      <c r="EH46" s="10"/>
      <c r="EI46" s="11"/>
      <c r="EJ46" s="10"/>
      <c r="EK46" s="11"/>
      <c r="EL46" s="10"/>
      <c r="EM46" s="11"/>
      <c r="EN46" s="10"/>
      <c r="EO46" s="7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42"/>
        <v>0</v>
      </c>
      <c r="FD46" s="11"/>
      <c r="FE46" s="10"/>
      <c r="FF46" s="11"/>
      <c r="FG46" s="10"/>
      <c r="FH46" s="11"/>
      <c r="FI46" s="10"/>
      <c r="FJ46" s="11"/>
      <c r="FK46" s="10"/>
      <c r="FL46" s="7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43"/>
        <v>0</v>
      </c>
      <c r="GA46" s="11"/>
      <c r="GB46" s="10"/>
      <c r="GC46" s="11"/>
      <c r="GD46" s="10"/>
      <c r="GE46" s="11"/>
      <c r="GF46" s="10"/>
      <c r="GG46" s="11"/>
      <c r="GH46" s="10"/>
      <c r="GI46" s="7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44"/>
        <v>0</v>
      </c>
    </row>
    <row r="47" spans="1:205" ht="15.75" customHeight="1">
      <c r="A47" s="6"/>
      <c r="B47" s="6"/>
      <c r="C47" s="6"/>
      <c r="D47" s="6"/>
      <c r="E47" s="6" t="s">
        <v>86</v>
      </c>
      <c r="F47" s="6">
        <f aca="true" t="shared" si="45" ref="F47:V47">SUM(F33:F46)</f>
        <v>7</v>
      </c>
      <c r="G47" s="6">
        <f t="shared" si="45"/>
        <v>23</v>
      </c>
      <c r="H47" s="6">
        <f t="shared" si="45"/>
        <v>905</v>
      </c>
      <c r="I47" s="6">
        <f t="shared" si="45"/>
        <v>330</v>
      </c>
      <c r="J47" s="6">
        <f t="shared" si="45"/>
        <v>270</v>
      </c>
      <c r="K47" s="6">
        <f t="shared" si="45"/>
        <v>0</v>
      </c>
      <c r="L47" s="6">
        <f t="shared" si="45"/>
        <v>15</v>
      </c>
      <c r="M47" s="6">
        <f t="shared" si="45"/>
        <v>0</v>
      </c>
      <c r="N47" s="6">
        <f t="shared" si="45"/>
        <v>290</v>
      </c>
      <c r="O47" s="6">
        <f t="shared" si="45"/>
        <v>0</v>
      </c>
      <c r="P47" s="6">
        <f t="shared" si="45"/>
        <v>0</v>
      </c>
      <c r="Q47" s="6">
        <f t="shared" si="45"/>
        <v>0</v>
      </c>
      <c r="R47" s="6">
        <f t="shared" si="45"/>
        <v>0</v>
      </c>
      <c r="S47" s="7">
        <f t="shared" si="45"/>
        <v>67</v>
      </c>
      <c r="T47" s="7">
        <f t="shared" si="45"/>
        <v>21</v>
      </c>
      <c r="U47" s="7">
        <f t="shared" si="45"/>
        <v>37</v>
      </c>
      <c r="V47" s="11">
        <f t="shared" si="45"/>
        <v>105</v>
      </c>
      <c r="W47" s="10"/>
      <c r="X47" s="11">
        <f>SUM(X33:X46)</f>
        <v>120</v>
      </c>
      <c r="Y47" s="10"/>
      <c r="Z47" s="11">
        <f>SUM(Z33:Z46)</f>
        <v>0</v>
      </c>
      <c r="AA47" s="10"/>
      <c r="AB47" s="11">
        <f>SUM(AB33:AB46)</f>
        <v>15</v>
      </c>
      <c r="AC47" s="10"/>
      <c r="AD47" s="7">
        <f>SUM(AD33:AD46)</f>
        <v>20</v>
      </c>
      <c r="AE47" s="11">
        <f>SUM(AE33:AE46)</f>
        <v>0</v>
      </c>
      <c r="AF47" s="10"/>
      <c r="AG47" s="11">
        <f>SUM(AG33:AG46)</f>
        <v>0</v>
      </c>
      <c r="AH47" s="10"/>
      <c r="AI47" s="11">
        <f>SUM(AI33:AI46)</f>
        <v>0</v>
      </c>
      <c r="AJ47" s="10"/>
      <c r="AK47" s="11">
        <f>SUM(AK33:AK46)</f>
        <v>0</v>
      </c>
      <c r="AL47" s="10"/>
      <c r="AM47" s="11">
        <f>SUM(AM33:AM46)</f>
        <v>0</v>
      </c>
      <c r="AN47" s="10"/>
      <c r="AO47" s="11">
        <f>SUM(AO33:AO46)</f>
        <v>0</v>
      </c>
      <c r="AP47" s="10"/>
      <c r="AQ47" s="7">
        <f>SUM(AQ33:AQ46)</f>
        <v>0</v>
      </c>
      <c r="AR47" s="7">
        <f>SUM(AR33:AR46)</f>
        <v>20</v>
      </c>
      <c r="AS47" s="11">
        <f>SUM(AS33:AS46)</f>
        <v>105</v>
      </c>
      <c r="AT47" s="10"/>
      <c r="AU47" s="11">
        <f>SUM(AU33:AU46)</f>
        <v>75</v>
      </c>
      <c r="AV47" s="10"/>
      <c r="AW47" s="11">
        <f>SUM(AW33:AW46)</f>
        <v>0</v>
      </c>
      <c r="AX47" s="10"/>
      <c r="AY47" s="11">
        <f>SUM(AY33:AY46)</f>
        <v>0</v>
      </c>
      <c r="AZ47" s="10"/>
      <c r="BA47" s="7">
        <f>SUM(BA33:BA46)</f>
        <v>13</v>
      </c>
      <c r="BB47" s="11">
        <f>SUM(BB33:BB46)</f>
        <v>0</v>
      </c>
      <c r="BC47" s="10"/>
      <c r="BD47" s="11">
        <f>SUM(BD33:BD46)</f>
        <v>75</v>
      </c>
      <c r="BE47" s="10"/>
      <c r="BF47" s="11">
        <f>SUM(BF33:BF46)</f>
        <v>0</v>
      </c>
      <c r="BG47" s="10"/>
      <c r="BH47" s="11">
        <f>SUM(BH33:BH46)</f>
        <v>0</v>
      </c>
      <c r="BI47" s="10"/>
      <c r="BJ47" s="11">
        <f>SUM(BJ33:BJ46)</f>
        <v>0</v>
      </c>
      <c r="BK47" s="10"/>
      <c r="BL47" s="11">
        <f>SUM(BL33:BL46)</f>
        <v>0</v>
      </c>
      <c r="BM47" s="10"/>
      <c r="BN47" s="7">
        <f>SUM(BN33:BN46)</f>
        <v>6</v>
      </c>
      <c r="BO47" s="7">
        <f>SUM(BO33:BO46)</f>
        <v>19</v>
      </c>
      <c r="BP47" s="11">
        <f>SUM(BP33:BP46)</f>
        <v>75</v>
      </c>
      <c r="BQ47" s="10"/>
      <c r="BR47" s="11">
        <f>SUM(BR33:BR46)</f>
        <v>45</v>
      </c>
      <c r="BS47" s="10"/>
      <c r="BT47" s="11">
        <f>SUM(BT33:BT46)</f>
        <v>0</v>
      </c>
      <c r="BU47" s="10"/>
      <c r="BV47" s="11">
        <f>SUM(BV33:BV46)</f>
        <v>0</v>
      </c>
      <c r="BW47" s="10"/>
      <c r="BX47" s="7">
        <f>SUM(BX33:BX46)</f>
        <v>8</v>
      </c>
      <c r="BY47" s="11">
        <f>SUM(BY33:BY46)</f>
        <v>0</v>
      </c>
      <c r="BZ47" s="10"/>
      <c r="CA47" s="11">
        <f>SUM(CA33:CA46)</f>
        <v>185</v>
      </c>
      <c r="CB47" s="10"/>
      <c r="CC47" s="11">
        <f>SUM(CC33:CC46)</f>
        <v>0</v>
      </c>
      <c r="CD47" s="10"/>
      <c r="CE47" s="11">
        <f>SUM(CE33:CE46)</f>
        <v>0</v>
      </c>
      <c r="CF47" s="10"/>
      <c r="CG47" s="11">
        <f>SUM(CG33:CG46)</f>
        <v>0</v>
      </c>
      <c r="CH47" s="10"/>
      <c r="CI47" s="11">
        <f>SUM(CI33:CI46)</f>
        <v>0</v>
      </c>
      <c r="CJ47" s="10"/>
      <c r="CK47" s="7">
        <f>SUM(CK33:CK46)</f>
        <v>13</v>
      </c>
      <c r="CL47" s="7">
        <f>SUM(CL33:CL46)</f>
        <v>21</v>
      </c>
      <c r="CM47" s="11">
        <f>SUM(CM33:CM46)</f>
        <v>45</v>
      </c>
      <c r="CN47" s="10"/>
      <c r="CO47" s="11">
        <f>SUM(CO33:CO46)</f>
        <v>30</v>
      </c>
      <c r="CP47" s="10"/>
      <c r="CQ47" s="11">
        <f>SUM(CQ33:CQ46)</f>
        <v>0</v>
      </c>
      <c r="CR47" s="10"/>
      <c r="CS47" s="11">
        <f>SUM(CS33:CS46)</f>
        <v>0</v>
      </c>
      <c r="CT47" s="10"/>
      <c r="CU47" s="7">
        <f>SUM(CU33:CU46)</f>
        <v>5</v>
      </c>
      <c r="CV47" s="11">
        <f>SUM(CV33:CV46)</f>
        <v>0</v>
      </c>
      <c r="CW47" s="10"/>
      <c r="CX47" s="11">
        <f>SUM(CX33:CX46)</f>
        <v>30</v>
      </c>
      <c r="CY47" s="10"/>
      <c r="CZ47" s="11">
        <f>SUM(CZ33:CZ46)</f>
        <v>0</v>
      </c>
      <c r="DA47" s="10"/>
      <c r="DB47" s="11">
        <f>SUM(DB33:DB46)</f>
        <v>0</v>
      </c>
      <c r="DC47" s="10"/>
      <c r="DD47" s="11">
        <f>SUM(DD33:DD46)</f>
        <v>0</v>
      </c>
      <c r="DE47" s="10"/>
      <c r="DF47" s="11">
        <f>SUM(DF33:DF46)</f>
        <v>0</v>
      </c>
      <c r="DG47" s="10"/>
      <c r="DH47" s="7">
        <f>SUM(DH33:DH46)</f>
        <v>2</v>
      </c>
      <c r="DI47" s="7">
        <f>SUM(DI33:DI46)</f>
        <v>7</v>
      </c>
      <c r="DJ47" s="11">
        <f>SUM(DJ33:DJ46)</f>
        <v>0</v>
      </c>
      <c r="DK47" s="10"/>
      <c r="DL47" s="11">
        <f>SUM(DL33:DL46)</f>
        <v>0</v>
      </c>
      <c r="DM47" s="10"/>
      <c r="DN47" s="11">
        <f>SUM(DN33:DN46)</f>
        <v>0</v>
      </c>
      <c r="DO47" s="10"/>
      <c r="DP47" s="11">
        <f>SUM(DP33:DP46)</f>
        <v>0</v>
      </c>
      <c r="DQ47" s="10"/>
      <c r="DR47" s="7">
        <f>SUM(DR33:DR46)</f>
        <v>0</v>
      </c>
      <c r="DS47" s="11">
        <f>SUM(DS33:DS46)</f>
        <v>0</v>
      </c>
      <c r="DT47" s="10"/>
      <c r="DU47" s="11">
        <f>SUM(DU33:DU46)</f>
        <v>0</v>
      </c>
      <c r="DV47" s="10"/>
      <c r="DW47" s="11">
        <f>SUM(DW33:DW46)</f>
        <v>0</v>
      </c>
      <c r="DX47" s="10"/>
      <c r="DY47" s="11">
        <f>SUM(DY33:DY46)</f>
        <v>0</v>
      </c>
      <c r="DZ47" s="10"/>
      <c r="EA47" s="11">
        <f>SUM(EA33:EA46)</f>
        <v>0</v>
      </c>
      <c r="EB47" s="10"/>
      <c r="EC47" s="11">
        <f>SUM(EC33:EC46)</f>
        <v>0</v>
      </c>
      <c r="ED47" s="10"/>
      <c r="EE47" s="7">
        <f>SUM(EE33:EE46)</f>
        <v>0</v>
      </c>
      <c r="EF47" s="7">
        <f>SUM(EF33:EF46)</f>
        <v>0</v>
      </c>
      <c r="EG47" s="11">
        <f>SUM(EG33:EG46)</f>
        <v>0</v>
      </c>
      <c r="EH47" s="10"/>
      <c r="EI47" s="11">
        <f>SUM(EI33:EI46)</f>
        <v>0</v>
      </c>
      <c r="EJ47" s="10"/>
      <c r="EK47" s="11">
        <f>SUM(EK33:EK46)</f>
        <v>0</v>
      </c>
      <c r="EL47" s="10"/>
      <c r="EM47" s="11">
        <f>SUM(EM33:EM46)</f>
        <v>0</v>
      </c>
      <c r="EN47" s="10"/>
      <c r="EO47" s="7">
        <f>SUM(EO33:EO46)</f>
        <v>0</v>
      </c>
      <c r="EP47" s="11">
        <f>SUM(EP33:EP46)</f>
        <v>0</v>
      </c>
      <c r="EQ47" s="10"/>
      <c r="ER47" s="11">
        <f>SUM(ER33:ER46)</f>
        <v>0</v>
      </c>
      <c r="ES47" s="10"/>
      <c r="ET47" s="11">
        <f>SUM(ET33:ET46)</f>
        <v>0</v>
      </c>
      <c r="EU47" s="10"/>
      <c r="EV47" s="11">
        <f>SUM(EV33:EV46)</f>
        <v>0</v>
      </c>
      <c r="EW47" s="10"/>
      <c r="EX47" s="11">
        <f>SUM(EX33:EX46)</f>
        <v>0</v>
      </c>
      <c r="EY47" s="10"/>
      <c r="EZ47" s="11">
        <f>SUM(EZ33:EZ46)</f>
        <v>0</v>
      </c>
      <c r="FA47" s="10"/>
      <c r="FB47" s="7">
        <f>SUM(FB33:FB46)</f>
        <v>0</v>
      </c>
      <c r="FC47" s="7">
        <f>SUM(FC33:FC46)</f>
        <v>0</v>
      </c>
      <c r="FD47" s="11">
        <f>SUM(FD33:FD46)</f>
        <v>0</v>
      </c>
      <c r="FE47" s="10"/>
      <c r="FF47" s="11">
        <f>SUM(FF33:FF46)</f>
        <v>0</v>
      </c>
      <c r="FG47" s="10"/>
      <c r="FH47" s="11">
        <f>SUM(FH33:FH46)</f>
        <v>0</v>
      </c>
      <c r="FI47" s="10"/>
      <c r="FJ47" s="11">
        <f>SUM(FJ33:FJ46)</f>
        <v>0</v>
      </c>
      <c r="FK47" s="10"/>
      <c r="FL47" s="7">
        <f>SUM(FL33:FL46)</f>
        <v>0</v>
      </c>
      <c r="FM47" s="11">
        <f>SUM(FM33:FM46)</f>
        <v>0</v>
      </c>
      <c r="FN47" s="10"/>
      <c r="FO47" s="11">
        <f>SUM(FO33:FO46)</f>
        <v>0</v>
      </c>
      <c r="FP47" s="10"/>
      <c r="FQ47" s="11">
        <f>SUM(FQ33:FQ46)</f>
        <v>0</v>
      </c>
      <c r="FR47" s="10"/>
      <c r="FS47" s="11">
        <f>SUM(FS33:FS46)</f>
        <v>0</v>
      </c>
      <c r="FT47" s="10"/>
      <c r="FU47" s="11">
        <f>SUM(FU33:FU46)</f>
        <v>0</v>
      </c>
      <c r="FV47" s="10"/>
      <c r="FW47" s="11">
        <f>SUM(FW33:FW46)</f>
        <v>0</v>
      </c>
      <c r="FX47" s="10"/>
      <c r="FY47" s="7">
        <f>SUM(FY33:FY46)</f>
        <v>0</v>
      </c>
      <c r="FZ47" s="7">
        <f>SUM(FZ33:FZ46)</f>
        <v>0</v>
      </c>
      <c r="GA47" s="11">
        <f>SUM(GA33:GA46)</f>
        <v>0</v>
      </c>
      <c r="GB47" s="10"/>
      <c r="GC47" s="11">
        <f>SUM(GC33:GC46)</f>
        <v>0</v>
      </c>
      <c r="GD47" s="10"/>
      <c r="GE47" s="11">
        <f>SUM(GE33:GE46)</f>
        <v>0</v>
      </c>
      <c r="GF47" s="10"/>
      <c r="GG47" s="11">
        <f>SUM(GG33:GG46)</f>
        <v>0</v>
      </c>
      <c r="GH47" s="10"/>
      <c r="GI47" s="7">
        <f>SUM(GI33:GI46)</f>
        <v>0</v>
      </c>
      <c r="GJ47" s="11">
        <f>SUM(GJ33:GJ46)</f>
        <v>0</v>
      </c>
      <c r="GK47" s="10"/>
      <c r="GL47" s="11">
        <f>SUM(GL33:GL46)</f>
        <v>0</v>
      </c>
      <c r="GM47" s="10"/>
      <c r="GN47" s="11">
        <f>SUM(GN33:GN46)</f>
        <v>0</v>
      </c>
      <c r="GO47" s="10"/>
      <c r="GP47" s="11">
        <f>SUM(GP33:GP46)</f>
        <v>0</v>
      </c>
      <c r="GQ47" s="10"/>
      <c r="GR47" s="11">
        <f>SUM(GR33:GR46)</f>
        <v>0</v>
      </c>
      <c r="GS47" s="10"/>
      <c r="GT47" s="11">
        <f>SUM(GT33:GT46)</f>
        <v>0</v>
      </c>
      <c r="GU47" s="10"/>
      <c r="GV47" s="7">
        <f>SUM(GV33:GV46)</f>
        <v>0</v>
      </c>
      <c r="GW47" s="7">
        <f>SUM(GW33:GW46)</f>
        <v>0</v>
      </c>
    </row>
    <row r="48" spans="1:205" ht="19.5" customHeight="1">
      <c r="A48" s="12" t="s">
        <v>116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2"/>
      <c r="GW48" s="13"/>
    </row>
    <row r="49" spans="1:205" ht="12.75">
      <c r="A49" s="6"/>
      <c r="B49" s="6"/>
      <c r="C49" s="6"/>
      <c r="D49" s="6" t="s">
        <v>117</v>
      </c>
      <c r="E49" s="3" t="s">
        <v>118</v>
      </c>
      <c r="F49" s="6">
        <f aca="true" t="shared" si="46" ref="F49:F75">COUNTIF(V49:GU49,"e")</f>
        <v>0</v>
      </c>
      <c r="G49" s="6">
        <f aca="true" t="shared" si="47" ref="G49:G75">COUNTIF(V49:GU49,"z")</f>
        <v>1</v>
      </c>
      <c r="H49" s="6">
        <f aca="true" t="shared" si="48" ref="H49:H77">SUM(I49:R49)</f>
        <v>30</v>
      </c>
      <c r="I49" s="6">
        <f aca="true" t="shared" si="49" ref="I49:I77">V49+AS49+BP49+CM49+DJ49+EG49+FD49+GA49</f>
        <v>30</v>
      </c>
      <c r="J49" s="6">
        <f aca="true" t="shared" si="50" ref="J49:J77">X49+AU49+BR49+CO49+DL49+EI49+FF49+GC49</f>
        <v>0</v>
      </c>
      <c r="K49" s="6">
        <f aca="true" t="shared" si="51" ref="K49:K77">Z49+AW49+BT49+CQ49+DN49+EK49+FH49+GE49</f>
        <v>0</v>
      </c>
      <c r="L49" s="6">
        <f aca="true" t="shared" si="52" ref="L49:L77">AB49+AY49+BV49+CS49+DP49+EM49+FJ49+GG49</f>
        <v>0</v>
      </c>
      <c r="M49" s="6">
        <f aca="true" t="shared" si="53" ref="M49:M77">AE49+BB49+BY49+CV49+DS49+EP49+FM49+GJ49</f>
        <v>0</v>
      </c>
      <c r="N49" s="6">
        <f aca="true" t="shared" si="54" ref="N49:N77">AG49+BD49+CA49+CX49+DU49+ER49+FO49+GL49</f>
        <v>0</v>
      </c>
      <c r="O49" s="6">
        <f aca="true" t="shared" si="55" ref="O49:O77">AI49+BF49+CC49+CZ49+DW49+ET49+FQ49+GN49</f>
        <v>0</v>
      </c>
      <c r="P49" s="6">
        <f aca="true" t="shared" si="56" ref="P49:P77">AK49+BH49+CE49+DB49+DY49+EV49+FS49+GP49</f>
        <v>0</v>
      </c>
      <c r="Q49" s="6">
        <f aca="true" t="shared" si="57" ref="Q49:Q77">AM49+BJ49+CG49+DD49+EA49+EX49+FU49+GR49</f>
        <v>0</v>
      </c>
      <c r="R49" s="6">
        <f aca="true" t="shared" si="58" ref="R49:R77">AO49+BL49+CI49+DF49+EC49+EZ49+FW49+GT49</f>
        <v>0</v>
      </c>
      <c r="S49" s="7">
        <f aca="true" t="shared" si="59" ref="S49:S77">AR49+BO49+CL49+DI49+EF49+FC49+FZ49+GW49</f>
        <v>2</v>
      </c>
      <c r="T49" s="7">
        <f aca="true" t="shared" si="60" ref="T49:T77">AQ49+BN49+CK49+DH49+EE49+FB49+FY49+GV49</f>
        <v>0</v>
      </c>
      <c r="U49" s="7">
        <v>2</v>
      </c>
      <c r="V49" s="11">
        <v>30</v>
      </c>
      <c r="W49" s="10" t="s">
        <v>61</v>
      </c>
      <c r="X49" s="11"/>
      <c r="Y49" s="10"/>
      <c r="Z49" s="11"/>
      <c r="AA49" s="10"/>
      <c r="AB49" s="11"/>
      <c r="AC49" s="10"/>
      <c r="AD49" s="7">
        <v>2</v>
      </c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aca="true" t="shared" si="61" ref="AR49:AR77">AD49+AQ49</f>
        <v>2</v>
      </c>
      <c r="AS49" s="11"/>
      <c r="AT49" s="10"/>
      <c r="AU49" s="11"/>
      <c r="AV49" s="10"/>
      <c r="AW49" s="11"/>
      <c r="AX49" s="10"/>
      <c r="AY49" s="11"/>
      <c r="AZ49" s="10"/>
      <c r="BA49" s="7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aca="true" t="shared" si="62" ref="BO49:BO77">BA49+BN49</f>
        <v>0</v>
      </c>
      <c r="BP49" s="11"/>
      <c r="BQ49" s="10"/>
      <c r="BR49" s="11"/>
      <c r="BS49" s="10"/>
      <c r="BT49" s="11"/>
      <c r="BU49" s="10"/>
      <c r="BV49" s="11"/>
      <c r="BW49" s="10"/>
      <c r="BX49" s="7"/>
      <c r="BY49" s="11"/>
      <c r="BZ49" s="10"/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/>
      <c r="CL49" s="7">
        <f aca="true" t="shared" si="63" ref="CL49:CL77">BX49+CK49</f>
        <v>0</v>
      </c>
      <c r="CM49" s="11"/>
      <c r="CN49" s="10"/>
      <c r="CO49" s="11"/>
      <c r="CP49" s="10"/>
      <c r="CQ49" s="11"/>
      <c r="CR49" s="10"/>
      <c r="CS49" s="11"/>
      <c r="CT49" s="10"/>
      <c r="CU49" s="7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aca="true" t="shared" si="64" ref="DI49:DI77">CU49+DH49</f>
        <v>0</v>
      </c>
      <c r="DJ49" s="11"/>
      <c r="DK49" s="10"/>
      <c r="DL49" s="11"/>
      <c r="DM49" s="10"/>
      <c r="DN49" s="11"/>
      <c r="DO49" s="10"/>
      <c r="DP49" s="11"/>
      <c r="DQ49" s="10"/>
      <c r="DR49" s="7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aca="true" t="shared" si="65" ref="EF49:EF77">DR49+EE49</f>
        <v>0</v>
      </c>
      <c r="EG49" s="11"/>
      <c r="EH49" s="10"/>
      <c r="EI49" s="11"/>
      <c r="EJ49" s="10"/>
      <c r="EK49" s="11"/>
      <c r="EL49" s="10"/>
      <c r="EM49" s="11"/>
      <c r="EN49" s="10"/>
      <c r="EO49" s="7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aca="true" t="shared" si="66" ref="FC49:FC77">EO49+FB49</f>
        <v>0</v>
      </c>
      <c r="FD49" s="11"/>
      <c r="FE49" s="10"/>
      <c r="FF49" s="11"/>
      <c r="FG49" s="10"/>
      <c r="FH49" s="11"/>
      <c r="FI49" s="10"/>
      <c r="FJ49" s="11"/>
      <c r="FK49" s="10"/>
      <c r="FL49" s="7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aca="true" t="shared" si="67" ref="FZ49:FZ77">FL49+FY49</f>
        <v>0</v>
      </c>
      <c r="GA49" s="11"/>
      <c r="GB49" s="10"/>
      <c r="GC49" s="11"/>
      <c r="GD49" s="10"/>
      <c r="GE49" s="11"/>
      <c r="GF49" s="10"/>
      <c r="GG49" s="11"/>
      <c r="GH49" s="10"/>
      <c r="GI49" s="7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aca="true" t="shared" si="68" ref="GW49:GW77">GI49+GV49</f>
        <v>0</v>
      </c>
    </row>
    <row r="50" spans="1:205" ht="12.75">
      <c r="A50" s="6"/>
      <c r="B50" s="6"/>
      <c r="C50" s="6"/>
      <c r="D50" s="6" t="s">
        <v>119</v>
      </c>
      <c r="E50" s="3" t="s">
        <v>120</v>
      </c>
      <c r="F50" s="6">
        <f t="shared" si="46"/>
        <v>0</v>
      </c>
      <c r="G50" s="6">
        <f t="shared" si="47"/>
        <v>3</v>
      </c>
      <c r="H50" s="6">
        <f t="shared" si="48"/>
        <v>75</v>
      </c>
      <c r="I50" s="6">
        <f t="shared" si="49"/>
        <v>15</v>
      </c>
      <c r="J50" s="6">
        <f t="shared" si="50"/>
        <v>30</v>
      </c>
      <c r="K50" s="6">
        <f t="shared" si="51"/>
        <v>0</v>
      </c>
      <c r="L50" s="6">
        <f t="shared" si="52"/>
        <v>0</v>
      </c>
      <c r="M50" s="6">
        <f t="shared" si="53"/>
        <v>0</v>
      </c>
      <c r="N50" s="6">
        <f t="shared" si="54"/>
        <v>30</v>
      </c>
      <c r="O50" s="6">
        <f t="shared" si="55"/>
        <v>0</v>
      </c>
      <c r="P50" s="6">
        <f t="shared" si="56"/>
        <v>0</v>
      </c>
      <c r="Q50" s="6">
        <f t="shared" si="57"/>
        <v>0</v>
      </c>
      <c r="R50" s="6">
        <f t="shared" si="58"/>
        <v>0</v>
      </c>
      <c r="S50" s="7">
        <f t="shared" si="59"/>
        <v>6</v>
      </c>
      <c r="T50" s="7">
        <f t="shared" si="60"/>
        <v>2</v>
      </c>
      <c r="U50" s="7">
        <v>4</v>
      </c>
      <c r="V50" s="11"/>
      <c r="W50" s="10"/>
      <c r="X50" s="11"/>
      <c r="Y50" s="10"/>
      <c r="Z50" s="11"/>
      <c r="AA50" s="10"/>
      <c r="AB50" s="11"/>
      <c r="AC50" s="10"/>
      <c r="AD50" s="7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61"/>
        <v>0</v>
      </c>
      <c r="AS50" s="11">
        <v>15</v>
      </c>
      <c r="AT50" s="10" t="s">
        <v>61</v>
      </c>
      <c r="AU50" s="11">
        <v>30</v>
      </c>
      <c r="AV50" s="10" t="s">
        <v>61</v>
      </c>
      <c r="AW50" s="11"/>
      <c r="AX50" s="10"/>
      <c r="AY50" s="11"/>
      <c r="AZ50" s="10"/>
      <c r="BA50" s="7">
        <v>4</v>
      </c>
      <c r="BB50" s="11"/>
      <c r="BC50" s="10"/>
      <c r="BD50" s="11">
        <v>30</v>
      </c>
      <c r="BE50" s="10" t="s">
        <v>61</v>
      </c>
      <c r="BF50" s="11"/>
      <c r="BG50" s="10"/>
      <c r="BH50" s="11"/>
      <c r="BI50" s="10"/>
      <c r="BJ50" s="11"/>
      <c r="BK50" s="10"/>
      <c r="BL50" s="11"/>
      <c r="BM50" s="10"/>
      <c r="BN50" s="7">
        <v>2</v>
      </c>
      <c r="BO50" s="7">
        <f t="shared" si="62"/>
        <v>6</v>
      </c>
      <c r="BP50" s="11"/>
      <c r="BQ50" s="10"/>
      <c r="BR50" s="11"/>
      <c r="BS50" s="10"/>
      <c r="BT50" s="11"/>
      <c r="BU50" s="10"/>
      <c r="BV50" s="11"/>
      <c r="BW50" s="10"/>
      <c r="BX50" s="7"/>
      <c r="BY50" s="11"/>
      <c r="BZ50" s="10"/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/>
      <c r="CL50" s="7">
        <f t="shared" si="63"/>
        <v>0</v>
      </c>
      <c r="CM50" s="11"/>
      <c r="CN50" s="10"/>
      <c r="CO50" s="11"/>
      <c r="CP50" s="10"/>
      <c r="CQ50" s="11"/>
      <c r="CR50" s="10"/>
      <c r="CS50" s="11"/>
      <c r="CT50" s="10"/>
      <c r="CU50" s="7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64"/>
        <v>0</v>
      </c>
      <c r="DJ50" s="11"/>
      <c r="DK50" s="10"/>
      <c r="DL50" s="11"/>
      <c r="DM50" s="10"/>
      <c r="DN50" s="11"/>
      <c r="DO50" s="10"/>
      <c r="DP50" s="11"/>
      <c r="DQ50" s="10"/>
      <c r="DR50" s="7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65"/>
        <v>0</v>
      </c>
      <c r="EG50" s="11"/>
      <c r="EH50" s="10"/>
      <c r="EI50" s="11"/>
      <c r="EJ50" s="10"/>
      <c r="EK50" s="11"/>
      <c r="EL50" s="10"/>
      <c r="EM50" s="11"/>
      <c r="EN50" s="10"/>
      <c r="EO50" s="7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66"/>
        <v>0</v>
      </c>
      <c r="FD50" s="11"/>
      <c r="FE50" s="10"/>
      <c r="FF50" s="11"/>
      <c r="FG50" s="10"/>
      <c r="FH50" s="11"/>
      <c r="FI50" s="10"/>
      <c r="FJ50" s="11"/>
      <c r="FK50" s="10"/>
      <c r="FL50" s="7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67"/>
        <v>0</v>
      </c>
      <c r="GA50" s="11"/>
      <c r="GB50" s="10"/>
      <c r="GC50" s="11"/>
      <c r="GD50" s="10"/>
      <c r="GE50" s="11"/>
      <c r="GF50" s="10"/>
      <c r="GG50" s="11"/>
      <c r="GH50" s="10"/>
      <c r="GI50" s="7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68"/>
        <v>0</v>
      </c>
    </row>
    <row r="51" spans="1:205" ht="12.75">
      <c r="A51" s="6"/>
      <c r="B51" s="6"/>
      <c r="C51" s="6"/>
      <c r="D51" s="6" t="s">
        <v>121</v>
      </c>
      <c r="E51" s="3" t="s">
        <v>122</v>
      </c>
      <c r="F51" s="6">
        <f t="shared" si="46"/>
        <v>0</v>
      </c>
      <c r="G51" s="6">
        <f t="shared" si="47"/>
        <v>1</v>
      </c>
      <c r="H51" s="6">
        <f t="shared" si="48"/>
        <v>15</v>
      </c>
      <c r="I51" s="6">
        <f t="shared" si="49"/>
        <v>15</v>
      </c>
      <c r="J51" s="6">
        <f t="shared" si="50"/>
        <v>0</v>
      </c>
      <c r="K51" s="6">
        <f t="shared" si="51"/>
        <v>0</v>
      </c>
      <c r="L51" s="6">
        <f t="shared" si="52"/>
        <v>0</v>
      </c>
      <c r="M51" s="6">
        <f t="shared" si="53"/>
        <v>0</v>
      </c>
      <c r="N51" s="6">
        <f t="shared" si="54"/>
        <v>0</v>
      </c>
      <c r="O51" s="6">
        <f t="shared" si="55"/>
        <v>0</v>
      </c>
      <c r="P51" s="6">
        <f t="shared" si="56"/>
        <v>0</v>
      </c>
      <c r="Q51" s="6">
        <f t="shared" si="57"/>
        <v>0</v>
      </c>
      <c r="R51" s="6">
        <f t="shared" si="58"/>
        <v>0</v>
      </c>
      <c r="S51" s="7">
        <f t="shared" si="59"/>
        <v>1</v>
      </c>
      <c r="T51" s="7">
        <f t="shared" si="60"/>
        <v>0</v>
      </c>
      <c r="U51" s="7">
        <v>1</v>
      </c>
      <c r="V51" s="11">
        <v>15</v>
      </c>
      <c r="W51" s="10" t="s">
        <v>61</v>
      </c>
      <c r="X51" s="11"/>
      <c r="Y51" s="10"/>
      <c r="Z51" s="11"/>
      <c r="AA51" s="10"/>
      <c r="AB51" s="11"/>
      <c r="AC51" s="10"/>
      <c r="AD51" s="7">
        <v>1</v>
      </c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61"/>
        <v>1</v>
      </c>
      <c r="AS51" s="11"/>
      <c r="AT51" s="10"/>
      <c r="AU51" s="11"/>
      <c r="AV51" s="10"/>
      <c r="AW51" s="11"/>
      <c r="AX51" s="10"/>
      <c r="AY51" s="11"/>
      <c r="AZ51" s="10"/>
      <c r="BA51" s="7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62"/>
        <v>0</v>
      </c>
      <c r="BP51" s="11"/>
      <c r="BQ51" s="10"/>
      <c r="BR51" s="11"/>
      <c r="BS51" s="10"/>
      <c r="BT51" s="11"/>
      <c r="BU51" s="10"/>
      <c r="BV51" s="11"/>
      <c r="BW51" s="10"/>
      <c r="BX51" s="7"/>
      <c r="BY51" s="11"/>
      <c r="BZ51" s="10"/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/>
      <c r="CL51" s="7">
        <f t="shared" si="63"/>
        <v>0</v>
      </c>
      <c r="CM51" s="11"/>
      <c r="CN51" s="10"/>
      <c r="CO51" s="11"/>
      <c r="CP51" s="10"/>
      <c r="CQ51" s="11"/>
      <c r="CR51" s="10"/>
      <c r="CS51" s="11"/>
      <c r="CT51" s="10"/>
      <c r="CU51" s="7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64"/>
        <v>0</v>
      </c>
      <c r="DJ51" s="11"/>
      <c r="DK51" s="10"/>
      <c r="DL51" s="11"/>
      <c r="DM51" s="10"/>
      <c r="DN51" s="11"/>
      <c r="DO51" s="10"/>
      <c r="DP51" s="11"/>
      <c r="DQ51" s="10"/>
      <c r="DR51" s="7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65"/>
        <v>0</v>
      </c>
      <c r="EG51" s="11"/>
      <c r="EH51" s="10"/>
      <c r="EI51" s="11"/>
      <c r="EJ51" s="10"/>
      <c r="EK51" s="11"/>
      <c r="EL51" s="10"/>
      <c r="EM51" s="11"/>
      <c r="EN51" s="10"/>
      <c r="EO51" s="7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66"/>
        <v>0</v>
      </c>
      <c r="FD51" s="11"/>
      <c r="FE51" s="10"/>
      <c r="FF51" s="11"/>
      <c r="FG51" s="10"/>
      <c r="FH51" s="11"/>
      <c r="FI51" s="10"/>
      <c r="FJ51" s="11"/>
      <c r="FK51" s="10"/>
      <c r="FL51" s="7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67"/>
        <v>0</v>
      </c>
      <c r="GA51" s="11"/>
      <c r="GB51" s="10"/>
      <c r="GC51" s="11"/>
      <c r="GD51" s="10"/>
      <c r="GE51" s="11"/>
      <c r="GF51" s="10"/>
      <c r="GG51" s="11"/>
      <c r="GH51" s="10"/>
      <c r="GI51" s="7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68"/>
        <v>0</v>
      </c>
    </row>
    <row r="52" spans="1:205" ht="12.75">
      <c r="A52" s="6"/>
      <c r="B52" s="6"/>
      <c r="C52" s="6"/>
      <c r="D52" s="6" t="s">
        <v>123</v>
      </c>
      <c r="E52" s="3" t="s">
        <v>124</v>
      </c>
      <c r="F52" s="6">
        <f t="shared" si="46"/>
        <v>0</v>
      </c>
      <c r="G52" s="6">
        <f t="shared" si="47"/>
        <v>1</v>
      </c>
      <c r="H52" s="6">
        <f t="shared" si="48"/>
        <v>30</v>
      </c>
      <c r="I52" s="6">
        <f t="shared" si="49"/>
        <v>0</v>
      </c>
      <c r="J52" s="6">
        <f t="shared" si="50"/>
        <v>30</v>
      </c>
      <c r="K52" s="6">
        <f t="shared" si="51"/>
        <v>0</v>
      </c>
      <c r="L52" s="6">
        <f t="shared" si="52"/>
        <v>0</v>
      </c>
      <c r="M52" s="6">
        <f t="shared" si="53"/>
        <v>0</v>
      </c>
      <c r="N52" s="6">
        <f t="shared" si="54"/>
        <v>0</v>
      </c>
      <c r="O52" s="6">
        <f t="shared" si="55"/>
        <v>0</v>
      </c>
      <c r="P52" s="6">
        <f t="shared" si="56"/>
        <v>0</v>
      </c>
      <c r="Q52" s="6">
        <f t="shared" si="57"/>
        <v>0</v>
      </c>
      <c r="R52" s="6">
        <f t="shared" si="58"/>
        <v>0</v>
      </c>
      <c r="S52" s="7">
        <f t="shared" si="59"/>
        <v>3</v>
      </c>
      <c r="T52" s="7">
        <f t="shared" si="60"/>
        <v>0</v>
      </c>
      <c r="U52" s="7">
        <v>1</v>
      </c>
      <c r="V52" s="11"/>
      <c r="W52" s="10"/>
      <c r="X52" s="11"/>
      <c r="Y52" s="10"/>
      <c r="Z52" s="11"/>
      <c r="AA52" s="10"/>
      <c r="AB52" s="11"/>
      <c r="AC52" s="10"/>
      <c r="AD52" s="7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61"/>
        <v>0</v>
      </c>
      <c r="AS52" s="11"/>
      <c r="AT52" s="10"/>
      <c r="AU52" s="11">
        <v>30</v>
      </c>
      <c r="AV52" s="10" t="s">
        <v>61</v>
      </c>
      <c r="AW52" s="11"/>
      <c r="AX52" s="10"/>
      <c r="AY52" s="11"/>
      <c r="AZ52" s="10"/>
      <c r="BA52" s="7">
        <v>3</v>
      </c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62"/>
        <v>3</v>
      </c>
      <c r="BP52" s="11"/>
      <c r="BQ52" s="10"/>
      <c r="BR52" s="11"/>
      <c r="BS52" s="10"/>
      <c r="BT52" s="11"/>
      <c r="BU52" s="10"/>
      <c r="BV52" s="11"/>
      <c r="BW52" s="10"/>
      <c r="BX52" s="7"/>
      <c r="BY52" s="11"/>
      <c r="BZ52" s="10"/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/>
      <c r="CL52" s="7">
        <f t="shared" si="63"/>
        <v>0</v>
      </c>
      <c r="CM52" s="11"/>
      <c r="CN52" s="10"/>
      <c r="CO52" s="11"/>
      <c r="CP52" s="10"/>
      <c r="CQ52" s="11"/>
      <c r="CR52" s="10"/>
      <c r="CS52" s="11"/>
      <c r="CT52" s="10"/>
      <c r="CU52" s="7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64"/>
        <v>0</v>
      </c>
      <c r="DJ52" s="11"/>
      <c r="DK52" s="10"/>
      <c r="DL52" s="11"/>
      <c r="DM52" s="10"/>
      <c r="DN52" s="11"/>
      <c r="DO52" s="10"/>
      <c r="DP52" s="11"/>
      <c r="DQ52" s="10"/>
      <c r="DR52" s="7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65"/>
        <v>0</v>
      </c>
      <c r="EG52" s="11"/>
      <c r="EH52" s="10"/>
      <c r="EI52" s="11"/>
      <c r="EJ52" s="10"/>
      <c r="EK52" s="11"/>
      <c r="EL52" s="10"/>
      <c r="EM52" s="11"/>
      <c r="EN52" s="10"/>
      <c r="EO52" s="7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66"/>
        <v>0</v>
      </c>
      <c r="FD52" s="11"/>
      <c r="FE52" s="10"/>
      <c r="FF52" s="11"/>
      <c r="FG52" s="10"/>
      <c r="FH52" s="11"/>
      <c r="FI52" s="10"/>
      <c r="FJ52" s="11"/>
      <c r="FK52" s="10"/>
      <c r="FL52" s="7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67"/>
        <v>0</v>
      </c>
      <c r="GA52" s="11"/>
      <c r="GB52" s="10"/>
      <c r="GC52" s="11"/>
      <c r="GD52" s="10"/>
      <c r="GE52" s="11"/>
      <c r="GF52" s="10"/>
      <c r="GG52" s="11"/>
      <c r="GH52" s="10"/>
      <c r="GI52" s="7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68"/>
        <v>0</v>
      </c>
    </row>
    <row r="53" spans="1:205" ht="12.75">
      <c r="A53" s="6"/>
      <c r="B53" s="6"/>
      <c r="C53" s="6"/>
      <c r="D53" s="6" t="s">
        <v>125</v>
      </c>
      <c r="E53" s="3" t="s">
        <v>126</v>
      </c>
      <c r="F53" s="6">
        <f t="shared" si="46"/>
        <v>0</v>
      </c>
      <c r="G53" s="6">
        <f t="shared" si="47"/>
        <v>3</v>
      </c>
      <c r="H53" s="6">
        <f t="shared" si="48"/>
        <v>60</v>
      </c>
      <c r="I53" s="6">
        <f t="shared" si="49"/>
        <v>15</v>
      </c>
      <c r="J53" s="6">
        <f t="shared" si="50"/>
        <v>15</v>
      </c>
      <c r="K53" s="6">
        <f t="shared" si="51"/>
        <v>0</v>
      </c>
      <c r="L53" s="6">
        <f t="shared" si="52"/>
        <v>0</v>
      </c>
      <c r="M53" s="6">
        <f t="shared" si="53"/>
        <v>0</v>
      </c>
      <c r="N53" s="6">
        <f t="shared" si="54"/>
        <v>30</v>
      </c>
      <c r="O53" s="6">
        <f t="shared" si="55"/>
        <v>0</v>
      </c>
      <c r="P53" s="6">
        <f t="shared" si="56"/>
        <v>0</v>
      </c>
      <c r="Q53" s="6">
        <f t="shared" si="57"/>
        <v>0</v>
      </c>
      <c r="R53" s="6">
        <f t="shared" si="58"/>
        <v>0</v>
      </c>
      <c r="S53" s="7">
        <f t="shared" si="59"/>
        <v>5</v>
      </c>
      <c r="T53" s="7">
        <f t="shared" si="60"/>
        <v>2</v>
      </c>
      <c r="U53" s="7">
        <v>4</v>
      </c>
      <c r="V53" s="11"/>
      <c r="W53" s="10"/>
      <c r="X53" s="11"/>
      <c r="Y53" s="10"/>
      <c r="Z53" s="11"/>
      <c r="AA53" s="10"/>
      <c r="AB53" s="11"/>
      <c r="AC53" s="10"/>
      <c r="AD53" s="7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61"/>
        <v>0</v>
      </c>
      <c r="AS53" s="11"/>
      <c r="AT53" s="10"/>
      <c r="AU53" s="11"/>
      <c r="AV53" s="10"/>
      <c r="AW53" s="11"/>
      <c r="AX53" s="10"/>
      <c r="AY53" s="11"/>
      <c r="AZ53" s="10"/>
      <c r="BA53" s="7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62"/>
        <v>0</v>
      </c>
      <c r="BP53" s="11"/>
      <c r="BQ53" s="10"/>
      <c r="BR53" s="11"/>
      <c r="BS53" s="10"/>
      <c r="BT53" s="11"/>
      <c r="BU53" s="10"/>
      <c r="BV53" s="11"/>
      <c r="BW53" s="10"/>
      <c r="BX53" s="7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/>
      <c r="CL53" s="7">
        <f t="shared" si="63"/>
        <v>0</v>
      </c>
      <c r="CM53" s="11">
        <v>15</v>
      </c>
      <c r="CN53" s="10" t="s">
        <v>61</v>
      </c>
      <c r="CO53" s="11">
        <v>15</v>
      </c>
      <c r="CP53" s="10" t="s">
        <v>61</v>
      </c>
      <c r="CQ53" s="11"/>
      <c r="CR53" s="10"/>
      <c r="CS53" s="11"/>
      <c r="CT53" s="10"/>
      <c r="CU53" s="7">
        <v>3</v>
      </c>
      <c r="CV53" s="11"/>
      <c r="CW53" s="10"/>
      <c r="CX53" s="11">
        <v>30</v>
      </c>
      <c r="CY53" s="10" t="s">
        <v>61</v>
      </c>
      <c r="CZ53" s="11"/>
      <c r="DA53" s="10"/>
      <c r="DB53" s="11"/>
      <c r="DC53" s="10"/>
      <c r="DD53" s="11"/>
      <c r="DE53" s="10"/>
      <c r="DF53" s="11"/>
      <c r="DG53" s="10"/>
      <c r="DH53" s="7">
        <v>2</v>
      </c>
      <c r="DI53" s="7">
        <f t="shared" si="64"/>
        <v>5</v>
      </c>
      <c r="DJ53" s="11"/>
      <c r="DK53" s="10"/>
      <c r="DL53" s="11"/>
      <c r="DM53" s="10"/>
      <c r="DN53" s="11"/>
      <c r="DO53" s="10"/>
      <c r="DP53" s="11"/>
      <c r="DQ53" s="10"/>
      <c r="DR53" s="7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65"/>
        <v>0</v>
      </c>
      <c r="EG53" s="11"/>
      <c r="EH53" s="10"/>
      <c r="EI53" s="11"/>
      <c r="EJ53" s="10"/>
      <c r="EK53" s="11"/>
      <c r="EL53" s="10"/>
      <c r="EM53" s="11"/>
      <c r="EN53" s="10"/>
      <c r="EO53" s="7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66"/>
        <v>0</v>
      </c>
      <c r="FD53" s="11"/>
      <c r="FE53" s="10"/>
      <c r="FF53" s="11"/>
      <c r="FG53" s="10"/>
      <c r="FH53" s="11"/>
      <c r="FI53" s="10"/>
      <c r="FJ53" s="11"/>
      <c r="FK53" s="10"/>
      <c r="FL53" s="7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67"/>
        <v>0</v>
      </c>
      <c r="GA53" s="11"/>
      <c r="GB53" s="10"/>
      <c r="GC53" s="11"/>
      <c r="GD53" s="10"/>
      <c r="GE53" s="11"/>
      <c r="GF53" s="10"/>
      <c r="GG53" s="11"/>
      <c r="GH53" s="10"/>
      <c r="GI53" s="7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68"/>
        <v>0</v>
      </c>
    </row>
    <row r="54" spans="1:205" ht="12.75">
      <c r="A54" s="6"/>
      <c r="B54" s="6"/>
      <c r="C54" s="6"/>
      <c r="D54" s="6" t="s">
        <v>127</v>
      </c>
      <c r="E54" s="3" t="s">
        <v>128</v>
      </c>
      <c r="F54" s="6">
        <f t="shared" si="46"/>
        <v>0</v>
      </c>
      <c r="G54" s="6">
        <f t="shared" si="47"/>
        <v>2</v>
      </c>
      <c r="H54" s="6">
        <f t="shared" si="48"/>
        <v>75</v>
      </c>
      <c r="I54" s="6">
        <f t="shared" si="49"/>
        <v>30</v>
      </c>
      <c r="J54" s="6">
        <f t="shared" si="50"/>
        <v>0</v>
      </c>
      <c r="K54" s="6">
        <f t="shared" si="51"/>
        <v>0</v>
      </c>
      <c r="L54" s="6">
        <f t="shared" si="52"/>
        <v>0</v>
      </c>
      <c r="M54" s="6">
        <f t="shared" si="53"/>
        <v>0</v>
      </c>
      <c r="N54" s="6">
        <f t="shared" si="54"/>
        <v>45</v>
      </c>
      <c r="O54" s="6">
        <f t="shared" si="55"/>
        <v>0</v>
      </c>
      <c r="P54" s="6">
        <f t="shared" si="56"/>
        <v>0</v>
      </c>
      <c r="Q54" s="6">
        <f t="shared" si="57"/>
        <v>0</v>
      </c>
      <c r="R54" s="6">
        <f t="shared" si="58"/>
        <v>0</v>
      </c>
      <c r="S54" s="7">
        <f t="shared" si="59"/>
        <v>5</v>
      </c>
      <c r="T54" s="7">
        <f t="shared" si="60"/>
        <v>3</v>
      </c>
      <c r="U54" s="7">
        <v>4</v>
      </c>
      <c r="V54" s="11"/>
      <c r="W54" s="10"/>
      <c r="X54" s="11"/>
      <c r="Y54" s="10"/>
      <c r="Z54" s="11"/>
      <c r="AA54" s="10"/>
      <c r="AB54" s="11"/>
      <c r="AC54" s="10"/>
      <c r="AD54" s="7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61"/>
        <v>0</v>
      </c>
      <c r="AS54" s="11"/>
      <c r="AT54" s="10"/>
      <c r="AU54" s="11"/>
      <c r="AV54" s="10"/>
      <c r="AW54" s="11"/>
      <c r="AX54" s="10"/>
      <c r="AY54" s="11"/>
      <c r="AZ54" s="10"/>
      <c r="BA54" s="7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62"/>
        <v>0</v>
      </c>
      <c r="BP54" s="11"/>
      <c r="BQ54" s="10"/>
      <c r="BR54" s="11"/>
      <c r="BS54" s="10"/>
      <c r="BT54" s="11"/>
      <c r="BU54" s="10"/>
      <c r="BV54" s="11"/>
      <c r="BW54" s="10"/>
      <c r="BX54" s="7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63"/>
        <v>0</v>
      </c>
      <c r="CM54" s="11">
        <v>30</v>
      </c>
      <c r="CN54" s="10" t="s">
        <v>61</v>
      </c>
      <c r="CO54" s="11"/>
      <c r="CP54" s="10"/>
      <c r="CQ54" s="11"/>
      <c r="CR54" s="10"/>
      <c r="CS54" s="11"/>
      <c r="CT54" s="10"/>
      <c r="CU54" s="7">
        <v>2</v>
      </c>
      <c r="CV54" s="11"/>
      <c r="CW54" s="10"/>
      <c r="CX54" s="11">
        <v>45</v>
      </c>
      <c r="CY54" s="10" t="s">
        <v>61</v>
      </c>
      <c r="CZ54" s="11"/>
      <c r="DA54" s="10"/>
      <c r="DB54" s="11"/>
      <c r="DC54" s="10"/>
      <c r="DD54" s="11"/>
      <c r="DE54" s="10"/>
      <c r="DF54" s="11"/>
      <c r="DG54" s="10"/>
      <c r="DH54" s="7">
        <v>3</v>
      </c>
      <c r="DI54" s="7">
        <f t="shared" si="64"/>
        <v>5</v>
      </c>
      <c r="DJ54" s="11"/>
      <c r="DK54" s="10"/>
      <c r="DL54" s="11"/>
      <c r="DM54" s="10"/>
      <c r="DN54" s="11"/>
      <c r="DO54" s="10"/>
      <c r="DP54" s="11"/>
      <c r="DQ54" s="10"/>
      <c r="DR54" s="7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65"/>
        <v>0</v>
      </c>
      <c r="EG54" s="11"/>
      <c r="EH54" s="10"/>
      <c r="EI54" s="11"/>
      <c r="EJ54" s="10"/>
      <c r="EK54" s="11"/>
      <c r="EL54" s="10"/>
      <c r="EM54" s="11"/>
      <c r="EN54" s="10"/>
      <c r="EO54" s="7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66"/>
        <v>0</v>
      </c>
      <c r="FD54" s="11"/>
      <c r="FE54" s="10"/>
      <c r="FF54" s="11"/>
      <c r="FG54" s="10"/>
      <c r="FH54" s="11"/>
      <c r="FI54" s="10"/>
      <c r="FJ54" s="11"/>
      <c r="FK54" s="10"/>
      <c r="FL54" s="7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67"/>
        <v>0</v>
      </c>
      <c r="GA54" s="11"/>
      <c r="GB54" s="10"/>
      <c r="GC54" s="11"/>
      <c r="GD54" s="10"/>
      <c r="GE54" s="11"/>
      <c r="GF54" s="10"/>
      <c r="GG54" s="11"/>
      <c r="GH54" s="10"/>
      <c r="GI54" s="7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68"/>
        <v>0</v>
      </c>
    </row>
    <row r="55" spans="1:205" ht="12.75">
      <c r="A55" s="6"/>
      <c r="B55" s="6"/>
      <c r="C55" s="6"/>
      <c r="D55" s="6" t="s">
        <v>129</v>
      </c>
      <c r="E55" s="3" t="s">
        <v>130</v>
      </c>
      <c r="F55" s="6">
        <f t="shared" si="46"/>
        <v>0</v>
      </c>
      <c r="G55" s="6">
        <f t="shared" si="47"/>
        <v>3</v>
      </c>
      <c r="H55" s="6">
        <f t="shared" si="48"/>
        <v>60</v>
      </c>
      <c r="I55" s="6">
        <f t="shared" si="49"/>
        <v>15</v>
      </c>
      <c r="J55" s="6">
        <f t="shared" si="50"/>
        <v>15</v>
      </c>
      <c r="K55" s="6">
        <f t="shared" si="51"/>
        <v>0</v>
      </c>
      <c r="L55" s="6">
        <f t="shared" si="52"/>
        <v>0</v>
      </c>
      <c r="M55" s="6">
        <f t="shared" si="53"/>
        <v>0</v>
      </c>
      <c r="N55" s="6">
        <f t="shared" si="54"/>
        <v>30</v>
      </c>
      <c r="O55" s="6">
        <f t="shared" si="55"/>
        <v>0</v>
      </c>
      <c r="P55" s="6">
        <f t="shared" si="56"/>
        <v>0</v>
      </c>
      <c r="Q55" s="6">
        <f t="shared" si="57"/>
        <v>0</v>
      </c>
      <c r="R55" s="6">
        <f t="shared" si="58"/>
        <v>0</v>
      </c>
      <c r="S55" s="7">
        <f t="shared" si="59"/>
        <v>5</v>
      </c>
      <c r="T55" s="7">
        <f t="shared" si="60"/>
        <v>2</v>
      </c>
      <c r="U55" s="7">
        <v>4</v>
      </c>
      <c r="V55" s="11"/>
      <c r="W55" s="10"/>
      <c r="X55" s="11"/>
      <c r="Y55" s="10"/>
      <c r="Z55" s="11"/>
      <c r="AA55" s="10"/>
      <c r="AB55" s="11"/>
      <c r="AC55" s="10"/>
      <c r="AD55" s="7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61"/>
        <v>0</v>
      </c>
      <c r="AS55" s="11"/>
      <c r="AT55" s="10"/>
      <c r="AU55" s="11"/>
      <c r="AV55" s="10"/>
      <c r="AW55" s="11"/>
      <c r="AX55" s="10"/>
      <c r="AY55" s="11"/>
      <c r="AZ55" s="10"/>
      <c r="BA55" s="7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62"/>
        <v>0</v>
      </c>
      <c r="BP55" s="11"/>
      <c r="BQ55" s="10"/>
      <c r="BR55" s="11"/>
      <c r="BS55" s="10"/>
      <c r="BT55" s="11"/>
      <c r="BU55" s="10"/>
      <c r="BV55" s="11"/>
      <c r="BW55" s="10"/>
      <c r="BX55" s="7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63"/>
        <v>0</v>
      </c>
      <c r="CM55" s="11">
        <v>15</v>
      </c>
      <c r="CN55" s="10" t="s">
        <v>61</v>
      </c>
      <c r="CO55" s="11">
        <v>15</v>
      </c>
      <c r="CP55" s="10" t="s">
        <v>61</v>
      </c>
      <c r="CQ55" s="11"/>
      <c r="CR55" s="10"/>
      <c r="CS55" s="11"/>
      <c r="CT55" s="10"/>
      <c r="CU55" s="7">
        <v>3</v>
      </c>
      <c r="CV55" s="11"/>
      <c r="CW55" s="10"/>
      <c r="CX55" s="11">
        <v>30</v>
      </c>
      <c r="CY55" s="10" t="s">
        <v>61</v>
      </c>
      <c r="CZ55" s="11"/>
      <c r="DA55" s="10"/>
      <c r="DB55" s="11"/>
      <c r="DC55" s="10"/>
      <c r="DD55" s="11"/>
      <c r="DE55" s="10"/>
      <c r="DF55" s="11"/>
      <c r="DG55" s="10"/>
      <c r="DH55" s="7">
        <v>2</v>
      </c>
      <c r="DI55" s="7">
        <f t="shared" si="64"/>
        <v>5</v>
      </c>
      <c r="DJ55" s="11"/>
      <c r="DK55" s="10"/>
      <c r="DL55" s="11"/>
      <c r="DM55" s="10"/>
      <c r="DN55" s="11"/>
      <c r="DO55" s="10"/>
      <c r="DP55" s="11"/>
      <c r="DQ55" s="10"/>
      <c r="DR55" s="7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7"/>
      <c r="EF55" s="7">
        <f t="shared" si="65"/>
        <v>0</v>
      </c>
      <c r="EG55" s="11"/>
      <c r="EH55" s="10"/>
      <c r="EI55" s="11"/>
      <c r="EJ55" s="10"/>
      <c r="EK55" s="11"/>
      <c r="EL55" s="10"/>
      <c r="EM55" s="11"/>
      <c r="EN55" s="10"/>
      <c r="EO55" s="7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66"/>
        <v>0</v>
      </c>
      <c r="FD55" s="11"/>
      <c r="FE55" s="10"/>
      <c r="FF55" s="11"/>
      <c r="FG55" s="10"/>
      <c r="FH55" s="11"/>
      <c r="FI55" s="10"/>
      <c r="FJ55" s="11"/>
      <c r="FK55" s="10"/>
      <c r="FL55" s="7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67"/>
        <v>0</v>
      </c>
      <c r="GA55" s="11"/>
      <c r="GB55" s="10"/>
      <c r="GC55" s="11"/>
      <c r="GD55" s="10"/>
      <c r="GE55" s="11"/>
      <c r="GF55" s="10"/>
      <c r="GG55" s="11"/>
      <c r="GH55" s="10"/>
      <c r="GI55" s="7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68"/>
        <v>0</v>
      </c>
    </row>
    <row r="56" spans="1:205" ht="12.75">
      <c r="A56" s="6"/>
      <c r="B56" s="6"/>
      <c r="C56" s="6"/>
      <c r="D56" s="6" t="s">
        <v>131</v>
      </c>
      <c r="E56" s="3" t="s">
        <v>132</v>
      </c>
      <c r="F56" s="6">
        <f t="shared" si="46"/>
        <v>0</v>
      </c>
      <c r="G56" s="6">
        <f t="shared" si="47"/>
        <v>2</v>
      </c>
      <c r="H56" s="6">
        <f t="shared" si="48"/>
        <v>30</v>
      </c>
      <c r="I56" s="6">
        <f t="shared" si="49"/>
        <v>15</v>
      </c>
      <c r="J56" s="6">
        <f t="shared" si="50"/>
        <v>0</v>
      </c>
      <c r="K56" s="6">
        <f t="shared" si="51"/>
        <v>0</v>
      </c>
      <c r="L56" s="6">
        <f t="shared" si="52"/>
        <v>0</v>
      </c>
      <c r="M56" s="6">
        <f t="shared" si="53"/>
        <v>0</v>
      </c>
      <c r="N56" s="6">
        <f t="shared" si="54"/>
        <v>15</v>
      </c>
      <c r="O56" s="6">
        <f t="shared" si="55"/>
        <v>0</v>
      </c>
      <c r="P56" s="6">
        <f t="shared" si="56"/>
        <v>0</v>
      </c>
      <c r="Q56" s="6">
        <f t="shared" si="57"/>
        <v>0</v>
      </c>
      <c r="R56" s="6">
        <f t="shared" si="58"/>
        <v>0</v>
      </c>
      <c r="S56" s="7">
        <f t="shared" si="59"/>
        <v>2</v>
      </c>
      <c r="T56" s="7">
        <f t="shared" si="60"/>
        <v>1</v>
      </c>
      <c r="U56" s="7">
        <v>2</v>
      </c>
      <c r="V56" s="11"/>
      <c r="W56" s="10"/>
      <c r="X56" s="11"/>
      <c r="Y56" s="10"/>
      <c r="Z56" s="11"/>
      <c r="AA56" s="10"/>
      <c r="AB56" s="11"/>
      <c r="AC56" s="10"/>
      <c r="AD56" s="7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61"/>
        <v>0</v>
      </c>
      <c r="AS56" s="11"/>
      <c r="AT56" s="10"/>
      <c r="AU56" s="11"/>
      <c r="AV56" s="10"/>
      <c r="AW56" s="11"/>
      <c r="AX56" s="10"/>
      <c r="AY56" s="11"/>
      <c r="AZ56" s="10"/>
      <c r="BA56" s="7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62"/>
        <v>0</v>
      </c>
      <c r="BP56" s="11"/>
      <c r="BQ56" s="10"/>
      <c r="BR56" s="11"/>
      <c r="BS56" s="10"/>
      <c r="BT56" s="11"/>
      <c r="BU56" s="10"/>
      <c r="BV56" s="11"/>
      <c r="BW56" s="10"/>
      <c r="BX56" s="7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63"/>
        <v>0</v>
      </c>
      <c r="CM56" s="11">
        <v>15</v>
      </c>
      <c r="CN56" s="10" t="s">
        <v>61</v>
      </c>
      <c r="CO56" s="11"/>
      <c r="CP56" s="10"/>
      <c r="CQ56" s="11"/>
      <c r="CR56" s="10"/>
      <c r="CS56" s="11"/>
      <c r="CT56" s="10"/>
      <c r="CU56" s="7">
        <v>1</v>
      </c>
      <c r="CV56" s="11"/>
      <c r="CW56" s="10"/>
      <c r="CX56" s="11">
        <v>15</v>
      </c>
      <c r="CY56" s="10" t="s">
        <v>61</v>
      </c>
      <c r="CZ56" s="11"/>
      <c r="DA56" s="10"/>
      <c r="DB56" s="11"/>
      <c r="DC56" s="10"/>
      <c r="DD56" s="11"/>
      <c r="DE56" s="10"/>
      <c r="DF56" s="11"/>
      <c r="DG56" s="10"/>
      <c r="DH56" s="7">
        <v>1</v>
      </c>
      <c r="DI56" s="7">
        <f t="shared" si="64"/>
        <v>2</v>
      </c>
      <c r="DJ56" s="11"/>
      <c r="DK56" s="10"/>
      <c r="DL56" s="11"/>
      <c r="DM56" s="10"/>
      <c r="DN56" s="11"/>
      <c r="DO56" s="10"/>
      <c r="DP56" s="11"/>
      <c r="DQ56" s="10"/>
      <c r="DR56" s="7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/>
      <c r="EF56" s="7">
        <f t="shared" si="65"/>
        <v>0</v>
      </c>
      <c r="EG56" s="11"/>
      <c r="EH56" s="10"/>
      <c r="EI56" s="11"/>
      <c r="EJ56" s="10"/>
      <c r="EK56" s="11"/>
      <c r="EL56" s="10"/>
      <c r="EM56" s="11"/>
      <c r="EN56" s="10"/>
      <c r="EO56" s="7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66"/>
        <v>0</v>
      </c>
      <c r="FD56" s="11"/>
      <c r="FE56" s="10"/>
      <c r="FF56" s="11"/>
      <c r="FG56" s="10"/>
      <c r="FH56" s="11"/>
      <c r="FI56" s="10"/>
      <c r="FJ56" s="11"/>
      <c r="FK56" s="10"/>
      <c r="FL56" s="7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67"/>
        <v>0</v>
      </c>
      <c r="GA56" s="11"/>
      <c r="GB56" s="10"/>
      <c r="GC56" s="11"/>
      <c r="GD56" s="10"/>
      <c r="GE56" s="11"/>
      <c r="GF56" s="10"/>
      <c r="GG56" s="11"/>
      <c r="GH56" s="10"/>
      <c r="GI56" s="7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68"/>
        <v>0</v>
      </c>
    </row>
    <row r="57" spans="1:205" ht="12.75">
      <c r="A57" s="6"/>
      <c r="B57" s="6"/>
      <c r="C57" s="6"/>
      <c r="D57" s="6" t="s">
        <v>133</v>
      </c>
      <c r="E57" s="3" t="s">
        <v>134</v>
      </c>
      <c r="F57" s="6">
        <f t="shared" si="46"/>
        <v>1</v>
      </c>
      <c r="G57" s="6">
        <f t="shared" si="47"/>
        <v>1</v>
      </c>
      <c r="H57" s="6">
        <f t="shared" si="48"/>
        <v>30</v>
      </c>
      <c r="I57" s="6">
        <f t="shared" si="49"/>
        <v>15</v>
      </c>
      <c r="J57" s="6">
        <f t="shared" si="50"/>
        <v>0</v>
      </c>
      <c r="K57" s="6">
        <f t="shared" si="51"/>
        <v>0</v>
      </c>
      <c r="L57" s="6">
        <f t="shared" si="52"/>
        <v>0</v>
      </c>
      <c r="M57" s="6">
        <f t="shared" si="53"/>
        <v>0</v>
      </c>
      <c r="N57" s="6">
        <f t="shared" si="54"/>
        <v>15</v>
      </c>
      <c r="O57" s="6">
        <f t="shared" si="55"/>
        <v>0</v>
      </c>
      <c r="P57" s="6">
        <f t="shared" si="56"/>
        <v>0</v>
      </c>
      <c r="Q57" s="6">
        <f t="shared" si="57"/>
        <v>0</v>
      </c>
      <c r="R57" s="6">
        <f t="shared" si="58"/>
        <v>0</v>
      </c>
      <c r="S57" s="7">
        <f t="shared" si="59"/>
        <v>2</v>
      </c>
      <c r="T57" s="7">
        <f t="shared" si="60"/>
        <v>1</v>
      </c>
      <c r="U57" s="7">
        <v>2</v>
      </c>
      <c r="V57" s="11"/>
      <c r="W57" s="10"/>
      <c r="X57" s="11"/>
      <c r="Y57" s="10"/>
      <c r="Z57" s="11"/>
      <c r="AA57" s="10"/>
      <c r="AB57" s="11"/>
      <c r="AC57" s="10"/>
      <c r="AD57" s="7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61"/>
        <v>0</v>
      </c>
      <c r="AS57" s="11"/>
      <c r="AT57" s="10"/>
      <c r="AU57" s="11"/>
      <c r="AV57" s="10"/>
      <c r="AW57" s="11"/>
      <c r="AX57" s="10"/>
      <c r="AY57" s="11"/>
      <c r="AZ57" s="10"/>
      <c r="BA57" s="7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62"/>
        <v>0</v>
      </c>
      <c r="BP57" s="11"/>
      <c r="BQ57" s="10"/>
      <c r="BR57" s="11"/>
      <c r="BS57" s="10"/>
      <c r="BT57" s="11"/>
      <c r="BU57" s="10"/>
      <c r="BV57" s="11"/>
      <c r="BW57" s="10"/>
      <c r="BX57" s="7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63"/>
        <v>0</v>
      </c>
      <c r="CM57" s="11"/>
      <c r="CN57" s="10"/>
      <c r="CO57" s="11"/>
      <c r="CP57" s="10"/>
      <c r="CQ57" s="11"/>
      <c r="CR57" s="10"/>
      <c r="CS57" s="11"/>
      <c r="CT57" s="10"/>
      <c r="CU57" s="7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64"/>
        <v>0</v>
      </c>
      <c r="DJ57" s="11">
        <v>15</v>
      </c>
      <c r="DK57" s="10" t="s">
        <v>73</v>
      </c>
      <c r="DL57" s="11"/>
      <c r="DM57" s="10"/>
      <c r="DN57" s="11"/>
      <c r="DO57" s="10"/>
      <c r="DP57" s="11"/>
      <c r="DQ57" s="10"/>
      <c r="DR57" s="7">
        <v>1</v>
      </c>
      <c r="DS57" s="11"/>
      <c r="DT57" s="10"/>
      <c r="DU57" s="11">
        <v>15</v>
      </c>
      <c r="DV57" s="10" t="s">
        <v>61</v>
      </c>
      <c r="DW57" s="11"/>
      <c r="DX57" s="10"/>
      <c r="DY57" s="11"/>
      <c r="DZ57" s="10"/>
      <c r="EA57" s="11"/>
      <c r="EB57" s="10"/>
      <c r="EC57" s="11"/>
      <c r="ED57" s="10"/>
      <c r="EE57" s="7">
        <v>1</v>
      </c>
      <c r="EF57" s="7">
        <f t="shared" si="65"/>
        <v>2</v>
      </c>
      <c r="EG57" s="11"/>
      <c r="EH57" s="10"/>
      <c r="EI57" s="11"/>
      <c r="EJ57" s="10"/>
      <c r="EK57" s="11"/>
      <c r="EL57" s="10"/>
      <c r="EM57" s="11"/>
      <c r="EN57" s="10"/>
      <c r="EO57" s="7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66"/>
        <v>0</v>
      </c>
      <c r="FD57" s="11"/>
      <c r="FE57" s="10"/>
      <c r="FF57" s="11"/>
      <c r="FG57" s="10"/>
      <c r="FH57" s="11"/>
      <c r="FI57" s="10"/>
      <c r="FJ57" s="11"/>
      <c r="FK57" s="10"/>
      <c r="FL57" s="7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67"/>
        <v>0</v>
      </c>
      <c r="GA57" s="11"/>
      <c r="GB57" s="10"/>
      <c r="GC57" s="11"/>
      <c r="GD57" s="10"/>
      <c r="GE57" s="11"/>
      <c r="GF57" s="10"/>
      <c r="GG57" s="11"/>
      <c r="GH57" s="10"/>
      <c r="GI57" s="7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68"/>
        <v>0</v>
      </c>
    </row>
    <row r="58" spans="1:205" ht="12.75">
      <c r="A58" s="6"/>
      <c r="B58" s="6"/>
      <c r="C58" s="6"/>
      <c r="D58" s="6" t="s">
        <v>135</v>
      </c>
      <c r="E58" s="3" t="s">
        <v>136</v>
      </c>
      <c r="F58" s="6">
        <f t="shared" si="46"/>
        <v>1</v>
      </c>
      <c r="G58" s="6">
        <f t="shared" si="47"/>
        <v>1</v>
      </c>
      <c r="H58" s="6">
        <f t="shared" si="48"/>
        <v>60</v>
      </c>
      <c r="I58" s="6">
        <f t="shared" si="49"/>
        <v>30</v>
      </c>
      <c r="J58" s="6">
        <f t="shared" si="50"/>
        <v>0</v>
      </c>
      <c r="K58" s="6">
        <f t="shared" si="51"/>
        <v>0</v>
      </c>
      <c r="L58" s="6">
        <f t="shared" si="52"/>
        <v>0</v>
      </c>
      <c r="M58" s="6">
        <f t="shared" si="53"/>
        <v>0</v>
      </c>
      <c r="N58" s="6">
        <f t="shared" si="54"/>
        <v>30</v>
      </c>
      <c r="O58" s="6">
        <f t="shared" si="55"/>
        <v>0</v>
      </c>
      <c r="P58" s="6">
        <f t="shared" si="56"/>
        <v>0</v>
      </c>
      <c r="Q58" s="6">
        <f t="shared" si="57"/>
        <v>0</v>
      </c>
      <c r="R58" s="6">
        <f t="shared" si="58"/>
        <v>0</v>
      </c>
      <c r="S58" s="7">
        <f t="shared" si="59"/>
        <v>3</v>
      </c>
      <c r="T58" s="7">
        <f t="shared" si="60"/>
        <v>1</v>
      </c>
      <c r="U58" s="7">
        <v>2</v>
      </c>
      <c r="V58" s="11"/>
      <c r="W58" s="10"/>
      <c r="X58" s="11"/>
      <c r="Y58" s="10"/>
      <c r="Z58" s="11"/>
      <c r="AA58" s="10"/>
      <c r="AB58" s="11"/>
      <c r="AC58" s="10"/>
      <c r="AD58" s="7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61"/>
        <v>0</v>
      </c>
      <c r="AS58" s="11"/>
      <c r="AT58" s="10"/>
      <c r="AU58" s="11"/>
      <c r="AV58" s="10"/>
      <c r="AW58" s="11"/>
      <c r="AX58" s="10"/>
      <c r="AY58" s="11"/>
      <c r="AZ58" s="10"/>
      <c r="BA58" s="7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62"/>
        <v>0</v>
      </c>
      <c r="BP58" s="11"/>
      <c r="BQ58" s="10"/>
      <c r="BR58" s="11"/>
      <c r="BS58" s="10"/>
      <c r="BT58" s="11"/>
      <c r="BU58" s="10"/>
      <c r="BV58" s="11"/>
      <c r="BW58" s="10"/>
      <c r="BX58" s="7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63"/>
        <v>0</v>
      </c>
      <c r="CM58" s="11"/>
      <c r="CN58" s="10"/>
      <c r="CO58" s="11"/>
      <c r="CP58" s="10"/>
      <c r="CQ58" s="11"/>
      <c r="CR58" s="10"/>
      <c r="CS58" s="11"/>
      <c r="CT58" s="10"/>
      <c r="CU58" s="7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/>
      <c r="DI58" s="7">
        <f t="shared" si="64"/>
        <v>0</v>
      </c>
      <c r="DJ58" s="11">
        <v>30</v>
      </c>
      <c r="DK58" s="10" t="s">
        <v>73</v>
      </c>
      <c r="DL58" s="11"/>
      <c r="DM58" s="10"/>
      <c r="DN58" s="11"/>
      <c r="DO58" s="10"/>
      <c r="DP58" s="11"/>
      <c r="DQ58" s="10"/>
      <c r="DR58" s="7">
        <v>2</v>
      </c>
      <c r="DS58" s="11"/>
      <c r="DT58" s="10"/>
      <c r="DU58" s="11">
        <v>30</v>
      </c>
      <c r="DV58" s="10" t="s">
        <v>61</v>
      </c>
      <c r="DW58" s="11"/>
      <c r="DX58" s="10"/>
      <c r="DY58" s="11"/>
      <c r="DZ58" s="10"/>
      <c r="EA58" s="11"/>
      <c r="EB58" s="10"/>
      <c r="EC58" s="11"/>
      <c r="ED58" s="10"/>
      <c r="EE58" s="7">
        <v>1</v>
      </c>
      <c r="EF58" s="7">
        <f t="shared" si="65"/>
        <v>3</v>
      </c>
      <c r="EG58" s="11"/>
      <c r="EH58" s="10"/>
      <c r="EI58" s="11"/>
      <c r="EJ58" s="10"/>
      <c r="EK58" s="11"/>
      <c r="EL58" s="10"/>
      <c r="EM58" s="11"/>
      <c r="EN58" s="10"/>
      <c r="EO58" s="7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66"/>
        <v>0</v>
      </c>
      <c r="FD58" s="11"/>
      <c r="FE58" s="10"/>
      <c r="FF58" s="11"/>
      <c r="FG58" s="10"/>
      <c r="FH58" s="11"/>
      <c r="FI58" s="10"/>
      <c r="FJ58" s="11"/>
      <c r="FK58" s="10"/>
      <c r="FL58" s="7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67"/>
        <v>0</v>
      </c>
      <c r="GA58" s="11"/>
      <c r="GB58" s="10"/>
      <c r="GC58" s="11"/>
      <c r="GD58" s="10"/>
      <c r="GE58" s="11"/>
      <c r="GF58" s="10"/>
      <c r="GG58" s="11"/>
      <c r="GH58" s="10"/>
      <c r="GI58" s="7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68"/>
        <v>0</v>
      </c>
    </row>
    <row r="59" spans="1:205" ht="12.75">
      <c r="A59" s="6"/>
      <c r="B59" s="6"/>
      <c r="C59" s="6"/>
      <c r="D59" s="6" t="s">
        <v>137</v>
      </c>
      <c r="E59" s="3" t="s">
        <v>138</v>
      </c>
      <c r="F59" s="6">
        <f t="shared" si="46"/>
        <v>0</v>
      </c>
      <c r="G59" s="6">
        <f t="shared" si="47"/>
        <v>3</v>
      </c>
      <c r="H59" s="6">
        <f t="shared" si="48"/>
        <v>75</v>
      </c>
      <c r="I59" s="6">
        <f t="shared" si="49"/>
        <v>15</v>
      </c>
      <c r="J59" s="6">
        <f t="shared" si="50"/>
        <v>0</v>
      </c>
      <c r="K59" s="6">
        <f t="shared" si="51"/>
        <v>0</v>
      </c>
      <c r="L59" s="6">
        <f t="shared" si="52"/>
        <v>0</v>
      </c>
      <c r="M59" s="6">
        <f t="shared" si="53"/>
        <v>0</v>
      </c>
      <c r="N59" s="6">
        <f t="shared" si="54"/>
        <v>45</v>
      </c>
      <c r="O59" s="6">
        <f t="shared" si="55"/>
        <v>15</v>
      </c>
      <c r="P59" s="6">
        <f t="shared" si="56"/>
        <v>0</v>
      </c>
      <c r="Q59" s="6">
        <f t="shared" si="57"/>
        <v>0</v>
      </c>
      <c r="R59" s="6">
        <f t="shared" si="58"/>
        <v>0</v>
      </c>
      <c r="S59" s="7">
        <f t="shared" si="59"/>
        <v>5</v>
      </c>
      <c r="T59" s="7">
        <f t="shared" si="60"/>
        <v>4</v>
      </c>
      <c r="U59" s="7">
        <v>3</v>
      </c>
      <c r="V59" s="11"/>
      <c r="W59" s="10"/>
      <c r="X59" s="11"/>
      <c r="Y59" s="10"/>
      <c r="Z59" s="11"/>
      <c r="AA59" s="10"/>
      <c r="AB59" s="11"/>
      <c r="AC59" s="10"/>
      <c r="AD59" s="7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61"/>
        <v>0</v>
      </c>
      <c r="AS59" s="11"/>
      <c r="AT59" s="10"/>
      <c r="AU59" s="11"/>
      <c r="AV59" s="10"/>
      <c r="AW59" s="11"/>
      <c r="AX59" s="10"/>
      <c r="AY59" s="11"/>
      <c r="AZ59" s="10"/>
      <c r="BA59" s="7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62"/>
        <v>0</v>
      </c>
      <c r="BP59" s="11">
        <v>15</v>
      </c>
      <c r="BQ59" s="10" t="s">
        <v>61</v>
      </c>
      <c r="BR59" s="11"/>
      <c r="BS59" s="10"/>
      <c r="BT59" s="11"/>
      <c r="BU59" s="10"/>
      <c r="BV59" s="11"/>
      <c r="BW59" s="10"/>
      <c r="BX59" s="7">
        <v>1</v>
      </c>
      <c r="BY59" s="11"/>
      <c r="BZ59" s="10"/>
      <c r="CA59" s="11">
        <v>45</v>
      </c>
      <c r="CB59" s="10" t="s">
        <v>61</v>
      </c>
      <c r="CC59" s="11">
        <v>15</v>
      </c>
      <c r="CD59" s="10" t="s">
        <v>61</v>
      </c>
      <c r="CE59" s="11"/>
      <c r="CF59" s="10"/>
      <c r="CG59" s="11"/>
      <c r="CH59" s="10"/>
      <c r="CI59" s="11"/>
      <c r="CJ59" s="10"/>
      <c r="CK59" s="7">
        <v>4</v>
      </c>
      <c r="CL59" s="7">
        <f t="shared" si="63"/>
        <v>5</v>
      </c>
      <c r="CM59" s="11"/>
      <c r="CN59" s="10"/>
      <c r="CO59" s="11"/>
      <c r="CP59" s="10"/>
      <c r="CQ59" s="11"/>
      <c r="CR59" s="10"/>
      <c r="CS59" s="11"/>
      <c r="CT59" s="10"/>
      <c r="CU59" s="7"/>
      <c r="CV59" s="11"/>
      <c r="CW59" s="10"/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/>
      <c r="DI59" s="7">
        <f t="shared" si="64"/>
        <v>0</v>
      </c>
      <c r="DJ59" s="11"/>
      <c r="DK59" s="10"/>
      <c r="DL59" s="11"/>
      <c r="DM59" s="10"/>
      <c r="DN59" s="11"/>
      <c r="DO59" s="10"/>
      <c r="DP59" s="11"/>
      <c r="DQ59" s="10"/>
      <c r="DR59" s="7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/>
      <c r="EF59" s="7">
        <f t="shared" si="65"/>
        <v>0</v>
      </c>
      <c r="EG59" s="11"/>
      <c r="EH59" s="10"/>
      <c r="EI59" s="11"/>
      <c r="EJ59" s="10"/>
      <c r="EK59" s="11"/>
      <c r="EL59" s="10"/>
      <c r="EM59" s="11"/>
      <c r="EN59" s="10"/>
      <c r="EO59" s="7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66"/>
        <v>0</v>
      </c>
      <c r="FD59" s="11"/>
      <c r="FE59" s="10"/>
      <c r="FF59" s="11"/>
      <c r="FG59" s="10"/>
      <c r="FH59" s="11"/>
      <c r="FI59" s="10"/>
      <c r="FJ59" s="11"/>
      <c r="FK59" s="10"/>
      <c r="FL59" s="7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67"/>
        <v>0</v>
      </c>
      <c r="GA59" s="11"/>
      <c r="GB59" s="10"/>
      <c r="GC59" s="11"/>
      <c r="GD59" s="10"/>
      <c r="GE59" s="11"/>
      <c r="GF59" s="10"/>
      <c r="GG59" s="11"/>
      <c r="GH59" s="10"/>
      <c r="GI59" s="7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68"/>
        <v>0</v>
      </c>
    </row>
    <row r="60" spans="1:205" ht="12.75">
      <c r="A60" s="6"/>
      <c r="B60" s="6"/>
      <c r="C60" s="6"/>
      <c r="D60" s="6" t="s">
        <v>139</v>
      </c>
      <c r="E60" s="3" t="s">
        <v>140</v>
      </c>
      <c r="F60" s="6">
        <f t="shared" si="46"/>
        <v>0</v>
      </c>
      <c r="G60" s="6">
        <f t="shared" si="47"/>
        <v>3</v>
      </c>
      <c r="H60" s="6">
        <f t="shared" si="48"/>
        <v>60</v>
      </c>
      <c r="I60" s="6">
        <f t="shared" si="49"/>
        <v>15</v>
      </c>
      <c r="J60" s="6">
        <f t="shared" si="50"/>
        <v>0</v>
      </c>
      <c r="K60" s="6">
        <f t="shared" si="51"/>
        <v>0</v>
      </c>
      <c r="L60" s="6">
        <f t="shared" si="52"/>
        <v>0</v>
      </c>
      <c r="M60" s="6">
        <f t="shared" si="53"/>
        <v>0</v>
      </c>
      <c r="N60" s="6">
        <f t="shared" si="54"/>
        <v>30</v>
      </c>
      <c r="O60" s="6">
        <f t="shared" si="55"/>
        <v>15</v>
      </c>
      <c r="P60" s="6">
        <f t="shared" si="56"/>
        <v>0</v>
      </c>
      <c r="Q60" s="6">
        <f t="shared" si="57"/>
        <v>0</v>
      </c>
      <c r="R60" s="6">
        <f t="shared" si="58"/>
        <v>0</v>
      </c>
      <c r="S60" s="7">
        <f t="shared" si="59"/>
        <v>3</v>
      </c>
      <c r="T60" s="7">
        <f t="shared" si="60"/>
        <v>2</v>
      </c>
      <c r="U60" s="7">
        <v>3</v>
      </c>
      <c r="V60" s="11"/>
      <c r="W60" s="10"/>
      <c r="X60" s="11"/>
      <c r="Y60" s="10"/>
      <c r="Z60" s="11"/>
      <c r="AA60" s="10"/>
      <c r="AB60" s="11"/>
      <c r="AC60" s="10"/>
      <c r="AD60" s="7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61"/>
        <v>0</v>
      </c>
      <c r="AS60" s="11"/>
      <c r="AT60" s="10"/>
      <c r="AU60" s="11"/>
      <c r="AV60" s="10"/>
      <c r="AW60" s="11"/>
      <c r="AX60" s="10"/>
      <c r="AY60" s="11"/>
      <c r="AZ60" s="10"/>
      <c r="BA60" s="7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62"/>
        <v>0</v>
      </c>
      <c r="BP60" s="11"/>
      <c r="BQ60" s="10"/>
      <c r="BR60" s="11"/>
      <c r="BS60" s="10"/>
      <c r="BT60" s="11"/>
      <c r="BU60" s="10"/>
      <c r="BV60" s="11"/>
      <c r="BW60" s="10"/>
      <c r="BX60" s="7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63"/>
        <v>0</v>
      </c>
      <c r="CM60" s="11"/>
      <c r="CN60" s="10"/>
      <c r="CO60" s="11"/>
      <c r="CP60" s="10"/>
      <c r="CQ60" s="11"/>
      <c r="CR60" s="10"/>
      <c r="CS60" s="11"/>
      <c r="CT60" s="10"/>
      <c r="CU60" s="7"/>
      <c r="CV60" s="11"/>
      <c r="CW60" s="10"/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/>
      <c r="DI60" s="7">
        <f t="shared" si="64"/>
        <v>0</v>
      </c>
      <c r="DJ60" s="11">
        <v>15</v>
      </c>
      <c r="DK60" s="10" t="s">
        <v>61</v>
      </c>
      <c r="DL60" s="11"/>
      <c r="DM60" s="10"/>
      <c r="DN60" s="11"/>
      <c r="DO60" s="10"/>
      <c r="DP60" s="11"/>
      <c r="DQ60" s="10"/>
      <c r="DR60" s="7">
        <v>1</v>
      </c>
      <c r="DS60" s="11"/>
      <c r="DT60" s="10"/>
      <c r="DU60" s="11">
        <v>30</v>
      </c>
      <c r="DV60" s="10" t="s">
        <v>61</v>
      </c>
      <c r="DW60" s="11">
        <v>15</v>
      </c>
      <c r="DX60" s="10" t="s">
        <v>61</v>
      </c>
      <c r="DY60" s="11"/>
      <c r="DZ60" s="10"/>
      <c r="EA60" s="11"/>
      <c r="EB60" s="10"/>
      <c r="EC60" s="11"/>
      <c r="ED60" s="10"/>
      <c r="EE60" s="7">
        <v>2</v>
      </c>
      <c r="EF60" s="7">
        <f t="shared" si="65"/>
        <v>3</v>
      </c>
      <c r="EG60" s="11"/>
      <c r="EH60" s="10"/>
      <c r="EI60" s="11"/>
      <c r="EJ60" s="10"/>
      <c r="EK60" s="11"/>
      <c r="EL60" s="10"/>
      <c r="EM60" s="11"/>
      <c r="EN60" s="10"/>
      <c r="EO60" s="7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/>
      <c r="FC60" s="7">
        <f t="shared" si="66"/>
        <v>0</v>
      </c>
      <c r="FD60" s="11"/>
      <c r="FE60" s="10"/>
      <c r="FF60" s="11"/>
      <c r="FG60" s="10"/>
      <c r="FH60" s="11"/>
      <c r="FI60" s="10"/>
      <c r="FJ60" s="11"/>
      <c r="FK60" s="10"/>
      <c r="FL60" s="7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67"/>
        <v>0</v>
      </c>
      <c r="GA60" s="11"/>
      <c r="GB60" s="10"/>
      <c r="GC60" s="11"/>
      <c r="GD60" s="10"/>
      <c r="GE60" s="11"/>
      <c r="GF60" s="10"/>
      <c r="GG60" s="11"/>
      <c r="GH60" s="10"/>
      <c r="GI60" s="7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68"/>
        <v>0</v>
      </c>
    </row>
    <row r="61" spans="1:205" ht="12.75">
      <c r="A61" s="6"/>
      <c r="B61" s="6"/>
      <c r="C61" s="6"/>
      <c r="D61" s="6" t="s">
        <v>141</v>
      </c>
      <c r="E61" s="3" t="s">
        <v>142</v>
      </c>
      <c r="F61" s="6">
        <f t="shared" si="46"/>
        <v>0</v>
      </c>
      <c r="G61" s="6">
        <f t="shared" si="47"/>
        <v>2</v>
      </c>
      <c r="H61" s="6">
        <f t="shared" si="48"/>
        <v>30</v>
      </c>
      <c r="I61" s="6">
        <f t="shared" si="49"/>
        <v>15</v>
      </c>
      <c r="J61" s="6">
        <f t="shared" si="50"/>
        <v>0</v>
      </c>
      <c r="K61" s="6">
        <f t="shared" si="51"/>
        <v>0</v>
      </c>
      <c r="L61" s="6">
        <f t="shared" si="52"/>
        <v>0</v>
      </c>
      <c r="M61" s="6">
        <f t="shared" si="53"/>
        <v>0</v>
      </c>
      <c r="N61" s="6">
        <f t="shared" si="54"/>
        <v>15</v>
      </c>
      <c r="O61" s="6">
        <f t="shared" si="55"/>
        <v>0</v>
      </c>
      <c r="P61" s="6">
        <f t="shared" si="56"/>
        <v>0</v>
      </c>
      <c r="Q61" s="6">
        <f t="shared" si="57"/>
        <v>0</v>
      </c>
      <c r="R61" s="6">
        <f t="shared" si="58"/>
        <v>0</v>
      </c>
      <c r="S61" s="7">
        <f t="shared" si="59"/>
        <v>2</v>
      </c>
      <c r="T61" s="7">
        <f t="shared" si="60"/>
        <v>1</v>
      </c>
      <c r="U61" s="7">
        <v>2</v>
      </c>
      <c r="V61" s="11"/>
      <c r="W61" s="10"/>
      <c r="X61" s="11"/>
      <c r="Y61" s="10"/>
      <c r="Z61" s="11"/>
      <c r="AA61" s="10"/>
      <c r="AB61" s="11"/>
      <c r="AC61" s="10"/>
      <c r="AD61" s="7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61"/>
        <v>0</v>
      </c>
      <c r="AS61" s="11">
        <v>15</v>
      </c>
      <c r="AT61" s="10" t="s">
        <v>61</v>
      </c>
      <c r="AU61" s="11"/>
      <c r="AV61" s="10"/>
      <c r="AW61" s="11"/>
      <c r="AX61" s="10"/>
      <c r="AY61" s="11"/>
      <c r="AZ61" s="10"/>
      <c r="BA61" s="7">
        <v>1</v>
      </c>
      <c r="BB61" s="11"/>
      <c r="BC61" s="10"/>
      <c r="BD61" s="11">
        <v>15</v>
      </c>
      <c r="BE61" s="10" t="s">
        <v>61</v>
      </c>
      <c r="BF61" s="11"/>
      <c r="BG61" s="10"/>
      <c r="BH61" s="11"/>
      <c r="BI61" s="10"/>
      <c r="BJ61" s="11"/>
      <c r="BK61" s="10"/>
      <c r="BL61" s="11"/>
      <c r="BM61" s="10"/>
      <c r="BN61" s="7">
        <v>1</v>
      </c>
      <c r="BO61" s="7">
        <f t="shared" si="62"/>
        <v>2</v>
      </c>
      <c r="BP61" s="11"/>
      <c r="BQ61" s="10"/>
      <c r="BR61" s="11"/>
      <c r="BS61" s="10"/>
      <c r="BT61" s="11"/>
      <c r="BU61" s="10"/>
      <c r="BV61" s="11"/>
      <c r="BW61" s="10"/>
      <c r="BX61" s="7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63"/>
        <v>0</v>
      </c>
      <c r="CM61" s="11"/>
      <c r="CN61" s="10"/>
      <c r="CO61" s="11"/>
      <c r="CP61" s="10"/>
      <c r="CQ61" s="11"/>
      <c r="CR61" s="10"/>
      <c r="CS61" s="11"/>
      <c r="CT61" s="10"/>
      <c r="CU61" s="7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/>
      <c r="DI61" s="7">
        <f t="shared" si="64"/>
        <v>0</v>
      </c>
      <c r="DJ61" s="11"/>
      <c r="DK61" s="10"/>
      <c r="DL61" s="11"/>
      <c r="DM61" s="10"/>
      <c r="DN61" s="11"/>
      <c r="DO61" s="10"/>
      <c r="DP61" s="11"/>
      <c r="DQ61" s="10"/>
      <c r="DR61" s="7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65"/>
        <v>0</v>
      </c>
      <c r="EG61" s="11"/>
      <c r="EH61" s="10"/>
      <c r="EI61" s="11"/>
      <c r="EJ61" s="10"/>
      <c r="EK61" s="11"/>
      <c r="EL61" s="10"/>
      <c r="EM61" s="11"/>
      <c r="EN61" s="10"/>
      <c r="EO61" s="7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66"/>
        <v>0</v>
      </c>
      <c r="FD61" s="11"/>
      <c r="FE61" s="10"/>
      <c r="FF61" s="11"/>
      <c r="FG61" s="10"/>
      <c r="FH61" s="11"/>
      <c r="FI61" s="10"/>
      <c r="FJ61" s="11"/>
      <c r="FK61" s="10"/>
      <c r="FL61" s="7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67"/>
        <v>0</v>
      </c>
      <c r="GA61" s="11"/>
      <c r="GB61" s="10"/>
      <c r="GC61" s="11"/>
      <c r="GD61" s="10"/>
      <c r="GE61" s="11"/>
      <c r="GF61" s="10"/>
      <c r="GG61" s="11"/>
      <c r="GH61" s="10"/>
      <c r="GI61" s="7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68"/>
        <v>0</v>
      </c>
    </row>
    <row r="62" spans="1:205" ht="12.75">
      <c r="A62" s="6"/>
      <c r="B62" s="6"/>
      <c r="C62" s="6"/>
      <c r="D62" s="6" t="s">
        <v>143</v>
      </c>
      <c r="E62" s="3" t="s">
        <v>144</v>
      </c>
      <c r="F62" s="6">
        <f t="shared" si="46"/>
        <v>1</v>
      </c>
      <c r="G62" s="6">
        <f t="shared" si="47"/>
        <v>1</v>
      </c>
      <c r="H62" s="6">
        <f t="shared" si="48"/>
        <v>60</v>
      </c>
      <c r="I62" s="6">
        <f t="shared" si="49"/>
        <v>30</v>
      </c>
      <c r="J62" s="6">
        <f t="shared" si="50"/>
        <v>0</v>
      </c>
      <c r="K62" s="6">
        <f t="shared" si="51"/>
        <v>0</v>
      </c>
      <c r="L62" s="6">
        <f t="shared" si="52"/>
        <v>0</v>
      </c>
      <c r="M62" s="6">
        <f t="shared" si="53"/>
        <v>0</v>
      </c>
      <c r="N62" s="6">
        <f t="shared" si="54"/>
        <v>30</v>
      </c>
      <c r="O62" s="6">
        <f t="shared" si="55"/>
        <v>0</v>
      </c>
      <c r="P62" s="6">
        <f t="shared" si="56"/>
        <v>0</v>
      </c>
      <c r="Q62" s="6">
        <f t="shared" si="57"/>
        <v>0</v>
      </c>
      <c r="R62" s="6">
        <f t="shared" si="58"/>
        <v>0</v>
      </c>
      <c r="S62" s="7">
        <f t="shared" si="59"/>
        <v>4</v>
      </c>
      <c r="T62" s="7">
        <f t="shared" si="60"/>
        <v>2</v>
      </c>
      <c r="U62" s="7">
        <v>3</v>
      </c>
      <c r="V62" s="11"/>
      <c r="W62" s="10"/>
      <c r="X62" s="11"/>
      <c r="Y62" s="10"/>
      <c r="Z62" s="11"/>
      <c r="AA62" s="10"/>
      <c r="AB62" s="11"/>
      <c r="AC62" s="10"/>
      <c r="AD62" s="7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61"/>
        <v>0</v>
      </c>
      <c r="AS62" s="11"/>
      <c r="AT62" s="10"/>
      <c r="AU62" s="11"/>
      <c r="AV62" s="10"/>
      <c r="AW62" s="11"/>
      <c r="AX62" s="10"/>
      <c r="AY62" s="11"/>
      <c r="AZ62" s="10"/>
      <c r="BA62" s="7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62"/>
        <v>0</v>
      </c>
      <c r="BP62" s="11"/>
      <c r="BQ62" s="10"/>
      <c r="BR62" s="11"/>
      <c r="BS62" s="10"/>
      <c r="BT62" s="11"/>
      <c r="BU62" s="10"/>
      <c r="BV62" s="11"/>
      <c r="BW62" s="10"/>
      <c r="BX62" s="7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63"/>
        <v>0</v>
      </c>
      <c r="CM62" s="11">
        <v>30</v>
      </c>
      <c r="CN62" s="10" t="s">
        <v>73</v>
      </c>
      <c r="CO62" s="11"/>
      <c r="CP62" s="10"/>
      <c r="CQ62" s="11"/>
      <c r="CR62" s="10"/>
      <c r="CS62" s="11"/>
      <c r="CT62" s="10"/>
      <c r="CU62" s="7">
        <v>2</v>
      </c>
      <c r="CV62" s="11"/>
      <c r="CW62" s="10"/>
      <c r="CX62" s="11">
        <v>30</v>
      </c>
      <c r="CY62" s="10" t="s">
        <v>61</v>
      </c>
      <c r="CZ62" s="11"/>
      <c r="DA62" s="10"/>
      <c r="DB62" s="11"/>
      <c r="DC62" s="10"/>
      <c r="DD62" s="11"/>
      <c r="DE62" s="10"/>
      <c r="DF62" s="11"/>
      <c r="DG62" s="10"/>
      <c r="DH62" s="7">
        <v>2</v>
      </c>
      <c r="DI62" s="7">
        <f t="shared" si="64"/>
        <v>4</v>
      </c>
      <c r="DJ62" s="11"/>
      <c r="DK62" s="10"/>
      <c r="DL62" s="11"/>
      <c r="DM62" s="10"/>
      <c r="DN62" s="11"/>
      <c r="DO62" s="10"/>
      <c r="DP62" s="11"/>
      <c r="DQ62" s="10"/>
      <c r="DR62" s="7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/>
      <c r="EF62" s="7">
        <f t="shared" si="65"/>
        <v>0</v>
      </c>
      <c r="EG62" s="11"/>
      <c r="EH62" s="10"/>
      <c r="EI62" s="11"/>
      <c r="EJ62" s="10"/>
      <c r="EK62" s="11"/>
      <c r="EL62" s="10"/>
      <c r="EM62" s="11"/>
      <c r="EN62" s="10"/>
      <c r="EO62" s="7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66"/>
        <v>0</v>
      </c>
      <c r="FD62" s="11"/>
      <c r="FE62" s="10"/>
      <c r="FF62" s="11"/>
      <c r="FG62" s="10"/>
      <c r="FH62" s="11"/>
      <c r="FI62" s="10"/>
      <c r="FJ62" s="11"/>
      <c r="FK62" s="10"/>
      <c r="FL62" s="7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67"/>
        <v>0</v>
      </c>
      <c r="GA62" s="11"/>
      <c r="GB62" s="10"/>
      <c r="GC62" s="11"/>
      <c r="GD62" s="10"/>
      <c r="GE62" s="11"/>
      <c r="GF62" s="10"/>
      <c r="GG62" s="11"/>
      <c r="GH62" s="10"/>
      <c r="GI62" s="7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68"/>
        <v>0</v>
      </c>
    </row>
    <row r="63" spans="1:205" ht="12.75">
      <c r="A63" s="6"/>
      <c r="B63" s="6"/>
      <c r="C63" s="6"/>
      <c r="D63" s="6" t="s">
        <v>145</v>
      </c>
      <c r="E63" s="3" t="s">
        <v>146</v>
      </c>
      <c r="F63" s="6">
        <f t="shared" si="46"/>
        <v>0</v>
      </c>
      <c r="G63" s="6">
        <f t="shared" si="47"/>
        <v>2</v>
      </c>
      <c r="H63" s="6">
        <f t="shared" si="48"/>
        <v>40</v>
      </c>
      <c r="I63" s="6">
        <f t="shared" si="49"/>
        <v>15</v>
      </c>
      <c r="J63" s="6">
        <f t="shared" si="50"/>
        <v>0</v>
      </c>
      <c r="K63" s="6">
        <f t="shared" si="51"/>
        <v>0</v>
      </c>
      <c r="L63" s="6">
        <f t="shared" si="52"/>
        <v>0</v>
      </c>
      <c r="M63" s="6">
        <f t="shared" si="53"/>
        <v>0</v>
      </c>
      <c r="N63" s="6">
        <f t="shared" si="54"/>
        <v>25</v>
      </c>
      <c r="O63" s="6">
        <f t="shared" si="55"/>
        <v>0</v>
      </c>
      <c r="P63" s="6">
        <f t="shared" si="56"/>
        <v>0</v>
      </c>
      <c r="Q63" s="6">
        <f t="shared" si="57"/>
        <v>0</v>
      </c>
      <c r="R63" s="6">
        <f t="shared" si="58"/>
        <v>0</v>
      </c>
      <c r="S63" s="7">
        <f t="shared" si="59"/>
        <v>2</v>
      </c>
      <c r="T63" s="7">
        <f t="shared" si="60"/>
        <v>1</v>
      </c>
      <c r="U63" s="7">
        <v>2</v>
      </c>
      <c r="V63" s="11"/>
      <c r="W63" s="10"/>
      <c r="X63" s="11"/>
      <c r="Y63" s="10"/>
      <c r="Z63" s="11"/>
      <c r="AA63" s="10"/>
      <c r="AB63" s="11"/>
      <c r="AC63" s="10"/>
      <c r="AD63" s="7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61"/>
        <v>0</v>
      </c>
      <c r="AS63" s="11"/>
      <c r="AT63" s="10"/>
      <c r="AU63" s="11"/>
      <c r="AV63" s="10"/>
      <c r="AW63" s="11"/>
      <c r="AX63" s="10"/>
      <c r="AY63" s="11"/>
      <c r="AZ63" s="10"/>
      <c r="BA63" s="7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7"/>
      <c r="BO63" s="7">
        <f t="shared" si="62"/>
        <v>0</v>
      </c>
      <c r="BP63" s="11"/>
      <c r="BQ63" s="10"/>
      <c r="BR63" s="11"/>
      <c r="BS63" s="10"/>
      <c r="BT63" s="11"/>
      <c r="BU63" s="10"/>
      <c r="BV63" s="11"/>
      <c r="BW63" s="10"/>
      <c r="BX63" s="7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63"/>
        <v>0</v>
      </c>
      <c r="CM63" s="11"/>
      <c r="CN63" s="10"/>
      <c r="CO63" s="11"/>
      <c r="CP63" s="10"/>
      <c r="CQ63" s="11"/>
      <c r="CR63" s="10"/>
      <c r="CS63" s="11"/>
      <c r="CT63" s="10"/>
      <c r="CU63" s="7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64"/>
        <v>0</v>
      </c>
      <c r="DJ63" s="11"/>
      <c r="DK63" s="10"/>
      <c r="DL63" s="11"/>
      <c r="DM63" s="10"/>
      <c r="DN63" s="11"/>
      <c r="DO63" s="10"/>
      <c r="DP63" s="11"/>
      <c r="DQ63" s="10"/>
      <c r="DR63" s="7"/>
      <c r="DS63" s="11"/>
      <c r="DT63" s="10"/>
      <c r="DU63" s="11"/>
      <c r="DV63" s="10"/>
      <c r="DW63" s="11"/>
      <c r="DX63" s="10"/>
      <c r="DY63" s="11"/>
      <c r="DZ63" s="10"/>
      <c r="EA63" s="11"/>
      <c r="EB63" s="10"/>
      <c r="EC63" s="11"/>
      <c r="ED63" s="10"/>
      <c r="EE63" s="7"/>
      <c r="EF63" s="7">
        <f t="shared" si="65"/>
        <v>0</v>
      </c>
      <c r="EG63" s="11"/>
      <c r="EH63" s="10"/>
      <c r="EI63" s="11"/>
      <c r="EJ63" s="10"/>
      <c r="EK63" s="11"/>
      <c r="EL63" s="10"/>
      <c r="EM63" s="11"/>
      <c r="EN63" s="10"/>
      <c r="EO63" s="7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66"/>
        <v>0</v>
      </c>
      <c r="FD63" s="11">
        <v>15</v>
      </c>
      <c r="FE63" s="10" t="s">
        <v>61</v>
      </c>
      <c r="FF63" s="11"/>
      <c r="FG63" s="10"/>
      <c r="FH63" s="11"/>
      <c r="FI63" s="10"/>
      <c r="FJ63" s="11"/>
      <c r="FK63" s="10"/>
      <c r="FL63" s="7">
        <v>1</v>
      </c>
      <c r="FM63" s="11"/>
      <c r="FN63" s="10"/>
      <c r="FO63" s="11">
        <v>25</v>
      </c>
      <c r="FP63" s="10" t="s">
        <v>61</v>
      </c>
      <c r="FQ63" s="11"/>
      <c r="FR63" s="10"/>
      <c r="FS63" s="11"/>
      <c r="FT63" s="10"/>
      <c r="FU63" s="11"/>
      <c r="FV63" s="10"/>
      <c r="FW63" s="11"/>
      <c r="FX63" s="10"/>
      <c r="FY63" s="7">
        <v>1</v>
      </c>
      <c r="FZ63" s="7">
        <f t="shared" si="67"/>
        <v>2</v>
      </c>
      <c r="GA63" s="11"/>
      <c r="GB63" s="10"/>
      <c r="GC63" s="11"/>
      <c r="GD63" s="10"/>
      <c r="GE63" s="11"/>
      <c r="GF63" s="10"/>
      <c r="GG63" s="11"/>
      <c r="GH63" s="10"/>
      <c r="GI63" s="7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68"/>
        <v>0</v>
      </c>
    </row>
    <row r="64" spans="1:205" ht="12.75">
      <c r="A64" s="6"/>
      <c r="B64" s="6"/>
      <c r="C64" s="6"/>
      <c r="D64" s="6" t="s">
        <v>147</v>
      </c>
      <c r="E64" s="3" t="s">
        <v>148</v>
      </c>
      <c r="F64" s="6">
        <f t="shared" si="46"/>
        <v>1</v>
      </c>
      <c r="G64" s="6">
        <f t="shared" si="47"/>
        <v>1</v>
      </c>
      <c r="H64" s="6">
        <f t="shared" si="48"/>
        <v>30</v>
      </c>
      <c r="I64" s="6">
        <f t="shared" si="49"/>
        <v>15</v>
      </c>
      <c r="J64" s="6">
        <f t="shared" si="50"/>
        <v>0</v>
      </c>
      <c r="K64" s="6">
        <f t="shared" si="51"/>
        <v>0</v>
      </c>
      <c r="L64" s="6">
        <f t="shared" si="52"/>
        <v>0</v>
      </c>
      <c r="M64" s="6">
        <f t="shared" si="53"/>
        <v>0</v>
      </c>
      <c r="N64" s="6">
        <f t="shared" si="54"/>
        <v>15</v>
      </c>
      <c r="O64" s="6">
        <f t="shared" si="55"/>
        <v>0</v>
      </c>
      <c r="P64" s="6">
        <f t="shared" si="56"/>
        <v>0</v>
      </c>
      <c r="Q64" s="6">
        <f t="shared" si="57"/>
        <v>0</v>
      </c>
      <c r="R64" s="6">
        <f t="shared" si="58"/>
        <v>0</v>
      </c>
      <c r="S64" s="7">
        <f t="shared" si="59"/>
        <v>2</v>
      </c>
      <c r="T64" s="7">
        <f t="shared" si="60"/>
        <v>1</v>
      </c>
      <c r="U64" s="7">
        <v>2</v>
      </c>
      <c r="V64" s="11"/>
      <c r="W64" s="10"/>
      <c r="X64" s="11"/>
      <c r="Y64" s="10"/>
      <c r="Z64" s="11"/>
      <c r="AA64" s="10"/>
      <c r="AB64" s="11"/>
      <c r="AC64" s="10"/>
      <c r="AD64" s="7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7"/>
      <c r="AR64" s="7">
        <f t="shared" si="61"/>
        <v>0</v>
      </c>
      <c r="AS64" s="11"/>
      <c r="AT64" s="10"/>
      <c r="AU64" s="11"/>
      <c r="AV64" s="10"/>
      <c r="AW64" s="11"/>
      <c r="AX64" s="10"/>
      <c r="AY64" s="11"/>
      <c r="AZ64" s="10"/>
      <c r="BA64" s="7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62"/>
        <v>0</v>
      </c>
      <c r="BP64" s="11"/>
      <c r="BQ64" s="10"/>
      <c r="BR64" s="11"/>
      <c r="BS64" s="10"/>
      <c r="BT64" s="11"/>
      <c r="BU64" s="10"/>
      <c r="BV64" s="11"/>
      <c r="BW64" s="10"/>
      <c r="BX64" s="7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63"/>
        <v>0</v>
      </c>
      <c r="CM64" s="11"/>
      <c r="CN64" s="10"/>
      <c r="CO64" s="11"/>
      <c r="CP64" s="10"/>
      <c r="CQ64" s="11"/>
      <c r="CR64" s="10"/>
      <c r="CS64" s="11"/>
      <c r="CT64" s="10"/>
      <c r="CU64" s="7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64"/>
        <v>0</v>
      </c>
      <c r="DJ64" s="11"/>
      <c r="DK64" s="10"/>
      <c r="DL64" s="11"/>
      <c r="DM64" s="10"/>
      <c r="DN64" s="11"/>
      <c r="DO64" s="10"/>
      <c r="DP64" s="11"/>
      <c r="DQ64" s="10"/>
      <c r="DR64" s="7"/>
      <c r="DS64" s="11"/>
      <c r="DT64" s="10"/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/>
      <c r="EF64" s="7">
        <f t="shared" si="65"/>
        <v>0</v>
      </c>
      <c r="EG64" s="11">
        <v>15</v>
      </c>
      <c r="EH64" s="10" t="s">
        <v>73</v>
      </c>
      <c r="EI64" s="11"/>
      <c r="EJ64" s="10"/>
      <c r="EK64" s="11"/>
      <c r="EL64" s="10"/>
      <c r="EM64" s="11"/>
      <c r="EN64" s="10"/>
      <c r="EO64" s="7">
        <v>1</v>
      </c>
      <c r="EP64" s="11"/>
      <c r="EQ64" s="10"/>
      <c r="ER64" s="11">
        <v>15</v>
      </c>
      <c r="ES64" s="10" t="s">
        <v>61</v>
      </c>
      <c r="ET64" s="11"/>
      <c r="EU64" s="10"/>
      <c r="EV64" s="11"/>
      <c r="EW64" s="10"/>
      <c r="EX64" s="11"/>
      <c r="EY64" s="10"/>
      <c r="EZ64" s="11"/>
      <c r="FA64" s="10"/>
      <c r="FB64" s="7">
        <v>1</v>
      </c>
      <c r="FC64" s="7">
        <f t="shared" si="66"/>
        <v>2</v>
      </c>
      <c r="FD64" s="11"/>
      <c r="FE64" s="10"/>
      <c r="FF64" s="11"/>
      <c r="FG64" s="10"/>
      <c r="FH64" s="11"/>
      <c r="FI64" s="10"/>
      <c r="FJ64" s="11"/>
      <c r="FK64" s="10"/>
      <c r="FL64" s="7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67"/>
        <v>0</v>
      </c>
      <c r="GA64" s="11"/>
      <c r="GB64" s="10"/>
      <c r="GC64" s="11"/>
      <c r="GD64" s="10"/>
      <c r="GE64" s="11"/>
      <c r="GF64" s="10"/>
      <c r="GG64" s="11"/>
      <c r="GH64" s="10"/>
      <c r="GI64" s="7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68"/>
        <v>0</v>
      </c>
    </row>
    <row r="65" spans="1:205" ht="12.75">
      <c r="A65" s="6"/>
      <c r="B65" s="6"/>
      <c r="C65" s="6"/>
      <c r="D65" s="6" t="s">
        <v>149</v>
      </c>
      <c r="E65" s="3" t="s">
        <v>150</v>
      </c>
      <c r="F65" s="6">
        <f t="shared" si="46"/>
        <v>1</v>
      </c>
      <c r="G65" s="6">
        <f t="shared" si="47"/>
        <v>1</v>
      </c>
      <c r="H65" s="6">
        <f t="shared" si="48"/>
        <v>30</v>
      </c>
      <c r="I65" s="6">
        <f t="shared" si="49"/>
        <v>15</v>
      </c>
      <c r="J65" s="6">
        <f t="shared" si="50"/>
        <v>0</v>
      </c>
      <c r="K65" s="6">
        <f t="shared" si="51"/>
        <v>0</v>
      </c>
      <c r="L65" s="6">
        <f t="shared" si="52"/>
        <v>0</v>
      </c>
      <c r="M65" s="6">
        <f t="shared" si="53"/>
        <v>0</v>
      </c>
      <c r="N65" s="6">
        <f t="shared" si="54"/>
        <v>15</v>
      </c>
      <c r="O65" s="6">
        <f t="shared" si="55"/>
        <v>0</v>
      </c>
      <c r="P65" s="6">
        <f t="shared" si="56"/>
        <v>0</v>
      </c>
      <c r="Q65" s="6">
        <f t="shared" si="57"/>
        <v>0</v>
      </c>
      <c r="R65" s="6">
        <f t="shared" si="58"/>
        <v>0</v>
      </c>
      <c r="S65" s="7">
        <f t="shared" si="59"/>
        <v>2</v>
      </c>
      <c r="T65" s="7">
        <f t="shared" si="60"/>
        <v>1</v>
      </c>
      <c r="U65" s="7">
        <v>2</v>
      </c>
      <c r="V65" s="11"/>
      <c r="W65" s="10"/>
      <c r="X65" s="11"/>
      <c r="Y65" s="10"/>
      <c r="Z65" s="11"/>
      <c r="AA65" s="10"/>
      <c r="AB65" s="11"/>
      <c r="AC65" s="10"/>
      <c r="AD65" s="7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61"/>
        <v>0</v>
      </c>
      <c r="AS65" s="11"/>
      <c r="AT65" s="10"/>
      <c r="AU65" s="11"/>
      <c r="AV65" s="10"/>
      <c r="AW65" s="11"/>
      <c r="AX65" s="10"/>
      <c r="AY65" s="11"/>
      <c r="AZ65" s="10"/>
      <c r="BA65" s="7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t="shared" si="62"/>
        <v>0</v>
      </c>
      <c r="BP65" s="11">
        <v>15</v>
      </c>
      <c r="BQ65" s="10" t="s">
        <v>73</v>
      </c>
      <c r="BR65" s="11"/>
      <c r="BS65" s="10"/>
      <c r="BT65" s="11"/>
      <c r="BU65" s="10"/>
      <c r="BV65" s="11"/>
      <c r="BW65" s="10"/>
      <c r="BX65" s="7">
        <v>1</v>
      </c>
      <c r="BY65" s="11"/>
      <c r="BZ65" s="10"/>
      <c r="CA65" s="11">
        <v>15</v>
      </c>
      <c r="CB65" s="10" t="s">
        <v>61</v>
      </c>
      <c r="CC65" s="11"/>
      <c r="CD65" s="10"/>
      <c r="CE65" s="11"/>
      <c r="CF65" s="10"/>
      <c r="CG65" s="11"/>
      <c r="CH65" s="10"/>
      <c r="CI65" s="11"/>
      <c r="CJ65" s="10"/>
      <c r="CK65" s="7">
        <v>1</v>
      </c>
      <c r="CL65" s="7">
        <f t="shared" si="63"/>
        <v>2</v>
      </c>
      <c r="CM65" s="11"/>
      <c r="CN65" s="10"/>
      <c r="CO65" s="11"/>
      <c r="CP65" s="10"/>
      <c r="CQ65" s="11"/>
      <c r="CR65" s="10"/>
      <c r="CS65" s="11"/>
      <c r="CT65" s="10"/>
      <c r="CU65" s="7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64"/>
        <v>0</v>
      </c>
      <c r="DJ65" s="11"/>
      <c r="DK65" s="10"/>
      <c r="DL65" s="11"/>
      <c r="DM65" s="10"/>
      <c r="DN65" s="11"/>
      <c r="DO65" s="10"/>
      <c r="DP65" s="11"/>
      <c r="DQ65" s="10"/>
      <c r="DR65" s="7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/>
      <c r="EF65" s="7">
        <f t="shared" si="65"/>
        <v>0</v>
      </c>
      <c r="EG65" s="11"/>
      <c r="EH65" s="10"/>
      <c r="EI65" s="11"/>
      <c r="EJ65" s="10"/>
      <c r="EK65" s="11"/>
      <c r="EL65" s="10"/>
      <c r="EM65" s="11"/>
      <c r="EN65" s="10"/>
      <c r="EO65" s="7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66"/>
        <v>0</v>
      </c>
      <c r="FD65" s="11"/>
      <c r="FE65" s="10"/>
      <c r="FF65" s="11"/>
      <c r="FG65" s="10"/>
      <c r="FH65" s="11"/>
      <c r="FI65" s="10"/>
      <c r="FJ65" s="11"/>
      <c r="FK65" s="10"/>
      <c r="FL65" s="7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67"/>
        <v>0</v>
      </c>
      <c r="GA65" s="11"/>
      <c r="GB65" s="10"/>
      <c r="GC65" s="11"/>
      <c r="GD65" s="10"/>
      <c r="GE65" s="11"/>
      <c r="GF65" s="10"/>
      <c r="GG65" s="11"/>
      <c r="GH65" s="10"/>
      <c r="GI65" s="7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68"/>
        <v>0</v>
      </c>
    </row>
    <row r="66" spans="1:205" ht="12.75">
      <c r="A66" s="6"/>
      <c r="B66" s="6"/>
      <c r="C66" s="6"/>
      <c r="D66" s="6" t="s">
        <v>151</v>
      </c>
      <c r="E66" s="3" t="s">
        <v>152</v>
      </c>
      <c r="F66" s="6">
        <f t="shared" si="46"/>
        <v>0</v>
      </c>
      <c r="G66" s="6">
        <f t="shared" si="47"/>
        <v>2</v>
      </c>
      <c r="H66" s="6">
        <f t="shared" si="48"/>
        <v>30</v>
      </c>
      <c r="I66" s="6">
        <f t="shared" si="49"/>
        <v>15</v>
      </c>
      <c r="J66" s="6">
        <f t="shared" si="50"/>
        <v>0</v>
      </c>
      <c r="K66" s="6">
        <f t="shared" si="51"/>
        <v>0</v>
      </c>
      <c r="L66" s="6">
        <f t="shared" si="52"/>
        <v>0</v>
      </c>
      <c r="M66" s="6">
        <f t="shared" si="53"/>
        <v>0</v>
      </c>
      <c r="N66" s="6">
        <f t="shared" si="54"/>
        <v>15</v>
      </c>
      <c r="O66" s="6">
        <f t="shared" si="55"/>
        <v>0</v>
      </c>
      <c r="P66" s="6">
        <f t="shared" si="56"/>
        <v>0</v>
      </c>
      <c r="Q66" s="6">
        <f t="shared" si="57"/>
        <v>0</v>
      </c>
      <c r="R66" s="6">
        <f t="shared" si="58"/>
        <v>0</v>
      </c>
      <c r="S66" s="7">
        <f t="shared" si="59"/>
        <v>2</v>
      </c>
      <c r="T66" s="7">
        <f t="shared" si="60"/>
        <v>1</v>
      </c>
      <c r="U66" s="7">
        <v>2</v>
      </c>
      <c r="V66" s="11"/>
      <c r="W66" s="10"/>
      <c r="X66" s="11"/>
      <c r="Y66" s="10"/>
      <c r="Z66" s="11"/>
      <c r="AA66" s="10"/>
      <c r="AB66" s="11"/>
      <c r="AC66" s="10"/>
      <c r="AD66" s="7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61"/>
        <v>0</v>
      </c>
      <c r="AS66" s="11"/>
      <c r="AT66" s="10"/>
      <c r="AU66" s="11"/>
      <c r="AV66" s="10"/>
      <c r="AW66" s="11"/>
      <c r="AX66" s="10"/>
      <c r="AY66" s="11"/>
      <c r="AZ66" s="10"/>
      <c r="BA66" s="7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62"/>
        <v>0</v>
      </c>
      <c r="BP66" s="11"/>
      <c r="BQ66" s="10"/>
      <c r="BR66" s="11"/>
      <c r="BS66" s="10"/>
      <c r="BT66" s="11"/>
      <c r="BU66" s="10"/>
      <c r="BV66" s="11"/>
      <c r="BW66" s="10"/>
      <c r="BX66" s="7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63"/>
        <v>0</v>
      </c>
      <c r="CM66" s="11"/>
      <c r="CN66" s="10"/>
      <c r="CO66" s="11"/>
      <c r="CP66" s="10"/>
      <c r="CQ66" s="11"/>
      <c r="CR66" s="10"/>
      <c r="CS66" s="11"/>
      <c r="CT66" s="10"/>
      <c r="CU66" s="7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64"/>
        <v>0</v>
      </c>
      <c r="DJ66" s="11">
        <v>15</v>
      </c>
      <c r="DK66" s="10" t="s">
        <v>61</v>
      </c>
      <c r="DL66" s="11"/>
      <c r="DM66" s="10"/>
      <c r="DN66" s="11"/>
      <c r="DO66" s="10"/>
      <c r="DP66" s="11"/>
      <c r="DQ66" s="10"/>
      <c r="DR66" s="7">
        <v>1</v>
      </c>
      <c r="DS66" s="11"/>
      <c r="DT66" s="10"/>
      <c r="DU66" s="11">
        <v>15</v>
      </c>
      <c r="DV66" s="10" t="s">
        <v>61</v>
      </c>
      <c r="DW66" s="11"/>
      <c r="DX66" s="10"/>
      <c r="DY66" s="11"/>
      <c r="DZ66" s="10"/>
      <c r="EA66" s="11"/>
      <c r="EB66" s="10"/>
      <c r="EC66" s="11"/>
      <c r="ED66" s="10"/>
      <c r="EE66" s="7">
        <v>1</v>
      </c>
      <c r="EF66" s="7">
        <f t="shared" si="65"/>
        <v>2</v>
      </c>
      <c r="EG66" s="11"/>
      <c r="EH66" s="10"/>
      <c r="EI66" s="11"/>
      <c r="EJ66" s="10"/>
      <c r="EK66" s="11"/>
      <c r="EL66" s="10"/>
      <c r="EM66" s="11"/>
      <c r="EN66" s="10"/>
      <c r="EO66" s="7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66"/>
        <v>0</v>
      </c>
      <c r="FD66" s="11"/>
      <c r="FE66" s="10"/>
      <c r="FF66" s="11"/>
      <c r="FG66" s="10"/>
      <c r="FH66" s="11"/>
      <c r="FI66" s="10"/>
      <c r="FJ66" s="11"/>
      <c r="FK66" s="10"/>
      <c r="FL66" s="7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67"/>
        <v>0</v>
      </c>
      <c r="GA66" s="11"/>
      <c r="GB66" s="10"/>
      <c r="GC66" s="11"/>
      <c r="GD66" s="10"/>
      <c r="GE66" s="11"/>
      <c r="GF66" s="10"/>
      <c r="GG66" s="11"/>
      <c r="GH66" s="10"/>
      <c r="GI66" s="7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68"/>
        <v>0</v>
      </c>
    </row>
    <row r="67" spans="1:205" ht="12.75">
      <c r="A67" s="6"/>
      <c r="B67" s="6"/>
      <c r="C67" s="6"/>
      <c r="D67" s="6" t="s">
        <v>153</v>
      </c>
      <c r="E67" s="3" t="s">
        <v>154</v>
      </c>
      <c r="F67" s="6">
        <f t="shared" si="46"/>
        <v>0</v>
      </c>
      <c r="G67" s="6">
        <f t="shared" si="47"/>
        <v>1</v>
      </c>
      <c r="H67" s="6">
        <f t="shared" si="48"/>
        <v>15</v>
      </c>
      <c r="I67" s="6">
        <f t="shared" si="49"/>
        <v>15</v>
      </c>
      <c r="J67" s="6">
        <f t="shared" si="50"/>
        <v>0</v>
      </c>
      <c r="K67" s="6">
        <f t="shared" si="51"/>
        <v>0</v>
      </c>
      <c r="L67" s="6">
        <f t="shared" si="52"/>
        <v>0</v>
      </c>
      <c r="M67" s="6">
        <f t="shared" si="53"/>
        <v>0</v>
      </c>
      <c r="N67" s="6">
        <f t="shared" si="54"/>
        <v>0</v>
      </c>
      <c r="O67" s="6">
        <f t="shared" si="55"/>
        <v>0</v>
      </c>
      <c r="P67" s="6">
        <f t="shared" si="56"/>
        <v>0</v>
      </c>
      <c r="Q67" s="6">
        <f t="shared" si="57"/>
        <v>0</v>
      </c>
      <c r="R67" s="6">
        <f t="shared" si="58"/>
        <v>0</v>
      </c>
      <c r="S67" s="7">
        <f t="shared" si="59"/>
        <v>1</v>
      </c>
      <c r="T67" s="7">
        <f t="shared" si="60"/>
        <v>0</v>
      </c>
      <c r="U67" s="7">
        <v>1</v>
      </c>
      <c r="V67" s="11"/>
      <c r="W67" s="10"/>
      <c r="X67" s="11"/>
      <c r="Y67" s="10"/>
      <c r="Z67" s="11"/>
      <c r="AA67" s="10"/>
      <c r="AB67" s="11"/>
      <c r="AC67" s="10"/>
      <c r="AD67" s="7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61"/>
        <v>0</v>
      </c>
      <c r="AS67" s="11"/>
      <c r="AT67" s="10"/>
      <c r="AU67" s="11"/>
      <c r="AV67" s="10"/>
      <c r="AW67" s="11"/>
      <c r="AX67" s="10"/>
      <c r="AY67" s="11"/>
      <c r="AZ67" s="10"/>
      <c r="BA67" s="7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62"/>
        <v>0</v>
      </c>
      <c r="BP67" s="11"/>
      <c r="BQ67" s="10"/>
      <c r="BR67" s="11"/>
      <c r="BS67" s="10"/>
      <c r="BT67" s="11"/>
      <c r="BU67" s="10"/>
      <c r="BV67" s="11"/>
      <c r="BW67" s="10"/>
      <c r="BX67" s="7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63"/>
        <v>0</v>
      </c>
      <c r="CM67" s="11"/>
      <c r="CN67" s="10"/>
      <c r="CO67" s="11"/>
      <c r="CP67" s="10"/>
      <c r="CQ67" s="11"/>
      <c r="CR67" s="10"/>
      <c r="CS67" s="11"/>
      <c r="CT67" s="10"/>
      <c r="CU67" s="7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64"/>
        <v>0</v>
      </c>
      <c r="DJ67" s="11">
        <v>15</v>
      </c>
      <c r="DK67" s="10" t="s">
        <v>61</v>
      </c>
      <c r="DL67" s="11"/>
      <c r="DM67" s="10"/>
      <c r="DN67" s="11"/>
      <c r="DO67" s="10"/>
      <c r="DP67" s="11"/>
      <c r="DQ67" s="10"/>
      <c r="DR67" s="7">
        <v>1</v>
      </c>
      <c r="DS67" s="11"/>
      <c r="DT67" s="10"/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/>
      <c r="EF67" s="7">
        <f t="shared" si="65"/>
        <v>1</v>
      </c>
      <c r="EG67" s="11"/>
      <c r="EH67" s="10"/>
      <c r="EI67" s="11"/>
      <c r="EJ67" s="10"/>
      <c r="EK67" s="11"/>
      <c r="EL67" s="10"/>
      <c r="EM67" s="11"/>
      <c r="EN67" s="10"/>
      <c r="EO67" s="7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66"/>
        <v>0</v>
      </c>
      <c r="FD67" s="11"/>
      <c r="FE67" s="10"/>
      <c r="FF67" s="11"/>
      <c r="FG67" s="10"/>
      <c r="FH67" s="11"/>
      <c r="FI67" s="10"/>
      <c r="FJ67" s="11"/>
      <c r="FK67" s="10"/>
      <c r="FL67" s="7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67"/>
        <v>0</v>
      </c>
      <c r="GA67" s="11"/>
      <c r="GB67" s="10"/>
      <c r="GC67" s="11"/>
      <c r="GD67" s="10"/>
      <c r="GE67" s="11"/>
      <c r="GF67" s="10"/>
      <c r="GG67" s="11"/>
      <c r="GH67" s="10"/>
      <c r="GI67" s="7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68"/>
        <v>0</v>
      </c>
    </row>
    <row r="68" spans="1:205" ht="12.75">
      <c r="A68" s="6"/>
      <c r="B68" s="6"/>
      <c r="C68" s="6"/>
      <c r="D68" s="6" t="s">
        <v>155</v>
      </c>
      <c r="E68" s="3" t="s">
        <v>15</v>
      </c>
      <c r="F68" s="6">
        <f t="shared" si="46"/>
        <v>0</v>
      </c>
      <c r="G68" s="6">
        <f t="shared" si="47"/>
        <v>1</v>
      </c>
      <c r="H68" s="6">
        <f t="shared" si="48"/>
        <v>15</v>
      </c>
      <c r="I68" s="6">
        <f t="shared" si="49"/>
        <v>0</v>
      </c>
      <c r="J68" s="6">
        <f t="shared" si="50"/>
        <v>0</v>
      </c>
      <c r="K68" s="6">
        <f t="shared" si="51"/>
        <v>0</v>
      </c>
      <c r="L68" s="6">
        <f t="shared" si="52"/>
        <v>0</v>
      </c>
      <c r="M68" s="6">
        <f t="shared" si="53"/>
        <v>0</v>
      </c>
      <c r="N68" s="6">
        <f t="shared" si="54"/>
        <v>15</v>
      </c>
      <c r="O68" s="6">
        <f t="shared" si="55"/>
        <v>0</v>
      </c>
      <c r="P68" s="6">
        <f t="shared" si="56"/>
        <v>0</v>
      </c>
      <c r="Q68" s="6">
        <f t="shared" si="57"/>
        <v>0</v>
      </c>
      <c r="R68" s="6">
        <f t="shared" si="58"/>
        <v>0</v>
      </c>
      <c r="S68" s="7">
        <f t="shared" si="59"/>
        <v>2</v>
      </c>
      <c r="T68" s="7">
        <f t="shared" si="60"/>
        <v>2</v>
      </c>
      <c r="U68" s="7">
        <v>2</v>
      </c>
      <c r="V68" s="11"/>
      <c r="W68" s="10"/>
      <c r="X68" s="11"/>
      <c r="Y68" s="10"/>
      <c r="Z68" s="11"/>
      <c r="AA68" s="10"/>
      <c r="AB68" s="11"/>
      <c r="AC68" s="10"/>
      <c r="AD68" s="7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61"/>
        <v>0</v>
      </c>
      <c r="AS68" s="11"/>
      <c r="AT68" s="10"/>
      <c r="AU68" s="11"/>
      <c r="AV68" s="10"/>
      <c r="AW68" s="11"/>
      <c r="AX68" s="10"/>
      <c r="AY68" s="11"/>
      <c r="AZ68" s="10"/>
      <c r="BA68" s="7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62"/>
        <v>0</v>
      </c>
      <c r="BP68" s="11"/>
      <c r="BQ68" s="10"/>
      <c r="BR68" s="11"/>
      <c r="BS68" s="10"/>
      <c r="BT68" s="11"/>
      <c r="BU68" s="10"/>
      <c r="BV68" s="11"/>
      <c r="BW68" s="10"/>
      <c r="BX68" s="7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63"/>
        <v>0</v>
      </c>
      <c r="CM68" s="11"/>
      <c r="CN68" s="10"/>
      <c r="CO68" s="11"/>
      <c r="CP68" s="10"/>
      <c r="CQ68" s="11"/>
      <c r="CR68" s="10"/>
      <c r="CS68" s="11"/>
      <c r="CT68" s="10"/>
      <c r="CU68" s="7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64"/>
        <v>0</v>
      </c>
      <c r="DJ68" s="11"/>
      <c r="DK68" s="10"/>
      <c r="DL68" s="11"/>
      <c r="DM68" s="10"/>
      <c r="DN68" s="11"/>
      <c r="DO68" s="10"/>
      <c r="DP68" s="11"/>
      <c r="DQ68" s="10"/>
      <c r="DR68" s="7"/>
      <c r="DS68" s="11"/>
      <c r="DT68" s="10"/>
      <c r="DU68" s="11">
        <v>15</v>
      </c>
      <c r="DV68" s="10" t="s">
        <v>61</v>
      </c>
      <c r="DW68" s="11"/>
      <c r="DX68" s="10"/>
      <c r="DY68" s="11"/>
      <c r="DZ68" s="10"/>
      <c r="EA68" s="11"/>
      <c r="EB68" s="10"/>
      <c r="EC68" s="11"/>
      <c r="ED68" s="10"/>
      <c r="EE68" s="7">
        <v>2</v>
      </c>
      <c r="EF68" s="7">
        <f t="shared" si="65"/>
        <v>2</v>
      </c>
      <c r="EG68" s="11"/>
      <c r="EH68" s="10"/>
      <c r="EI68" s="11"/>
      <c r="EJ68" s="10"/>
      <c r="EK68" s="11"/>
      <c r="EL68" s="10"/>
      <c r="EM68" s="11"/>
      <c r="EN68" s="10"/>
      <c r="EO68" s="7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66"/>
        <v>0</v>
      </c>
      <c r="FD68" s="11"/>
      <c r="FE68" s="10"/>
      <c r="FF68" s="11"/>
      <c r="FG68" s="10"/>
      <c r="FH68" s="11"/>
      <c r="FI68" s="10"/>
      <c r="FJ68" s="11"/>
      <c r="FK68" s="10"/>
      <c r="FL68" s="7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67"/>
        <v>0</v>
      </c>
      <c r="GA68" s="11"/>
      <c r="GB68" s="10"/>
      <c r="GC68" s="11"/>
      <c r="GD68" s="10"/>
      <c r="GE68" s="11"/>
      <c r="GF68" s="10"/>
      <c r="GG68" s="11"/>
      <c r="GH68" s="10"/>
      <c r="GI68" s="7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68"/>
        <v>0</v>
      </c>
    </row>
    <row r="69" spans="1:205" ht="12.75">
      <c r="A69" s="6"/>
      <c r="B69" s="6"/>
      <c r="C69" s="6"/>
      <c r="D69" s="6" t="s">
        <v>156</v>
      </c>
      <c r="E69" s="3" t="s">
        <v>157</v>
      </c>
      <c r="F69" s="6">
        <f t="shared" si="46"/>
        <v>0</v>
      </c>
      <c r="G69" s="6">
        <f t="shared" si="47"/>
        <v>1</v>
      </c>
      <c r="H69" s="6">
        <f t="shared" si="48"/>
        <v>15</v>
      </c>
      <c r="I69" s="6">
        <f t="shared" si="49"/>
        <v>0</v>
      </c>
      <c r="J69" s="6">
        <f t="shared" si="50"/>
        <v>0</v>
      </c>
      <c r="K69" s="6">
        <f t="shared" si="51"/>
        <v>0</v>
      </c>
      <c r="L69" s="6">
        <f t="shared" si="52"/>
        <v>0</v>
      </c>
      <c r="M69" s="6">
        <f t="shared" si="53"/>
        <v>0</v>
      </c>
      <c r="N69" s="6">
        <f t="shared" si="54"/>
        <v>15</v>
      </c>
      <c r="O69" s="6">
        <f t="shared" si="55"/>
        <v>0</v>
      </c>
      <c r="P69" s="6">
        <f t="shared" si="56"/>
        <v>0</v>
      </c>
      <c r="Q69" s="6">
        <f t="shared" si="57"/>
        <v>0</v>
      </c>
      <c r="R69" s="6">
        <f t="shared" si="58"/>
        <v>0</v>
      </c>
      <c r="S69" s="7">
        <f t="shared" si="59"/>
        <v>1</v>
      </c>
      <c r="T69" s="7">
        <f t="shared" si="60"/>
        <v>1</v>
      </c>
      <c r="U69" s="7">
        <v>1</v>
      </c>
      <c r="V69" s="11"/>
      <c r="W69" s="10"/>
      <c r="X69" s="11"/>
      <c r="Y69" s="10"/>
      <c r="Z69" s="11"/>
      <c r="AA69" s="10"/>
      <c r="AB69" s="11"/>
      <c r="AC69" s="10"/>
      <c r="AD69" s="7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61"/>
        <v>0</v>
      </c>
      <c r="AS69" s="11"/>
      <c r="AT69" s="10"/>
      <c r="AU69" s="11"/>
      <c r="AV69" s="10"/>
      <c r="AW69" s="11"/>
      <c r="AX69" s="10"/>
      <c r="AY69" s="11"/>
      <c r="AZ69" s="10"/>
      <c r="BA69" s="7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62"/>
        <v>0</v>
      </c>
      <c r="BP69" s="11"/>
      <c r="BQ69" s="10"/>
      <c r="BR69" s="11"/>
      <c r="BS69" s="10"/>
      <c r="BT69" s="11"/>
      <c r="BU69" s="10"/>
      <c r="BV69" s="11"/>
      <c r="BW69" s="10"/>
      <c r="BX69" s="7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63"/>
        <v>0</v>
      </c>
      <c r="CM69" s="11"/>
      <c r="CN69" s="10"/>
      <c r="CO69" s="11"/>
      <c r="CP69" s="10"/>
      <c r="CQ69" s="11"/>
      <c r="CR69" s="10"/>
      <c r="CS69" s="11"/>
      <c r="CT69" s="10"/>
      <c r="CU69" s="7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64"/>
        <v>0</v>
      </c>
      <c r="DJ69" s="11"/>
      <c r="DK69" s="10"/>
      <c r="DL69" s="11"/>
      <c r="DM69" s="10"/>
      <c r="DN69" s="11"/>
      <c r="DO69" s="10"/>
      <c r="DP69" s="11"/>
      <c r="DQ69" s="10"/>
      <c r="DR69" s="7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/>
      <c r="EF69" s="7">
        <f t="shared" si="65"/>
        <v>0</v>
      </c>
      <c r="EG69" s="11"/>
      <c r="EH69" s="10"/>
      <c r="EI69" s="11"/>
      <c r="EJ69" s="10"/>
      <c r="EK69" s="11"/>
      <c r="EL69" s="10"/>
      <c r="EM69" s="11"/>
      <c r="EN69" s="10"/>
      <c r="EO69" s="7"/>
      <c r="EP69" s="11"/>
      <c r="EQ69" s="10"/>
      <c r="ER69" s="11">
        <v>15</v>
      </c>
      <c r="ES69" s="10" t="s">
        <v>61</v>
      </c>
      <c r="ET69" s="11"/>
      <c r="EU69" s="10"/>
      <c r="EV69" s="11"/>
      <c r="EW69" s="10"/>
      <c r="EX69" s="11"/>
      <c r="EY69" s="10"/>
      <c r="EZ69" s="11"/>
      <c r="FA69" s="10"/>
      <c r="FB69" s="7">
        <v>1</v>
      </c>
      <c r="FC69" s="7">
        <f t="shared" si="66"/>
        <v>1</v>
      </c>
      <c r="FD69" s="11"/>
      <c r="FE69" s="10"/>
      <c r="FF69" s="11"/>
      <c r="FG69" s="10"/>
      <c r="FH69" s="11"/>
      <c r="FI69" s="10"/>
      <c r="FJ69" s="11"/>
      <c r="FK69" s="10"/>
      <c r="FL69" s="7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67"/>
        <v>0</v>
      </c>
      <c r="GA69" s="11"/>
      <c r="GB69" s="10"/>
      <c r="GC69" s="11"/>
      <c r="GD69" s="10"/>
      <c r="GE69" s="11"/>
      <c r="GF69" s="10"/>
      <c r="GG69" s="11"/>
      <c r="GH69" s="10"/>
      <c r="GI69" s="7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68"/>
        <v>0</v>
      </c>
    </row>
    <row r="70" spans="1:205" ht="12.75">
      <c r="A70" s="6"/>
      <c r="B70" s="6"/>
      <c r="C70" s="6"/>
      <c r="D70" s="6" t="s">
        <v>158</v>
      </c>
      <c r="E70" s="3" t="s">
        <v>159</v>
      </c>
      <c r="F70" s="6">
        <f t="shared" si="46"/>
        <v>0</v>
      </c>
      <c r="G70" s="6">
        <f t="shared" si="47"/>
        <v>1</v>
      </c>
      <c r="H70" s="6">
        <f t="shared" si="48"/>
        <v>15</v>
      </c>
      <c r="I70" s="6">
        <f t="shared" si="49"/>
        <v>15</v>
      </c>
      <c r="J70" s="6">
        <f t="shared" si="50"/>
        <v>0</v>
      </c>
      <c r="K70" s="6">
        <f t="shared" si="51"/>
        <v>0</v>
      </c>
      <c r="L70" s="6">
        <f t="shared" si="52"/>
        <v>0</v>
      </c>
      <c r="M70" s="6">
        <f t="shared" si="53"/>
        <v>0</v>
      </c>
      <c r="N70" s="6">
        <f t="shared" si="54"/>
        <v>0</v>
      </c>
      <c r="O70" s="6">
        <f t="shared" si="55"/>
        <v>0</v>
      </c>
      <c r="P70" s="6">
        <f t="shared" si="56"/>
        <v>0</v>
      </c>
      <c r="Q70" s="6">
        <f t="shared" si="57"/>
        <v>0</v>
      </c>
      <c r="R70" s="6">
        <f t="shared" si="58"/>
        <v>0</v>
      </c>
      <c r="S70" s="7">
        <f t="shared" si="59"/>
        <v>1</v>
      </c>
      <c r="T70" s="7">
        <f t="shared" si="60"/>
        <v>0</v>
      </c>
      <c r="U70" s="7">
        <v>1</v>
      </c>
      <c r="V70" s="11"/>
      <c r="W70" s="10"/>
      <c r="X70" s="11"/>
      <c r="Y70" s="10"/>
      <c r="Z70" s="11"/>
      <c r="AA70" s="10"/>
      <c r="AB70" s="11"/>
      <c r="AC70" s="10"/>
      <c r="AD70" s="7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61"/>
        <v>0</v>
      </c>
      <c r="AS70" s="11"/>
      <c r="AT70" s="10"/>
      <c r="AU70" s="11"/>
      <c r="AV70" s="10"/>
      <c r="AW70" s="11"/>
      <c r="AX70" s="10"/>
      <c r="AY70" s="11"/>
      <c r="AZ70" s="10"/>
      <c r="BA70" s="7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62"/>
        <v>0</v>
      </c>
      <c r="BP70" s="11"/>
      <c r="BQ70" s="10"/>
      <c r="BR70" s="11"/>
      <c r="BS70" s="10"/>
      <c r="BT70" s="11"/>
      <c r="BU70" s="10"/>
      <c r="BV70" s="11"/>
      <c r="BW70" s="10"/>
      <c r="BX70" s="7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63"/>
        <v>0</v>
      </c>
      <c r="CM70" s="11"/>
      <c r="CN70" s="10"/>
      <c r="CO70" s="11"/>
      <c r="CP70" s="10"/>
      <c r="CQ70" s="11"/>
      <c r="CR70" s="10"/>
      <c r="CS70" s="11"/>
      <c r="CT70" s="10"/>
      <c r="CU70" s="7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64"/>
        <v>0</v>
      </c>
      <c r="DJ70" s="11"/>
      <c r="DK70" s="10"/>
      <c r="DL70" s="11"/>
      <c r="DM70" s="10"/>
      <c r="DN70" s="11"/>
      <c r="DO70" s="10"/>
      <c r="DP70" s="11"/>
      <c r="DQ70" s="10"/>
      <c r="DR70" s="7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65"/>
        <v>0</v>
      </c>
      <c r="EG70" s="11">
        <v>15</v>
      </c>
      <c r="EH70" s="10" t="s">
        <v>61</v>
      </c>
      <c r="EI70" s="11"/>
      <c r="EJ70" s="10"/>
      <c r="EK70" s="11"/>
      <c r="EL70" s="10"/>
      <c r="EM70" s="11"/>
      <c r="EN70" s="10"/>
      <c r="EO70" s="7">
        <v>1</v>
      </c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66"/>
        <v>1</v>
      </c>
      <c r="FD70" s="11"/>
      <c r="FE70" s="10"/>
      <c r="FF70" s="11"/>
      <c r="FG70" s="10"/>
      <c r="FH70" s="11"/>
      <c r="FI70" s="10"/>
      <c r="FJ70" s="11"/>
      <c r="FK70" s="10"/>
      <c r="FL70" s="7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67"/>
        <v>0</v>
      </c>
      <c r="GA70" s="11"/>
      <c r="GB70" s="10"/>
      <c r="GC70" s="11"/>
      <c r="GD70" s="10"/>
      <c r="GE70" s="11"/>
      <c r="GF70" s="10"/>
      <c r="GG70" s="11"/>
      <c r="GH70" s="10"/>
      <c r="GI70" s="7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68"/>
        <v>0</v>
      </c>
    </row>
    <row r="71" spans="1:205" ht="12.75">
      <c r="A71" s="6"/>
      <c r="B71" s="6"/>
      <c r="C71" s="6"/>
      <c r="D71" s="6" t="s">
        <v>160</v>
      </c>
      <c r="E71" s="3" t="s">
        <v>161</v>
      </c>
      <c r="F71" s="6">
        <f t="shared" si="46"/>
        <v>0</v>
      </c>
      <c r="G71" s="6">
        <f t="shared" si="47"/>
        <v>1</v>
      </c>
      <c r="H71" s="6">
        <f t="shared" si="48"/>
        <v>15</v>
      </c>
      <c r="I71" s="6">
        <f t="shared" si="49"/>
        <v>0</v>
      </c>
      <c r="J71" s="6">
        <f t="shared" si="50"/>
        <v>0</v>
      </c>
      <c r="K71" s="6">
        <f t="shared" si="51"/>
        <v>0</v>
      </c>
      <c r="L71" s="6">
        <f t="shared" si="52"/>
        <v>0</v>
      </c>
      <c r="M71" s="6">
        <f t="shared" si="53"/>
        <v>0</v>
      </c>
      <c r="N71" s="6">
        <f t="shared" si="54"/>
        <v>15</v>
      </c>
      <c r="O71" s="6">
        <f t="shared" si="55"/>
        <v>0</v>
      </c>
      <c r="P71" s="6">
        <f t="shared" si="56"/>
        <v>0</v>
      </c>
      <c r="Q71" s="6">
        <f t="shared" si="57"/>
        <v>0</v>
      </c>
      <c r="R71" s="6">
        <f t="shared" si="58"/>
        <v>0</v>
      </c>
      <c r="S71" s="7">
        <f t="shared" si="59"/>
        <v>1</v>
      </c>
      <c r="T71" s="7">
        <f t="shared" si="60"/>
        <v>1</v>
      </c>
      <c r="U71" s="7">
        <v>1</v>
      </c>
      <c r="V71" s="11"/>
      <c r="W71" s="10"/>
      <c r="X71" s="11"/>
      <c r="Y71" s="10"/>
      <c r="Z71" s="11"/>
      <c r="AA71" s="10"/>
      <c r="AB71" s="11"/>
      <c r="AC71" s="10"/>
      <c r="AD71" s="7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61"/>
        <v>0</v>
      </c>
      <c r="AS71" s="11"/>
      <c r="AT71" s="10"/>
      <c r="AU71" s="11"/>
      <c r="AV71" s="10"/>
      <c r="AW71" s="11"/>
      <c r="AX71" s="10"/>
      <c r="AY71" s="11"/>
      <c r="AZ71" s="10"/>
      <c r="BA71" s="7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62"/>
        <v>0</v>
      </c>
      <c r="BP71" s="11"/>
      <c r="BQ71" s="10"/>
      <c r="BR71" s="11"/>
      <c r="BS71" s="10"/>
      <c r="BT71" s="11"/>
      <c r="BU71" s="10"/>
      <c r="BV71" s="11"/>
      <c r="BW71" s="10"/>
      <c r="BX71" s="7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63"/>
        <v>0</v>
      </c>
      <c r="CM71" s="11"/>
      <c r="CN71" s="10"/>
      <c r="CO71" s="11"/>
      <c r="CP71" s="10"/>
      <c r="CQ71" s="11"/>
      <c r="CR71" s="10"/>
      <c r="CS71" s="11"/>
      <c r="CT71" s="10"/>
      <c r="CU71" s="7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64"/>
        <v>0</v>
      </c>
      <c r="DJ71" s="11"/>
      <c r="DK71" s="10"/>
      <c r="DL71" s="11"/>
      <c r="DM71" s="10"/>
      <c r="DN71" s="11"/>
      <c r="DO71" s="10"/>
      <c r="DP71" s="11"/>
      <c r="DQ71" s="10"/>
      <c r="DR71" s="7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65"/>
        <v>0</v>
      </c>
      <c r="EG71" s="11"/>
      <c r="EH71" s="10"/>
      <c r="EI71" s="11"/>
      <c r="EJ71" s="10"/>
      <c r="EK71" s="11"/>
      <c r="EL71" s="10"/>
      <c r="EM71" s="11"/>
      <c r="EN71" s="10"/>
      <c r="EO71" s="7"/>
      <c r="EP71" s="11"/>
      <c r="EQ71" s="10"/>
      <c r="ER71" s="11">
        <v>15</v>
      </c>
      <c r="ES71" s="10" t="s">
        <v>61</v>
      </c>
      <c r="ET71" s="11"/>
      <c r="EU71" s="10"/>
      <c r="EV71" s="11"/>
      <c r="EW71" s="10"/>
      <c r="EX71" s="11"/>
      <c r="EY71" s="10"/>
      <c r="EZ71" s="11"/>
      <c r="FA71" s="10"/>
      <c r="FB71" s="7">
        <v>1</v>
      </c>
      <c r="FC71" s="7">
        <f t="shared" si="66"/>
        <v>1</v>
      </c>
      <c r="FD71" s="11"/>
      <c r="FE71" s="10"/>
      <c r="FF71" s="11"/>
      <c r="FG71" s="10"/>
      <c r="FH71" s="11"/>
      <c r="FI71" s="10"/>
      <c r="FJ71" s="11"/>
      <c r="FK71" s="10"/>
      <c r="FL71" s="7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67"/>
        <v>0</v>
      </c>
      <c r="GA71" s="11"/>
      <c r="GB71" s="10"/>
      <c r="GC71" s="11"/>
      <c r="GD71" s="10"/>
      <c r="GE71" s="11"/>
      <c r="GF71" s="10"/>
      <c r="GG71" s="11"/>
      <c r="GH71" s="10"/>
      <c r="GI71" s="7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68"/>
        <v>0</v>
      </c>
    </row>
    <row r="72" spans="1:205" ht="12.75">
      <c r="A72" s="6"/>
      <c r="B72" s="6"/>
      <c r="C72" s="6"/>
      <c r="D72" s="6" t="s">
        <v>162</v>
      </c>
      <c r="E72" s="3" t="s">
        <v>163</v>
      </c>
      <c r="F72" s="6">
        <f t="shared" si="46"/>
        <v>0</v>
      </c>
      <c r="G72" s="6">
        <f t="shared" si="47"/>
        <v>1</v>
      </c>
      <c r="H72" s="6">
        <f t="shared" si="48"/>
        <v>15</v>
      </c>
      <c r="I72" s="6">
        <f t="shared" si="49"/>
        <v>0</v>
      </c>
      <c r="J72" s="6">
        <f t="shared" si="50"/>
        <v>0</v>
      </c>
      <c r="K72" s="6">
        <f t="shared" si="51"/>
        <v>0</v>
      </c>
      <c r="L72" s="6">
        <f t="shared" si="52"/>
        <v>0</v>
      </c>
      <c r="M72" s="6">
        <f t="shared" si="53"/>
        <v>0</v>
      </c>
      <c r="N72" s="6">
        <f t="shared" si="54"/>
        <v>15</v>
      </c>
      <c r="O72" s="6">
        <f t="shared" si="55"/>
        <v>0</v>
      </c>
      <c r="P72" s="6">
        <f t="shared" si="56"/>
        <v>0</v>
      </c>
      <c r="Q72" s="6">
        <f t="shared" si="57"/>
        <v>0</v>
      </c>
      <c r="R72" s="6">
        <f t="shared" si="58"/>
        <v>0</v>
      </c>
      <c r="S72" s="7">
        <f t="shared" si="59"/>
        <v>1</v>
      </c>
      <c r="T72" s="7">
        <f t="shared" si="60"/>
        <v>1</v>
      </c>
      <c r="U72" s="7">
        <v>1</v>
      </c>
      <c r="V72" s="11"/>
      <c r="W72" s="10"/>
      <c r="X72" s="11"/>
      <c r="Y72" s="10"/>
      <c r="Z72" s="11"/>
      <c r="AA72" s="10"/>
      <c r="AB72" s="11"/>
      <c r="AC72" s="10"/>
      <c r="AD72" s="7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61"/>
        <v>0</v>
      </c>
      <c r="AS72" s="11"/>
      <c r="AT72" s="10"/>
      <c r="AU72" s="11"/>
      <c r="AV72" s="10"/>
      <c r="AW72" s="11"/>
      <c r="AX72" s="10"/>
      <c r="AY72" s="11"/>
      <c r="AZ72" s="10"/>
      <c r="BA72" s="7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62"/>
        <v>0</v>
      </c>
      <c r="BP72" s="11"/>
      <c r="BQ72" s="10"/>
      <c r="BR72" s="11"/>
      <c r="BS72" s="10"/>
      <c r="BT72" s="11"/>
      <c r="BU72" s="10"/>
      <c r="BV72" s="11"/>
      <c r="BW72" s="10"/>
      <c r="BX72" s="7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63"/>
        <v>0</v>
      </c>
      <c r="CM72" s="11"/>
      <c r="CN72" s="10"/>
      <c r="CO72" s="11"/>
      <c r="CP72" s="10"/>
      <c r="CQ72" s="11"/>
      <c r="CR72" s="10"/>
      <c r="CS72" s="11"/>
      <c r="CT72" s="10"/>
      <c r="CU72" s="7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64"/>
        <v>0</v>
      </c>
      <c r="DJ72" s="11"/>
      <c r="DK72" s="10"/>
      <c r="DL72" s="11"/>
      <c r="DM72" s="10"/>
      <c r="DN72" s="11"/>
      <c r="DO72" s="10"/>
      <c r="DP72" s="11"/>
      <c r="DQ72" s="10"/>
      <c r="DR72" s="7"/>
      <c r="DS72" s="11"/>
      <c r="DT72" s="10"/>
      <c r="DU72" s="11"/>
      <c r="DV72" s="10"/>
      <c r="DW72" s="11"/>
      <c r="DX72" s="10"/>
      <c r="DY72" s="11"/>
      <c r="DZ72" s="10"/>
      <c r="EA72" s="11"/>
      <c r="EB72" s="10"/>
      <c r="EC72" s="11"/>
      <c r="ED72" s="10"/>
      <c r="EE72" s="7"/>
      <c r="EF72" s="7">
        <f t="shared" si="65"/>
        <v>0</v>
      </c>
      <c r="EG72" s="11"/>
      <c r="EH72" s="10"/>
      <c r="EI72" s="11"/>
      <c r="EJ72" s="10"/>
      <c r="EK72" s="11"/>
      <c r="EL72" s="10"/>
      <c r="EM72" s="11"/>
      <c r="EN72" s="10"/>
      <c r="EO72" s="7"/>
      <c r="EP72" s="11"/>
      <c r="EQ72" s="10"/>
      <c r="ER72" s="11">
        <v>15</v>
      </c>
      <c r="ES72" s="10" t="s">
        <v>61</v>
      </c>
      <c r="ET72" s="11"/>
      <c r="EU72" s="10"/>
      <c r="EV72" s="11"/>
      <c r="EW72" s="10"/>
      <c r="EX72" s="11"/>
      <c r="EY72" s="10"/>
      <c r="EZ72" s="11"/>
      <c r="FA72" s="10"/>
      <c r="FB72" s="7">
        <v>1</v>
      </c>
      <c r="FC72" s="7">
        <f t="shared" si="66"/>
        <v>1</v>
      </c>
      <c r="FD72" s="11"/>
      <c r="FE72" s="10"/>
      <c r="FF72" s="11"/>
      <c r="FG72" s="10"/>
      <c r="FH72" s="11"/>
      <c r="FI72" s="10"/>
      <c r="FJ72" s="11"/>
      <c r="FK72" s="10"/>
      <c r="FL72" s="7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67"/>
        <v>0</v>
      </c>
      <c r="GA72" s="11"/>
      <c r="GB72" s="10"/>
      <c r="GC72" s="11"/>
      <c r="GD72" s="10"/>
      <c r="GE72" s="11"/>
      <c r="GF72" s="10"/>
      <c r="GG72" s="11"/>
      <c r="GH72" s="10"/>
      <c r="GI72" s="7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68"/>
        <v>0</v>
      </c>
    </row>
    <row r="73" spans="1:205" ht="12.75">
      <c r="A73" s="6"/>
      <c r="B73" s="6"/>
      <c r="C73" s="6"/>
      <c r="D73" s="6" t="s">
        <v>164</v>
      </c>
      <c r="E73" s="3" t="s">
        <v>165</v>
      </c>
      <c r="F73" s="6">
        <f t="shared" si="46"/>
        <v>0</v>
      </c>
      <c r="G73" s="6">
        <f t="shared" si="47"/>
        <v>2</v>
      </c>
      <c r="H73" s="6">
        <f t="shared" si="48"/>
        <v>30</v>
      </c>
      <c r="I73" s="6">
        <f t="shared" si="49"/>
        <v>15</v>
      </c>
      <c r="J73" s="6">
        <f t="shared" si="50"/>
        <v>0</v>
      </c>
      <c r="K73" s="6">
        <f t="shared" si="51"/>
        <v>0</v>
      </c>
      <c r="L73" s="6">
        <f t="shared" si="52"/>
        <v>0</v>
      </c>
      <c r="M73" s="6">
        <f t="shared" si="53"/>
        <v>0</v>
      </c>
      <c r="N73" s="6">
        <f t="shared" si="54"/>
        <v>15</v>
      </c>
      <c r="O73" s="6">
        <f t="shared" si="55"/>
        <v>0</v>
      </c>
      <c r="P73" s="6">
        <f t="shared" si="56"/>
        <v>0</v>
      </c>
      <c r="Q73" s="6">
        <f t="shared" si="57"/>
        <v>0</v>
      </c>
      <c r="R73" s="6">
        <f t="shared" si="58"/>
        <v>0</v>
      </c>
      <c r="S73" s="7">
        <f t="shared" si="59"/>
        <v>2</v>
      </c>
      <c r="T73" s="7">
        <f t="shared" si="60"/>
        <v>1</v>
      </c>
      <c r="U73" s="7">
        <v>2</v>
      </c>
      <c r="V73" s="11"/>
      <c r="W73" s="10"/>
      <c r="X73" s="11"/>
      <c r="Y73" s="10"/>
      <c r="Z73" s="11"/>
      <c r="AA73" s="10"/>
      <c r="AB73" s="11"/>
      <c r="AC73" s="10"/>
      <c r="AD73" s="7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61"/>
        <v>0</v>
      </c>
      <c r="AS73" s="11"/>
      <c r="AT73" s="10"/>
      <c r="AU73" s="11"/>
      <c r="AV73" s="10"/>
      <c r="AW73" s="11"/>
      <c r="AX73" s="10"/>
      <c r="AY73" s="11"/>
      <c r="AZ73" s="10"/>
      <c r="BA73" s="7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62"/>
        <v>0</v>
      </c>
      <c r="BP73" s="11"/>
      <c r="BQ73" s="10"/>
      <c r="BR73" s="11"/>
      <c r="BS73" s="10"/>
      <c r="BT73" s="11"/>
      <c r="BU73" s="10"/>
      <c r="BV73" s="11"/>
      <c r="BW73" s="10"/>
      <c r="BX73" s="7"/>
      <c r="BY73" s="11"/>
      <c r="BZ73" s="10"/>
      <c r="CA73" s="11"/>
      <c r="CB73" s="10"/>
      <c r="CC73" s="11"/>
      <c r="CD73" s="10"/>
      <c r="CE73" s="11"/>
      <c r="CF73" s="10"/>
      <c r="CG73" s="11"/>
      <c r="CH73" s="10"/>
      <c r="CI73" s="11"/>
      <c r="CJ73" s="10"/>
      <c r="CK73" s="7"/>
      <c r="CL73" s="7">
        <f t="shared" si="63"/>
        <v>0</v>
      </c>
      <c r="CM73" s="11"/>
      <c r="CN73" s="10"/>
      <c r="CO73" s="11"/>
      <c r="CP73" s="10"/>
      <c r="CQ73" s="11"/>
      <c r="CR73" s="10"/>
      <c r="CS73" s="11"/>
      <c r="CT73" s="10"/>
      <c r="CU73" s="7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64"/>
        <v>0</v>
      </c>
      <c r="DJ73" s="11"/>
      <c r="DK73" s="10"/>
      <c r="DL73" s="11"/>
      <c r="DM73" s="10"/>
      <c r="DN73" s="11"/>
      <c r="DO73" s="10"/>
      <c r="DP73" s="11"/>
      <c r="DQ73" s="10"/>
      <c r="DR73" s="7"/>
      <c r="DS73" s="11"/>
      <c r="DT73" s="10"/>
      <c r="DU73" s="11"/>
      <c r="DV73" s="10"/>
      <c r="DW73" s="11"/>
      <c r="DX73" s="10"/>
      <c r="DY73" s="11"/>
      <c r="DZ73" s="10"/>
      <c r="EA73" s="11"/>
      <c r="EB73" s="10"/>
      <c r="EC73" s="11"/>
      <c r="ED73" s="10"/>
      <c r="EE73" s="7"/>
      <c r="EF73" s="7">
        <f t="shared" si="65"/>
        <v>0</v>
      </c>
      <c r="EG73" s="11">
        <v>15</v>
      </c>
      <c r="EH73" s="10" t="s">
        <v>61</v>
      </c>
      <c r="EI73" s="11"/>
      <c r="EJ73" s="10"/>
      <c r="EK73" s="11"/>
      <c r="EL73" s="10"/>
      <c r="EM73" s="11"/>
      <c r="EN73" s="10"/>
      <c r="EO73" s="7">
        <v>1</v>
      </c>
      <c r="EP73" s="11"/>
      <c r="EQ73" s="10"/>
      <c r="ER73" s="11">
        <v>15</v>
      </c>
      <c r="ES73" s="10" t="s">
        <v>61</v>
      </c>
      <c r="ET73" s="11"/>
      <c r="EU73" s="10"/>
      <c r="EV73" s="11"/>
      <c r="EW73" s="10"/>
      <c r="EX73" s="11"/>
      <c r="EY73" s="10"/>
      <c r="EZ73" s="11"/>
      <c r="FA73" s="10"/>
      <c r="FB73" s="7">
        <v>1</v>
      </c>
      <c r="FC73" s="7">
        <f t="shared" si="66"/>
        <v>2</v>
      </c>
      <c r="FD73" s="11"/>
      <c r="FE73" s="10"/>
      <c r="FF73" s="11"/>
      <c r="FG73" s="10"/>
      <c r="FH73" s="11"/>
      <c r="FI73" s="10"/>
      <c r="FJ73" s="11"/>
      <c r="FK73" s="10"/>
      <c r="FL73" s="7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67"/>
        <v>0</v>
      </c>
      <c r="GA73" s="11"/>
      <c r="GB73" s="10"/>
      <c r="GC73" s="11"/>
      <c r="GD73" s="10"/>
      <c r="GE73" s="11"/>
      <c r="GF73" s="10"/>
      <c r="GG73" s="11"/>
      <c r="GH73" s="10"/>
      <c r="GI73" s="7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68"/>
        <v>0</v>
      </c>
    </row>
    <row r="74" spans="1:205" ht="12.75">
      <c r="A74" s="6"/>
      <c r="B74" s="6"/>
      <c r="C74" s="6"/>
      <c r="D74" s="6" t="s">
        <v>166</v>
      </c>
      <c r="E74" s="3" t="s">
        <v>167</v>
      </c>
      <c r="F74" s="6">
        <f t="shared" si="46"/>
        <v>1</v>
      </c>
      <c r="G74" s="6">
        <f t="shared" si="47"/>
        <v>1</v>
      </c>
      <c r="H74" s="6">
        <f t="shared" si="48"/>
        <v>30</v>
      </c>
      <c r="I74" s="6">
        <f t="shared" si="49"/>
        <v>15</v>
      </c>
      <c r="J74" s="6">
        <f t="shared" si="50"/>
        <v>15</v>
      </c>
      <c r="K74" s="6">
        <f t="shared" si="51"/>
        <v>0</v>
      </c>
      <c r="L74" s="6">
        <f t="shared" si="52"/>
        <v>0</v>
      </c>
      <c r="M74" s="6">
        <f t="shared" si="53"/>
        <v>0</v>
      </c>
      <c r="N74" s="6">
        <f t="shared" si="54"/>
        <v>0</v>
      </c>
      <c r="O74" s="6">
        <f t="shared" si="55"/>
        <v>0</v>
      </c>
      <c r="P74" s="6">
        <f t="shared" si="56"/>
        <v>0</v>
      </c>
      <c r="Q74" s="6">
        <f t="shared" si="57"/>
        <v>0</v>
      </c>
      <c r="R74" s="6">
        <f t="shared" si="58"/>
        <v>0</v>
      </c>
      <c r="S74" s="7">
        <f t="shared" si="59"/>
        <v>2</v>
      </c>
      <c r="T74" s="7">
        <f t="shared" si="60"/>
        <v>0</v>
      </c>
      <c r="U74" s="7">
        <v>2</v>
      </c>
      <c r="V74" s="11"/>
      <c r="W74" s="10"/>
      <c r="X74" s="11"/>
      <c r="Y74" s="10"/>
      <c r="Z74" s="11"/>
      <c r="AA74" s="10"/>
      <c r="AB74" s="11"/>
      <c r="AC74" s="10"/>
      <c r="AD74" s="7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61"/>
        <v>0</v>
      </c>
      <c r="AS74" s="11"/>
      <c r="AT74" s="10"/>
      <c r="AU74" s="11"/>
      <c r="AV74" s="10"/>
      <c r="AW74" s="11"/>
      <c r="AX74" s="10"/>
      <c r="AY74" s="11"/>
      <c r="AZ74" s="10"/>
      <c r="BA74" s="7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62"/>
        <v>0</v>
      </c>
      <c r="BP74" s="11"/>
      <c r="BQ74" s="10"/>
      <c r="BR74" s="11"/>
      <c r="BS74" s="10"/>
      <c r="BT74" s="11"/>
      <c r="BU74" s="10"/>
      <c r="BV74" s="11"/>
      <c r="BW74" s="10"/>
      <c r="BX74" s="7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63"/>
        <v>0</v>
      </c>
      <c r="CM74" s="11"/>
      <c r="CN74" s="10"/>
      <c r="CO74" s="11"/>
      <c r="CP74" s="10"/>
      <c r="CQ74" s="11"/>
      <c r="CR74" s="10"/>
      <c r="CS74" s="11"/>
      <c r="CT74" s="10"/>
      <c r="CU74" s="7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si="64"/>
        <v>0</v>
      </c>
      <c r="DJ74" s="11"/>
      <c r="DK74" s="10"/>
      <c r="DL74" s="11"/>
      <c r="DM74" s="10"/>
      <c r="DN74" s="11"/>
      <c r="DO74" s="10"/>
      <c r="DP74" s="11"/>
      <c r="DQ74" s="10"/>
      <c r="DR74" s="7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si="65"/>
        <v>0</v>
      </c>
      <c r="EG74" s="11">
        <v>15</v>
      </c>
      <c r="EH74" s="10" t="s">
        <v>73</v>
      </c>
      <c r="EI74" s="11">
        <v>15</v>
      </c>
      <c r="EJ74" s="10" t="s">
        <v>61</v>
      </c>
      <c r="EK74" s="11"/>
      <c r="EL74" s="10"/>
      <c r="EM74" s="11"/>
      <c r="EN74" s="10"/>
      <c r="EO74" s="7">
        <v>2</v>
      </c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/>
      <c r="FC74" s="7">
        <f t="shared" si="66"/>
        <v>2</v>
      </c>
      <c r="FD74" s="11"/>
      <c r="FE74" s="10"/>
      <c r="FF74" s="11"/>
      <c r="FG74" s="10"/>
      <c r="FH74" s="11"/>
      <c r="FI74" s="10"/>
      <c r="FJ74" s="11"/>
      <c r="FK74" s="10"/>
      <c r="FL74" s="7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si="67"/>
        <v>0</v>
      </c>
      <c r="GA74" s="11"/>
      <c r="GB74" s="10"/>
      <c r="GC74" s="11"/>
      <c r="GD74" s="10"/>
      <c r="GE74" s="11"/>
      <c r="GF74" s="10"/>
      <c r="GG74" s="11"/>
      <c r="GH74" s="10"/>
      <c r="GI74" s="7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68"/>
        <v>0</v>
      </c>
    </row>
    <row r="75" spans="1:205" ht="12.75">
      <c r="A75" s="6"/>
      <c r="B75" s="6"/>
      <c r="C75" s="6"/>
      <c r="D75" s="6" t="s">
        <v>168</v>
      </c>
      <c r="E75" s="3" t="s">
        <v>169</v>
      </c>
      <c r="F75" s="6">
        <f t="shared" si="46"/>
        <v>0</v>
      </c>
      <c r="G75" s="6">
        <f t="shared" si="47"/>
        <v>2</v>
      </c>
      <c r="H75" s="6">
        <f t="shared" si="48"/>
        <v>30</v>
      </c>
      <c r="I75" s="6">
        <f t="shared" si="49"/>
        <v>15</v>
      </c>
      <c r="J75" s="6">
        <f t="shared" si="50"/>
        <v>0</v>
      </c>
      <c r="K75" s="6">
        <f t="shared" si="51"/>
        <v>0</v>
      </c>
      <c r="L75" s="6">
        <f t="shared" si="52"/>
        <v>0</v>
      </c>
      <c r="M75" s="6">
        <f t="shared" si="53"/>
        <v>0</v>
      </c>
      <c r="N75" s="6">
        <f t="shared" si="54"/>
        <v>15</v>
      </c>
      <c r="O75" s="6">
        <f t="shared" si="55"/>
        <v>0</v>
      </c>
      <c r="P75" s="6">
        <f t="shared" si="56"/>
        <v>0</v>
      </c>
      <c r="Q75" s="6">
        <f t="shared" si="57"/>
        <v>0</v>
      </c>
      <c r="R75" s="6">
        <f t="shared" si="58"/>
        <v>0</v>
      </c>
      <c r="S75" s="7">
        <f t="shared" si="59"/>
        <v>2</v>
      </c>
      <c r="T75" s="7">
        <f t="shared" si="60"/>
        <v>1</v>
      </c>
      <c r="U75" s="7">
        <v>2</v>
      </c>
      <c r="V75" s="11"/>
      <c r="W75" s="10"/>
      <c r="X75" s="11"/>
      <c r="Y75" s="10"/>
      <c r="Z75" s="11"/>
      <c r="AA75" s="10"/>
      <c r="AB75" s="11"/>
      <c r="AC75" s="10"/>
      <c r="AD75" s="7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61"/>
        <v>0</v>
      </c>
      <c r="AS75" s="11"/>
      <c r="AT75" s="10"/>
      <c r="AU75" s="11"/>
      <c r="AV75" s="10"/>
      <c r="AW75" s="11"/>
      <c r="AX75" s="10"/>
      <c r="AY75" s="11"/>
      <c r="AZ75" s="10"/>
      <c r="BA75" s="7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62"/>
        <v>0</v>
      </c>
      <c r="BP75" s="11"/>
      <c r="BQ75" s="10"/>
      <c r="BR75" s="11"/>
      <c r="BS75" s="10"/>
      <c r="BT75" s="11"/>
      <c r="BU75" s="10"/>
      <c r="BV75" s="11"/>
      <c r="BW75" s="10"/>
      <c r="BX75" s="7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63"/>
        <v>0</v>
      </c>
      <c r="CM75" s="11"/>
      <c r="CN75" s="10"/>
      <c r="CO75" s="11"/>
      <c r="CP75" s="10"/>
      <c r="CQ75" s="11"/>
      <c r="CR75" s="10"/>
      <c r="CS75" s="11"/>
      <c r="CT75" s="10"/>
      <c r="CU75" s="7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64"/>
        <v>0</v>
      </c>
      <c r="DJ75" s="11"/>
      <c r="DK75" s="10"/>
      <c r="DL75" s="11"/>
      <c r="DM75" s="10"/>
      <c r="DN75" s="11"/>
      <c r="DO75" s="10"/>
      <c r="DP75" s="11"/>
      <c r="DQ75" s="10"/>
      <c r="DR75" s="7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65"/>
        <v>0</v>
      </c>
      <c r="EG75" s="11">
        <v>15</v>
      </c>
      <c r="EH75" s="10" t="s">
        <v>61</v>
      </c>
      <c r="EI75" s="11"/>
      <c r="EJ75" s="10"/>
      <c r="EK75" s="11"/>
      <c r="EL75" s="10"/>
      <c r="EM75" s="11"/>
      <c r="EN75" s="10"/>
      <c r="EO75" s="7">
        <v>1</v>
      </c>
      <c r="EP75" s="11"/>
      <c r="EQ75" s="10"/>
      <c r="ER75" s="11">
        <v>15</v>
      </c>
      <c r="ES75" s="10" t="s">
        <v>61</v>
      </c>
      <c r="ET75" s="11"/>
      <c r="EU75" s="10"/>
      <c r="EV75" s="11"/>
      <c r="EW75" s="10"/>
      <c r="EX75" s="11"/>
      <c r="EY75" s="10"/>
      <c r="EZ75" s="11"/>
      <c r="FA75" s="10"/>
      <c r="FB75" s="7">
        <v>1</v>
      </c>
      <c r="FC75" s="7">
        <f t="shared" si="66"/>
        <v>2</v>
      </c>
      <c r="FD75" s="11"/>
      <c r="FE75" s="10"/>
      <c r="FF75" s="11"/>
      <c r="FG75" s="10"/>
      <c r="FH75" s="11"/>
      <c r="FI75" s="10"/>
      <c r="FJ75" s="11"/>
      <c r="FK75" s="10"/>
      <c r="FL75" s="7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67"/>
        <v>0</v>
      </c>
      <c r="GA75" s="11"/>
      <c r="GB75" s="10"/>
      <c r="GC75" s="11"/>
      <c r="GD75" s="10"/>
      <c r="GE75" s="11"/>
      <c r="GF75" s="10"/>
      <c r="GG75" s="11"/>
      <c r="GH75" s="10"/>
      <c r="GI75" s="7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68"/>
        <v>0</v>
      </c>
    </row>
    <row r="76" spans="1:205" ht="12.75">
      <c r="A76" s="6">
        <v>3</v>
      </c>
      <c r="B76" s="6">
        <v>1</v>
      </c>
      <c r="C76" s="6"/>
      <c r="D76" s="6"/>
      <c r="E76" s="3" t="s">
        <v>170</v>
      </c>
      <c r="F76" s="6">
        <f>$B$76*COUNTIF(V76:GU76,"e")</f>
        <v>0</v>
      </c>
      <c r="G76" s="6">
        <f>$B$76*COUNTIF(V76:GU76,"z")</f>
        <v>1</v>
      </c>
      <c r="H76" s="6">
        <f t="shared" si="48"/>
        <v>45</v>
      </c>
      <c r="I76" s="6">
        <f t="shared" si="49"/>
        <v>0</v>
      </c>
      <c r="J76" s="6">
        <f t="shared" si="50"/>
        <v>0</v>
      </c>
      <c r="K76" s="6">
        <f t="shared" si="51"/>
        <v>0</v>
      </c>
      <c r="L76" s="6">
        <f t="shared" si="52"/>
        <v>0</v>
      </c>
      <c r="M76" s="6">
        <f t="shared" si="53"/>
        <v>0</v>
      </c>
      <c r="N76" s="6">
        <f t="shared" si="54"/>
        <v>0</v>
      </c>
      <c r="O76" s="6">
        <f t="shared" si="55"/>
        <v>45</v>
      </c>
      <c r="P76" s="6">
        <f t="shared" si="56"/>
        <v>0</v>
      </c>
      <c r="Q76" s="6">
        <f t="shared" si="57"/>
        <v>0</v>
      </c>
      <c r="R76" s="6">
        <f t="shared" si="58"/>
        <v>0</v>
      </c>
      <c r="S76" s="7">
        <f t="shared" si="59"/>
        <v>3</v>
      </c>
      <c r="T76" s="7">
        <f t="shared" si="60"/>
        <v>3</v>
      </c>
      <c r="U76" s="7">
        <f>$B$76*2</f>
        <v>2</v>
      </c>
      <c r="V76" s="11"/>
      <c r="W76" s="10"/>
      <c r="X76" s="11"/>
      <c r="Y76" s="10"/>
      <c r="Z76" s="11"/>
      <c r="AA76" s="10"/>
      <c r="AB76" s="11"/>
      <c r="AC76" s="10"/>
      <c r="AD76" s="7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61"/>
        <v>0</v>
      </c>
      <c r="AS76" s="11"/>
      <c r="AT76" s="10"/>
      <c r="AU76" s="11"/>
      <c r="AV76" s="10"/>
      <c r="AW76" s="11"/>
      <c r="AX76" s="10"/>
      <c r="AY76" s="11"/>
      <c r="AZ76" s="10"/>
      <c r="BA76" s="7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62"/>
        <v>0</v>
      </c>
      <c r="BP76" s="11"/>
      <c r="BQ76" s="10"/>
      <c r="BR76" s="11"/>
      <c r="BS76" s="10"/>
      <c r="BT76" s="11"/>
      <c r="BU76" s="10"/>
      <c r="BV76" s="11"/>
      <c r="BW76" s="10"/>
      <c r="BX76" s="7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63"/>
        <v>0</v>
      </c>
      <c r="CM76" s="11"/>
      <c r="CN76" s="10"/>
      <c r="CO76" s="11"/>
      <c r="CP76" s="10"/>
      <c r="CQ76" s="11"/>
      <c r="CR76" s="10"/>
      <c r="CS76" s="11"/>
      <c r="CT76" s="10"/>
      <c r="CU76" s="7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64"/>
        <v>0</v>
      </c>
      <c r="DJ76" s="11"/>
      <c r="DK76" s="10"/>
      <c r="DL76" s="11"/>
      <c r="DM76" s="10"/>
      <c r="DN76" s="11"/>
      <c r="DO76" s="10"/>
      <c r="DP76" s="11"/>
      <c r="DQ76" s="10"/>
      <c r="DR76" s="7"/>
      <c r="DS76" s="11"/>
      <c r="DT76" s="10"/>
      <c r="DU76" s="11"/>
      <c r="DV76" s="10"/>
      <c r="DW76" s="11">
        <f>$B$76*45</f>
        <v>45</v>
      </c>
      <c r="DX76" s="10" t="s">
        <v>61</v>
      </c>
      <c r="DY76" s="11"/>
      <c r="DZ76" s="10"/>
      <c r="EA76" s="11"/>
      <c r="EB76" s="10"/>
      <c r="EC76" s="11"/>
      <c r="ED76" s="10"/>
      <c r="EE76" s="7">
        <f>$B$76*3</f>
        <v>3</v>
      </c>
      <c r="EF76" s="7">
        <f t="shared" si="65"/>
        <v>3</v>
      </c>
      <c r="EG76" s="11"/>
      <c r="EH76" s="10"/>
      <c r="EI76" s="11"/>
      <c r="EJ76" s="10"/>
      <c r="EK76" s="11"/>
      <c r="EL76" s="10"/>
      <c r="EM76" s="11"/>
      <c r="EN76" s="10"/>
      <c r="EO76" s="7"/>
      <c r="EP76" s="11"/>
      <c r="EQ76" s="10"/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/>
      <c r="FC76" s="7">
        <f t="shared" si="66"/>
        <v>0</v>
      </c>
      <c r="FD76" s="11"/>
      <c r="FE76" s="10"/>
      <c r="FF76" s="11"/>
      <c r="FG76" s="10"/>
      <c r="FH76" s="11"/>
      <c r="FI76" s="10"/>
      <c r="FJ76" s="11"/>
      <c r="FK76" s="10"/>
      <c r="FL76" s="7"/>
      <c r="FM76" s="11"/>
      <c r="FN76" s="10"/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/>
      <c r="FZ76" s="7">
        <f t="shared" si="67"/>
        <v>0</v>
      </c>
      <c r="GA76" s="11"/>
      <c r="GB76" s="10"/>
      <c r="GC76" s="11"/>
      <c r="GD76" s="10"/>
      <c r="GE76" s="11"/>
      <c r="GF76" s="10"/>
      <c r="GG76" s="11"/>
      <c r="GH76" s="10"/>
      <c r="GI76" s="7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68"/>
        <v>0</v>
      </c>
    </row>
    <row r="77" spans="1:205" ht="12.75">
      <c r="A77" s="6"/>
      <c r="B77" s="6"/>
      <c r="C77" s="6"/>
      <c r="D77" s="6" t="s">
        <v>171</v>
      </c>
      <c r="E77" s="3" t="s">
        <v>172</v>
      </c>
      <c r="F77" s="6">
        <f>COUNTIF(V77:GU77,"e")</f>
        <v>0</v>
      </c>
      <c r="G77" s="6">
        <f>COUNTIF(V77:GU77,"z")</f>
        <v>2</v>
      </c>
      <c r="H77" s="6">
        <f t="shared" si="48"/>
        <v>30</v>
      </c>
      <c r="I77" s="6">
        <f t="shared" si="49"/>
        <v>15</v>
      </c>
      <c r="J77" s="6">
        <f t="shared" si="50"/>
        <v>0</v>
      </c>
      <c r="K77" s="6">
        <f t="shared" si="51"/>
        <v>0</v>
      </c>
      <c r="L77" s="6">
        <f t="shared" si="52"/>
        <v>0</v>
      </c>
      <c r="M77" s="6">
        <f t="shared" si="53"/>
        <v>0</v>
      </c>
      <c r="N77" s="6">
        <f t="shared" si="54"/>
        <v>0</v>
      </c>
      <c r="O77" s="6">
        <f t="shared" si="55"/>
        <v>15</v>
      </c>
      <c r="P77" s="6">
        <f t="shared" si="56"/>
        <v>0</v>
      </c>
      <c r="Q77" s="6">
        <f t="shared" si="57"/>
        <v>0</v>
      </c>
      <c r="R77" s="6">
        <f t="shared" si="58"/>
        <v>0</v>
      </c>
      <c r="S77" s="7">
        <f t="shared" si="59"/>
        <v>2</v>
      </c>
      <c r="T77" s="7">
        <f t="shared" si="60"/>
        <v>1</v>
      </c>
      <c r="U77" s="7">
        <v>2</v>
      </c>
      <c r="V77" s="11"/>
      <c r="W77" s="10"/>
      <c r="X77" s="11"/>
      <c r="Y77" s="10"/>
      <c r="Z77" s="11"/>
      <c r="AA77" s="10"/>
      <c r="AB77" s="11"/>
      <c r="AC77" s="10"/>
      <c r="AD77" s="7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61"/>
        <v>0</v>
      </c>
      <c r="AS77" s="11"/>
      <c r="AT77" s="10"/>
      <c r="AU77" s="11"/>
      <c r="AV77" s="10"/>
      <c r="AW77" s="11"/>
      <c r="AX77" s="10"/>
      <c r="AY77" s="11"/>
      <c r="AZ77" s="10"/>
      <c r="BA77" s="7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62"/>
        <v>0</v>
      </c>
      <c r="BP77" s="11"/>
      <c r="BQ77" s="10"/>
      <c r="BR77" s="11"/>
      <c r="BS77" s="10"/>
      <c r="BT77" s="11"/>
      <c r="BU77" s="10"/>
      <c r="BV77" s="11"/>
      <c r="BW77" s="10"/>
      <c r="BX77" s="7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63"/>
        <v>0</v>
      </c>
      <c r="CM77" s="11"/>
      <c r="CN77" s="10"/>
      <c r="CO77" s="11"/>
      <c r="CP77" s="10"/>
      <c r="CQ77" s="11"/>
      <c r="CR77" s="10"/>
      <c r="CS77" s="11"/>
      <c r="CT77" s="10"/>
      <c r="CU77" s="7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64"/>
        <v>0</v>
      </c>
      <c r="DJ77" s="11"/>
      <c r="DK77" s="10"/>
      <c r="DL77" s="11"/>
      <c r="DM77" s="10"/>
      <c r="DN77" s="11"/>
      <c r="DO77" s="10"/>
      <c r="DP77" s="11"/>
      <c r="DQ77" s="10"/>
      <c r="DR77" s="7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65"/>
        <v>0</v>
      </c>
      <c r="EG77" s="11">
        <v>15</v>
      </c>
      <c r="EH77" s="10" t="s">
        <v>61</v>
      </c>
      <c r="EI77" s="11"/>
      <c r="EJ77" s="10"/>
      <c r="EK77" s="11"/>
      <c r="EL77" s="10"/>
      <c r="EM77" s="11"/>
      <c r="EN77" s="10"/>
      <c r="EO77" s="7">
        <v>1</v>
      </c>
      <c r="EP77" s="11"/>
      <c r="EQ77" s="10"/>
      <c r="ER77" s="11"/>
      <c r="ES77" s="10"/>
      <c r="ET77" s="11">
        <v>15</v>
      </c>
      <c r="EU77" s="10" t="s">
        <v>61</v>
      </c>
      <c r="EV77" s="11"/>
      <c r="EW77" s="10"/>
      <c r="EX77" s="11"/>
      <c r="EY77" s="10"/>
      <c r="EZ77" s="11"/>
      <c r="FA77" s="10"/>
      <c r="FB77" s="7">
        <v>1</v>
      </c>
      <c r="FC77" s="7">
        <f t="shared" si="66"/>
        <v>2</v>
      </c>
      <c r="FD77" s="11"/>
      <c r="FE77" s="10"/>
      <c r="FF77" s="11"/>
      <c r="FG77" s="10"/>
      <c r="FH77" s="11"/>
      <c r="FI77" s="10"/>
      <c r="FJ77" s="11"/>
      <c r="FK77" s="10"/>
      <c r="FL77" s="7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 t="shared" si="67"/>
        <v>0</v>
      </c>
      <c r="GA77" s="11"/>
      <c r="GB77" s="10"/>
      <c r="GC77" s="11"/>
      <c r="GD77" s="10"/>
      <c r="GE77" s="11"/>
      <c r="GF77" s="10"/>
      <c r="GG77" s="11"/>
      <c r="GH77" s="10"/>
      <c r="GI77" s="7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68"/>
        <v>0</v>
      </c>
    </row>
    <row r="78" spans="1:205" ht="15.75" customHeight="1">
      <c r="A78" s="6"/>
      <c r="B78" s="6"/>
      <c r="C78" s="6"/>
      <c r="D78" s="6"/>
      <c r="E78" s="6" t="s">
        <v>86</v>
      </c>
      <c r="F78" s="6">
        <f aca="true" t="shared" si="69" ref="F78:V78">SUM(F49:F77)</f>
        <v>6</v>
      </c>
      <c r="G78" s="6">
        <f t="shared" si="69"/>
        <v>47</v>
      </c>
      <c r="H78" s="6">
        <f t="shared" si="69"/>
        <v>1075</v>
      </c>
      <c r="I78" s="6">
        <f t="shared" si="69"/>
        <v>405</v>
      </c>
      <c r="J78" s="6">
        <f t="shared" si="69"/>
        <v>105</v>
      </c>
      <c r="K78" s="6">
        <f t="shared" si="69"/>
        <v>0</v>
      </c>
      <c r="L78" s="6">
        <f t="shared" si="69"/>
        <v>0</v>
      </c>
      <c r="M78" s="6">
        <f t="shared" si="69"/>
        <v>0</v>
      </c>
      <c r="N78" s="6">
        <f t="shared" si="69"/>
        <v>475</v>
      </c>
      <c r="O78" s="6">
        <f t="shared" si="69"/>
        <v>90</v>
      </c>
      <c r="P78" s="6">
        <f t="shared" si="69"/>
        <v>0</v>
      </c>
      <c r="Q78" s="6">
        <f t="shared" si="69"/>
        <v>0</v>
      </c>
      <c r="R78" s="6">
        <f t="shared" si="69"/>
        <v>0</v>
      </c>
      <c r="S78" s="7">
        <f t="shared" si="69"/>
        <v>74</v>
      </c>
      <c r="T78" s="7">
        <f t="shared" si="69"/>
        <v>36</v>
      </c>
      <c r="U78" s="7">
        <f t="shared" si="69"/>
        <v>62</v>
      </c>
      <c r="V78" s="11">
        <f t="shared" si="69"/>
        <v>45</v>
      </c>
      <c r="W78" s="10"/>
      <c r="X78" s="11">
        <f>SUM(X49:X77)</f>
        <v>0</v>
      </c>
      <c r="Y78" s="10"/>
      <c r="Z78" s="11">
        <f>SUM(Z49:Z77)</f>
        <v>0</v>
      </c>
      <c r="AA78" s="10"/>
      <c r="AB78" s="11">
        <f>SUM(AB49:AB77)</f>
        <v>0</v>
      </c>
      <c r="AC78" s="10"/>
      <c r="AD78" s="7">
        <f>SUM(AD49:AD77)</f>
        <v>3</v>
      </c>
      <c r="AE78" s="11">
        <f>SUM(AE49:AE77)</f>
        <v>0</v>
      </c>
      <c r="AF78" s="10"/>
      <c r="AG78" s="11">
        <f>SUM(AG49:AG77)</f>
        <v>0</v>
      </c>
      <c r="AH78" s="10"/>
      <c r="AI78" s="11">
        <f>SUM(AI49:AI77)</f>
        <v>0</v>
      </c>
      <c r="AJ78" s="10"/>
      <c r="AK78" s="11">
        <f>SUM(AK49:AK77)</f>
        <v>0</v>
      </c>
      <c r="AL78" s="10"/>
      <c r="AM78" s="11">
        <f>SUM(AM49:AM77)</f>
        <v>0</v>
      </c>
      <c r="AN78" s="10"/>
      <c r="AO78" s="11">
        <f>SUM(AO49:AO77)</f>
        <v>0</v>
      </c>
      <c r="AP78" s="10"/>
      <c r="AQ78" s="7">
        <f>SUM(AQ49:AQ77)</f>
        <v>0</v>
      </c>
      <c r="AR78" s="7">
        <f>SUM(AR49:AR77)</f>
        <v>3</v>
      </c>
      <c r="AS78" s="11">
        <f>SUM(AS49:AS77)</f>
        <v>30</v>
      </c>
      <c r="AT78" s="10"/>
      <c r="AU78" s="11">
        <f>SUM(AU49:AU77)</f>
        <v>60</v>
      </c>
      <c r="AV78" s="10"/>
      <c r="AW78" s="11">
        <f>SUM(AW49:AW77)</f>
        <v>0</v>
      </c>
      <c r="AX78" s="10"/>
      <c r="AY78" s="11">
        <f>SUM(AY49:AY77)</f>
        <v>0</v>
      </c>
      <c r="AZ78" s="10"/>
      <c r="BA78" s="7">
        <f>SUM(BA49:BA77)</f>
        <v>8</v>
      </c>
      <c r="BB78" s="11">
        <f>SUM(BB49:BB77)</f>
        <v>0</v>
      </c>
      <c r="BC78" s="10"/>
      <c r="BD78" s="11">
        <f>SUM(BD49:BD77)</f>
        <v>45</v>
      </c>
      <c r="BE78" s="10"/>
      <c r="BF78" s="11">
        <f>SUM(BF49:BF77)</f>
        <v>0</v>
      </c>
      <c r="BG78" s="10"/>
      <c r="BH78" s="11">
        <f>SUM(BH49:BH77)</f>
        <v>0</v>
      </c>
      <c r="BI78" s="10"/>
      <c r="BJ78" s="11">
        <f>SUM(BJ49:BJ77)</f>
        <v>0</v>
      </c>
      <c r="BK78" s="10"/>
      <c r="BL78" s="11">
        <f>SUM(BL49:BL77)</f>
        <v>0</v>
      </c>
      <c r="BM78" s="10"/>
      <c r="BN78" s="7">
        <f>SUM(BN49:BN77)</f>
        <v>3</v>
      </c>
      <c r="BO78" s="7">
        <f>SUM(BO49:BO77)</f>
        <v>11</v>
      </c>
      <c r="BP78" s="11">
        <f>SUM(BP49:BP77)</f>
        <v>30</v>
      </c>
      <c r="BQ78" s="10"/>
      <c r="BR78" s="11">
        <f>SUM(BR49:BR77)</f>
        <v>0</v>
      </c>
      <c r="BS78" s="10"/>
      <c r="BT78" s="11">
        <f>SUM(BT49:BT77)</f>
        <v>0</v>
      </c>
      <c r="BU78" s="10"/>
      <c r="BV78" s="11">
        <f>SUM(BV49:BV77)</f>
        <v>0</v>
      </c>
      <c r="BW78" s="10"/>
      <c r="BX78" s="7">
        <f>SUM(BX49:BX77)</f>
        <v>2</v>
      </c>
      <c r="BY78" s="11">
        <f>SUM(BY49:BY77)</f>
        <v>0</v>
      </c>
      <c r="BZ78" s="10"/>
      <c r="CA78" s="11">
        <f>SUM(CA49:CA77)</f>
        <v>60</v>
      </c>
      <c r="CB78" s="10"/>
      <c r="CC78" s="11">
        <f>SUM(CC49:CC77)</f>
        <v>15</v>
      </c>
      <c r="CD78" s="10"/>
      <c r="CE78" s="11">
        <f>SUM(CE49:CE77)</f>
        <v>0</v>
      </c>
      <c r="CF78" s="10"/>
      <c r="CG78" s="11">
        <f>SUM(CG49:CG77)</f>
        <v>0</v>
      </c>
      <c r="CH78" s="10"/>
      <c r="CI78" s="11">
        <f>SUM(CI49:CI77)</f>
        <v>0</v>
      </c>
      <c r="CJ78" s="10"/>
      <c r="CK78" s="7">
        <f>SUM(CK49:CK77)</f>
        <v>5</v>
      </c>
      <c r="CL78" s="7">
        <f>SUM(CL49:CL77)</f>
        <v>7</v>
      </c>
      <c r="CM78" s="11">
        <f>SUM(CM49:CM77)</f>
        <v>105</v>
      </c>
      <c r="CN78" s="10"/>
      <c r="CO78" s="11">
        <f>SUM(CO49:CO77)</f>
        <v>30</v>
      </c>
      <c r="CP78" s="10"/>
      <c r="CQ78" s="11">
        <f>SUM(CQ49:CQ77)</f>
        <v>0</v>
      </c>
      <c r="CR78" s="10"/>
      <c r="CS78" s="11">
        <f>SUM(CS49:CS77)</f>
        <v>0</v>
      </c>
      <c r="CT78" s="10"/>
      <c r="CU78" s="7">
        <f>SUM(CU49:CU77)</f>
        <v>11</v>
      </c>
      <c r="CV78" s="11">
        <f>SUM(CV49:CV77)</f>
        <v>0</v>
      </c>
      <c r="CW78" s="10"/>
      <c r="CX78" s="11">
        <f>SUM(CX49:CX77)</f>
        <v>150</v>
      </c>
      <c r="CY78" s="10"/>
      <c r="CZ78" s="11">
        <f>SUM(CZ49:CZ77)</f>
        <v>0</v>
      </c>
      <c r="DA78" s="10"/>
      <c r="DB78" s="11">
        <f>SUM(DB49:DB77)</f>
        <v>0</v>
      </c>
      <c r="DC78" s="10"/>
      <c r="DD78" s="11">
        <f>SUM(DD49:DD77)</f>
        <v>0</v>
      </c>
      <c r="DE78" s="10"/>
      <c r="DF78" s="11">
        <f>SUM(DF49:DF77)</f>
        <v>0</v>
      </c>
      <c r="DG78" s="10"/>
      <c r="DH78" s="7">
        <f>SUM(DH49:DH77)</f>
        <v>10</v>
      </c>
      <c r="DI78" s="7">
        <f>SUM(DI49:DI77)</f>
        <v>21</v>
      </c>
      <c r="DJ78" s="11">
        <f>SUM(DJ49:DJ77)</f>
        <v>90</v>
      </c>
      <c r="DK78" s="10"/>
      <c r="DL78" s="11">
        <f>SUM(DL49:DL77)</f>
        <v>0</v>
      </c>
      <c r="DM78" s="10"/>
      <c r="DN78" s="11">
        <f>SUM(DN49:DN77)</f>
        <v>0</v>
      </c>
      <c r="DO78" s="10"/>
      <c r="DP78" s="11">
        <f>SUM(DP49:DP77)</f>
        <v>0</v>
      </c>
      <c r="DQ78" s="10"/>
      <c r="DR78" s="7">
        <f>SUM(DR49:DR77)</f>
        <v>6</v>
      </c>
      <c r="DS78" s="11">
        <f>SUM(DS49:DS77)</f>
        <v>0</v>
      </c>
      <c r="DT78" s="10"/>
      <c r="DU78" s="11">
        <f>SUM(DU49:DU77)</f>
        <v>105</v>
      </c>
      <c r="DV78" s="10"/>
      <c r="DW78" s="11">
        <f>SUM(DW49:DW77)</f>
        <v>60</v>
      </c>
      <c r="DX78" s="10"/>
      <c r="DY78" s="11">
        <f>SUM(DY49:DY77)</f>
        <v>0</v>
      </c>
      <c r="DZ78" s="10"/>
      <c r="EA78" s="11">
        <f>SUM(EA49:EA77)</f>
        <v>0</v>
      </c>
      <c r="EB78" s="10"/>
      <c r="EC78" s="11">
        <f>SUM(EC49:EC77)</f>
        <v>0</v>
      </c>
      <c r="ED78" s="10"/>
      <c r="EE78" s="7">
        <f>SUM(EE49:EE77)</f>
        <v>10</v>
      </c>
      <c r="EF78" s="7">
        <f>SUM(EF49:EF77)</f>
        <v>16</v>
      </c>
      <c r="EG78" s="11">
        <f>SUM(EG49:EG77)</f>
        <v>90</v>
      </c>
      <c r="EH78" s="10"/>
      <c r="EI78" s="11">
        <f>SUM(EI49:EI77)</f>
        <v>15</v>
      </c>
      <c r="EJ78" s="10"/>
      <c r="EK78" s="11">
        <f>SUM(EK49:EK77)</f>
        <v>0</v>
      </c>
      <c r="EL78" s="10"/>
      <c r="EM78" s="11">
        <f>SUM(EM49:EM77)</f>
        <v>0</v>
      </c>
      <c r="EN78" s="10"/>
      <c r="EO78" s="7">
        <f>SUM(EO49:EO77)</f>
        <v>7</v>
      </c>
      <c r="EP78" s="11">
        <f>SUM(EP49:EP77)</f>
        <v>0</v>
      </c>
      <c r="EQ78" s="10"/>
      <c r="ER78" s="11">
        <f>SUM(ER49:ER77)</f>
        <v>90</v>
      </c>
      <c r="ES78" s="10"/>
      <c r="ET78" s="11">
        <f>SUM(ET49:ET77)</f>
        <v>15</v>
      </c>
      <c r="EU78" s="10"/>
      <c r="EV78" s="11">
        <f>SUM(EV49:EV77)</f>
        <v>0</v>
      </c>
      <c r="EW78" s="10"/>
      <c r="EX78" s="11">
        <f>SUM(EX49:EX77)</f>
        <v>0</v>
      </c>
      <c r="EY78" s="10"/>
      <c r="EZ78" s="11">
        <f>SUM(EZ49:EZ77)</f>
        <v>0</v>
      </c>
      <c r="FA78" s="10"/>
      <c r="FB78" s="7">
        <f>SUM(FB49:FB77)</f>
        <v>7</v>
      </c>
      <c r="FC78" s="7">
        <f>SUM(FC49:FC77)</f>
        <v>14</v>
      </c>
      <c r="FD78" s="11">
        <f>SUM(FD49:FD77)</f>
        <v>15</v>
      </c>
      <c r="FE78" s="10"/>
      <c r="FF78" s="11">
        <f>SUM(FF49:FF77)</f>
        <v>0</v>
      </c>
      <c r="FG78" s="10"/>
      <c r="FH78" s="11">
        <f>SUM(FH49:FH77)</f>
        <v>0</v>
      </c>
      <c r="FI78" s="10"/>
      <c r="FJ78" s="11">
        <f>SUM(FJ49:FJ77)</f>
        <v>0</v>
      </c>
      <c r="FK78" s="10"/>
      <c r="FL78" s="7">
        <f>SUM(FL49:FL77)</f>
        <v>1</v>
      </c>
      <c r="FM78" s="11">
        <f>SUM(FM49:FM77)</f>
        <v>0</v>
      </c>
      <c r="FN78" s="10"/>
      <c r="FO78" s="11">
        <f>SUM(FO49:FO77)</f>
        <v>25</v>
      </c>
      <c r="FP78" s="10"/>
      <c r="FQ78" s="11">
        <f>SUM(FQ49:FQ77)</f>
        <v>0</v>
      </c>
      <c r="FR78" s="10"/>
      <c r="FS78" s="11">
        <f>SUM(FS49:FS77)</f>
        <v>0</v>
      </c>
      <c r="FT78" s="10"/>
      <c r="FU78" s="11">
        <f>SUM(FU49:FU77)</f>
        <v>0</v>
      </c>
      <c r="FV78" s="10"/>
      <c r="FW78" s="11">
        <f>SUM(FW49:FW77)</f>
        <v>0</v>
      </c>
      <c r="FX78" s="10"/>
      <c r="FY78" s="7">
        <f>SUM(FY49:FY77)</f>
        <v>1</v>
      </c>
      <c r="FZ78" s="7">
        <f>SUM(FZ49:FZ77)</f>
        <v>2</v>
      </c>
      <c r="GA78" s="11">
        <f>SUM(GA49:GA77)</f>
        <v>0</v>
      </c>
      <c r="GB78" s="10"/>
      <c r="GC78" s="11">
        <f>SUM(GC49:GC77)</f>
        <v>0</v>
      </c>
      <c r="GD78" s="10"/>
      <c r="GE78" s="11">
        <f>SUM(GE49:GE77)</f>
        <v>0</v>
      </c>
      <c r="GF78" s="10"/>
      <c r="GG78" s="11">
        <f>SUM(GG49:GG77)</f>
        <v>0</v>
      </c>
      <c r="GH78" s="10"/>
      <c r="GI78" s="7">
        <f>SUM(GI49:GI77)</f>
        <v>0</v>
      </c>
      <c r="GJ78" s="11">
        <f>SUM(GJ49:GJ77)</f>
        <v>0</v>
      </c>
      <c r="GK78" s="10"/>
      <c r="GL78" s="11">
        <f>SUM(GL49:GL77)</f>
        <v>0</v>
      </c>
      <c r="GM78" s="10"/>
      <c r="GN78" s="11">
        <f>SUM(GN49:GN77)</f>
        <v>0</v>
      </c>
      <c r="GO78" s="10"/>
      <c r="GP78" s="11">
        <f>SUM(GP49:GP77)</f>
        <v>0</v>
      </c>
      <c r="GQ78" s="10"/>
      <c r="GR78" s="11">
        <f>SUM(GR49:GR77)</f>
        <v>0</v>
      </c>
      <c r="GS78" s="10"/>
      <c r="GT78" s="11">
        <f>SUM(GT49:GT77)</f>
        <v>0</v>
      </c>
      <c r="GU78" s="10"/>
      <c r="GV78" s="7">
        <f>SUM(GV49:GV77)</f>
        <v>0</v>
      </c>
      <c r="GW78" s="7">
        <f>SUM(GW49:GW77)</f>
        <v>0</v>
      </c>
    </row>
    <row r="79" spans="1:205" ht="19.5" customHeight="1">
      <c r="A79" s="12" t="s">
        <v>173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2"/>
      <c r="GW79" s="13"/>
    </row>
    <row r="80" spans="1:205" ht="12.75">
      <c r="A80" s="6"/>
      <c r="B80" s="6"/>
      <c r="C80" s="6"/>
      <c r="D80" s="6" t="s">
        <v>237</v>
      </c>
      <c r="E80" s="3" t="s">
        <v>176</v>
      </c>
      <c r="F80" s="6">
        <f aca="true" t="shared" si="70" ref="F80:F85">COUNTIF(V80:GU80,"e")</f>
        <v>1</v>
      </c>
      <c r="G80" s="6">
        <f aca="true" t="shared" si="71" ref="G80:G85">COUNTIF(V80:GU80,"z")</f>
        <v>0</v>
      </c>
      <c r="H80" s="6">
        <f aca="true" t="shared" si="72" ref="H80:H86">SUM(I80:R80)</f>
        <v>15</v>
      </c>
      <c r="I80" s="6">
        <f aca="true" t="shared" si="73" ref="I80:I86">V80+AS80+BP80+CM80+DJ80+EG80+FD80+GA80</f>
        <v>15</v>
      </c>
      <c r="J80" s="6">
        <f aca="true" t="shared" si="74" ref="J80:J86">X80+AU80+BR80+CO80+DL80+EI80+FF80+GC80</f>
        <v>0</v>
      </c>
      <c r="K80" s="6">
        <f aca="true" t="shared" si="75" ref="K80:K86">Z80+AW80+BT80+CQ80+DN80+EK80+FH80+GE80</f>
        <v>0</v>
      </c>
      <c r="L80" s="6">
        <f aca="true" t="shared" si="76" ref="L80:L86">AB80+AY80+BV80+CS80+DP80+EM80+FJ80+GG80</f>
        <v>0</v>
      </c>
      <c r="M80" s="6">
        <f aca="true" t="shared" si="77" ref="M80:M86">AE80+BB80+BY80+CV80+DS80+EP80+FM80+GJ80</f>
        <v>0</v>
      </c>
      <c r="N80" s="6">
        <f aca="true" t="shared" si="78" ref="N80:N86">AG80+BD80+CA80+CX80+DU80+ER80+FO80+GL80</f>
        <v>0</v>
      </c>
      <c r="O80" s="6">
        <f aca="true" t="shared" si="79" ref="O80:O86">AI80+BF80+CC80+CZ80+DW80+ET80+FQ80+GN80</f>
        <v>0</v>
      </c>
      <c r="P80" s="6">
        <f aca="true" t="shared" si="80" ref="P80:P86">AK80+BH80+CE80+DB80+DY80+EV80+FS80+GP80</f>
        <v>0</v>
      </c>
      <c r="Q80" s="6">
        <f aca="true" t="shared" si="81" ref="Q80:Q86">AM80+BJ80+CG80+DD80+EA80+EX80+FU80+GR80</f>
        <v>0</v>
      </c>
      <c r="R80" s="6">
        <f aca="true" t="shared" si="82" ref="R80:R86">AO80+BL80+CI80+DF80+EC80+EZ80+FW80+GT80</f>
        <v>0</v>
      </c>
      <c r="S80" s="7">
        <f aca="true" t="shared" si="83" ref="S80:S86">AR80+BO80+CL80+DI80+EF80+FC80+FZ80+GW80</f>
        <v>1</v>
      </c>
      <c r="T80" s="7">
        <f aca="true" t="shared" si="84" ref="T80:T86">AQ80+BN80+CK80+DH80+EE80+FB80+FY80+GV80</f>
        <v>0</v>
      </c>
      <c r="U80" s="7">
        <v>1</v>
      </c>
      <c r="V80" s="11"/>
      <c r="W80" s="10"/>
      <c r="X80" s="11"/>
      <c r="Y80" s="10"/>
      <c r="Z80" s="11"/>
      <c r="AA80" s="10"/>
      <c r="AB80" s="11"/>
      <c r="AC80" s="10"/>
      <c r="AD80" s="7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 aca="true" t="shared" si="85" ref="AR80:AR86">AD80+AQ80</f>
        <v>0</v>
      </c>
      <c r="AS80" s="11"/>
      <c r="AT80" s="10"/>
      <c r="AU80" s="11"/>
      <c r="AV80" s="10"/>
      <c r="AW80" s="11"/>
      <c r="AX80" s="10"/>
      <c r="AY80" s="11"/>
      <c r="AZ80" s="10"/>
      <c r="BA80" s="7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 aca="true" t="shared" si="86" ref="BO80:BO86">BA80+BN80</f>
        <v>0</v>
      </c>
      <c r="BP80" s="11"/>
      <c r="BQ80" s="10"/>
      <c r="BR80" s="11"/>
      <c r="BS80" s="10"/>
      <c r="BT80" s="11"/>
      <c r="BU80" s="10"/>
      <c r="BV80" s="11"/>
      <c r="BW80" s="10"/>
      <c r="BX80" s="7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 aca="true" t="shared" si="87" ref="CL80:CL86">BX80+CK80</f>
        <v>0</v>
      </c>
      <c r="CM80" s="11"/>
      <c r="CN80" s="10"/>
      <c r="CO80" s="11"/>
      <c r="CP80" s="10"/>
      <c r="CQ80" s="11"/>
      <c r="CR80" s="10"/>
      <c r="CS80" s="11"/>
      <c r="CT80" s="10"/>
      <c r="CU80" s="7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 aca="true" t="shared" si="88" ref="DI80:DI86">CU80+DH80</f>
        <v>0</v>
      </c>
      <c r="DJ80" s="11"/>
      <c r="DK80" s="10"/>
      <c r="DL80" s="11"/>
      <c r="DM80" s="10"/>
      <c r="DN80" s="11"/>
      <c r="DO80" s="10"/>
      <c r="DP80" s="11"/>
      <c r="DQ80" s="10"/>
      <c r="DR80" s="7"/>
      <c r="DS80" s="11"/>
      <c r="DT80" s="10"/>
      <c r="DU80" s="11"/>
      <c r="DV80" s="10"/>
      <c r="DW80" s="11"/>
      <c r="DX80" s="10"/>
      <c r="DY80" s="11"/>
      <c r="DZ80" s="10"/>
      <c r="EA80" s="11"/>
      <c r="EB80" s="10"/>
      <c r="EC80" s="11"/>
      <c r="ED80" s="10"/>
      <c r="EE80" s="7"/>
      <c r="EF80" s="7">
        <f aca="true" t="shared" si="89" ref="EF80:EF86">DR80+EE80</f>
        <v>0</v>
      </c>
      <c r="EG80" s="11"/>
      <c r="EH80" s="10"/>
      <c r="EI80" s="11"/>
      <c r="EJ80" s="10"/>
      <c r="EK80" s="11"/>
      <c r="EL80" s="10"/>
      <c r="EM80" s="11"/>
      <c r="EN80" s="10"/>
      <c r="EO80" s="7"/>
      <c r="EP80" s="11"/>
      <c r="EQ80" s="10"/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7"/>
      <c r="FC80" s="7">
        <f aca="true" t="shared" si="90" ref="FC80:FC86">EO80+FB80</f>
        <v>0</v>
      </c>
      <c r="FD80" s="11">
        <v>15</v>
      </c>
      <c r="FE80" s="10" t="s">
        <v>73</v>
      </c>
      <c r="FF80" s="11"/>
      <c r="FG80" s="10"/>
      <c r="FH80" s="11"/>
      <c r="FI80" s="10"/>
      <c r="FJ80" s="11"/>
      <c r="FK80" s="10"/>
      <c r="FL80" s="7">
        <v>1</v>
      </c>
      <c r="FM80" s="11"/>
      <c r="FN80" s="10"/>
      <c r="FO80" s="11"/>
      <c r="FP80" s="10"/>
      <c r="FQ80" s="11"/>
      <c r="FR80" s="10"/>
      <c r="FS80" s="11"/>
      <c r="FT80" s="10"/>
      <c r="FU80" s="11"/>
      <c r="FV80" s="10"/>
      <c r="FW80" s="11"/>
      <c r="FX80" s="10"/>
      <c r="FY80" s="7"/>
      <c r="FZ80" s="7">
        <f aca="true" t="shared" si="91" ref="FZ80:FZ86">FL80+FY80</f>
        <v>1</v>
      </c>
      <c r="GA80" s="11"/>
      <c r="GB80" s="10"/>
      <c r="GC80" s="11"/>
      <c r="GD80" s="10"/>
      <c r="GE80" s="11"/>
      <c r="GF80" s="10"/>
      <c r="GG80" s="11"/>
      <c r="GH80" s="10"/>
      <c r="GI80" s="7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/>
      <c r="GW80" s="7">
        <f aca="true" t="shared" si="92" ref="GW80:GW86">GI80+GV80</f>
        <v>0</v>
      </c>
    </row>
    <row r="81" spans="1:205" ht="12.75">
      <c r="A81" s="6"/>
      <c r="B81" s="6"/>
      <c r="C81" s="6"/>
      <c r="D81" s="6" t="s">
        <v>238</v>
      </c>
      <c r="E81" s="3" t="s">
        <v>239</v>
      </c>
      <c r="F81" s="6">
        <f t="shared" si="70"/>
        <v>0</v>
      </c>
      <c r="G81" s="6">
        <f t="shared" si="71"/>
        <v>2</v>
      </c>
      <c r="H81" s="6">
        <f t="shared" si="72"/>
        <v>45</v>
      </c>
      <c r="I81" s="6">
        <f t="shared" si="73"/>
        <v>15</v>
      </c>
      <c r="J81" s="6">
        <f t="shared" si="74"/>
        <v>0</v>
      </c>
      <c r="K81" s="6">
        <f t="shared" si="75"/>
        <v>0</v>
      </c>
      <c r="L81" s="6">
        <f t="shared" si="76"/>
        <v>0</v>
      </c>
      <c r="M81" s="6">
        <f t="shared" si="77"/>
        <v>0</v>
      </c>
      <c r="N81" s="6">
        <f t="shared" si="78"/>
        <v>30</v>
      </c>
      <c r="O81" s="6">
        <f t="shared" si="79"/>
        <v>0</v>
      </c>
      <c r="P81" s="6">
        <f t="shared" si="80"/>
        <v>0</v>
      </c>
      <c r="Q81" s="6">
        <f t="shared" si="81"/>
        <v>0</v>
      </c>
      <c r="R81" s="6">
        <f t="shared" si="82"/>
        <v>0</v>
      </c>
      <c r="S81" s="7">
        <f t="shared" si="83"/>
        <v>3</v>
      </c>
      <c r="T81" s="7">
        <f t="shared" si="84"/>
        <v>2</v>
      </c>
      <c r="U81" s="7">
        <v>2</v>
      </c>
      <c r="V81" s="11"/>
      <c r="W81" s="10"/>
      <c r="X81" s="11"/>
      <c r="Y81" s="10"/>
      <c r="Z81" s="11"/>
      <c r="AA81" s="10"/>
      <c r="AB81" s="11"/>
      <c r="AC81" s="10"/>
      <c r="AD81" s="7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t="shared" si="85"/>
        <v>0</v>
      </c>
      <c r="AS81" s="11"/>
      <c r="AT81" s="10"/>
      <c r="AU81" s="11"/>
      <c r="AV81" s="10"/>
      <c r="AW81" s="11"/>
      <c r="AX81" s="10"/>
      <c r="AY81" s="11"/>
      <c r="AZ81" s="10"/>
      <c r="BA81" s="7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t="shared" si="86"/>
        <v>0</v>
      </c>
      <c r="BP81" s="11"/>
      <c r="BQ81" s="10"/>
      <c r="BR81" s="11"/>
      <c r="BS81" s="10"/>
      <c r="BT81" s="11"/>
      <c r="BU81" s="10"/>
      <c r="BV81" s="11"/>
      <c r="BW81" s="10"/>
      <c r="BX81" s="7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t="shared" si="87"/>
        <v>0</v>
      </c>
      <c r="CM81" s="11"/>
      <c r="CN81" s="10"/>
      <c r="CO81" s="11"/>
      <c r="CP81" s="10"/>
      <c r="CQ81" s="11"/>
      <c r="CR81" s="10"/>
      <c r="CS81" s="11"/>
      <c r="CT81" s="10"/>
      <c r="CU81" s="7"/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/>
      <c r="DI81" s="7">
        <f t="shared" si="88"/>
        <v>0</v>
      </c>
      <c r="DJ81" s="11">
        <v>15</v>
      </c>
      <c r="DK81" s="10" t="s">
        <v>61</v>
      </c>
      <c r="DL81" s="11"/>
      <c r="DM81" s="10"/>
      <c r="DN81" s="11"/>
      <c r="DO81" s="10"/>
      <c r="DP81" s="11"/>
      <c r="DQ81" s="10"/>
      <c r="DR81" s="7">
        <v>1</v>
      </c>
      <c r="DS81" s="11"/>
      <c r="DT81" s="10"/>
      <c r="DU81" s="11">
        <v>30</v>
      </c>
      <c r="DV81" s="10" t="s">
        <v>61</v>
      </c>
      <c r="DW81" s="11"/>
      <c r="DX81" s="10"/>
      <c r="DY81" s="11"/>
      <c r="DZ81" s="10"/>
      <c r="EA81" s="11"/>
      <c r="EB81" s="10"/>
      <c r="EC81" s="11"/>
      <c r="ED81" s="10"/>
      <c r="EE81" s="7">
        <v>2</v>
      </c>
      <c r="EF81" s="7">
        <f t="shared" si="89"/>
        <v>3</v>
      </c>
      <c r="EG81" s="11"/>
      <c r="EH81" s="10"/>
      <c r="EI81" s="11"/>
      <c r="EJ81" s="10"/>
      <c r="EK81" s="11"/>
      <c r="EL81" s="10"/>
      <c r="EM81" s="11"/>
      <c r="EN81" s="10"/>
      <c r="EO81" s="7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/>
      <c r="FC81" s="7">
        <f t="shared" si="90"/>
        <v>0</v>
      </c>
      <c r="FD81" s="11"/>
      <c r="FE81" s="10"/>
      <c r="FF81" s="11"/>
      <c r="FG81" s="10"/>
      <c r="FH81" s="11"/>
      <c r="FI81" s="10"/>
      <c r="FJ81" s="11"/>
      <c r="FK81" s="10"/>
      <c r="FL81" s="7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t="shared" si="91"/>
        <v>0</v>
      </c>
      <c r="GA81" s="11"/>
      <c r="GB81" s="10"/>
      <c r="GC81" s="11"/>
      <c r="GD81" s="10"/>
      <c r="GE81" s="11"/>
      <c r="GF81" s="10"/>
      <c r="GG81" s="11"/>
      <c r="GH81" s="10"/>
      <c r="GI81" s="7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t="shared" si="92"/>
        <v>0</v>
      </c>
    </row>
    <row r="82" spans="1:205" ht="12.75">
      <c r="A82" s="6"/>
      <c r="B82" s="6"/>
      <c r="C82" s="6"/>
      <c r="D82" s="6" t="s">
        <v>240</v>
      </c>
      <c r="E82" s="3" t="s">
        <v>241</v>
      </c>
      <c r="F82" s="6">
        <f t="shared" si="70"/>
        <v>0</v>
      </c>
      <c r="G82" s="6">
        <f t="shared" si="71"/>
        <v>2</v>
      </c>
      <c r="H82" s="6">
        <f t="shared" si="72"/>
        <v>45</v>
      </c>
      <c r="I82" s="6">
        <f t="shared" si="73"/>
        <v>30</v>
      </c>
      <c r="J82" s="6">
        <f t="shared" si="74"/>
        <v>0</v>
      </c>
      <c r="K82" s="6">
        <f t="shared" si="75"/>
        <v>0</v>
      </c>
      <c r="L82" s="6">
        <f t="shared" si="76"/>
        <v>0</v>
      </c>
      <c r="M82" s="6">
        <f t="shared" si="77"/>
        <v>0</v>
      </c>
      <c r="N82" s="6">
        <f t="shared" si="78"/>
        <v>15</v>
      </c>
      <c r="O82" s="6">
        <f t="shared" si="79"/>
        <v>0</v>
      </c>
      <c r="P82" s="6">
        <f t="shared" si="80"/>
        <v>0</v>
      </c>
      <c r="Q82" s="6">
        <f t="shared" si="81"/>
        <v>0</v>
      </c>
      <c r="R82" s="6">
        <f t="shared" si="82"/>
        <v>0</v>
      </c>
      <c r="S82" s="7">
        <f t="shared" si="83"/>
        <v>3</v>
      </c>
      <c r="T82" s="7">
        <f t="shared" si="84"/>
        <v>2</v>
      </c>
      <c r="U82" s="7">
        <v>2</v>
      </c>
      <c r="V82" s="11"/>
      <c r="W82" s="10"/>
      <c r="X82" s="11"/>
      <c r="Y82" s="10"/>
      <c r="Z82" s="11"/>
      <c r="AA82" s="10"/>
      <c r="AB82" s="11"/>
      <c r="AC82" s="10"/>
      <c r="AD82" s="7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85"/>
        <v>0</v>
      </c>
      <c r="AS82" s="11"/>
      <c r="AT82" s="10"/>
      <c r="AU82" s="11"/>
      <c r="AV82" s="10"/>
      <c r="AW82" s="11"/>
      <c r="AX82" s="10"/>
      <c r="AY82" s="11"/>
      <c r="AZ82" s="10"/>
      <c r="BA82" s="7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86"/>
        <v>0</v>
      </c>
      <c r="BP82" s="11"/>
      <c r="BQ82" s="10"/>
      <c r="BR82" s="11"/>
      <c r="BS82" s="10"/>
      <c r="BT82" s="11"/>
      <c r="BU82" s="10"/>
      <c r="BV82" s="11"/>
      <c r="BW82" s="10"/>
      <c r="BX82" s="7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87"/>
        <v>0</v>
      </c>
      <c r="CM82" s="11"/>
      <c r="CN82" s="10"/>
      <c r="CO82" s="11"/>
      <c r="CP82" s="10"/>
      <c r="CQ82" s="11"/>
      <c r="CR82" s="10"/>
      <c r="CS82" s="11"/>
      <c r="CT82" s="10"/>
      <c r="CU82" s="7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/>
      <c r="DI82" s="7">
        <f t="shared" si="88"/>
        <v>0</v>
      </c>
      <c r="DJ82" s="11"/>
      <c r="DK82" s="10"/>
      <c r="DL82" s="11"/>
      <c r="DM82" s="10"/>
      <c r="DN82" s="11"/>
      <c r="DO82" s="10"/>
      <c r="DP82" s="11"/>
      <c r="DQ82" s="10"/>
      <c r="DR82" s="7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t="shared" si="89"/>
        <v>0</v>
      </c>
      <c r="EG82" s="11">
        <v>30</v>
      </c>
      <c r="EH82" s="10" t="s">
        <v>61</v>
      </c>
      <c r="EI82" s="11"/>
      <c r="EJ82" s="10"/>
      <c r="EK82" s="11"/>
      <c r="EL82" s="10"/>
      <c r="EM82" s="11"/>
      <c r="EN82" s="10"/>
      <c r="EO82" s="7">
        <v>1</v>
      </c>
      <c r="EP82" s="11"/>
      <c r="EQ82" s="10"/>
      <c r="ER82" s="11">
        <v>15</v>
      </c>
      <c r="ES82" s="10" t="s">
        <v>61</v>
      </c>
      <c r="ET82" s="11"/>
      <c r="EU82" s="10"/>
      <c r="EV82" s="11"/>
      <c r="EW82" s="10"/>
      <c r="EX82" s="11"/>
      <c r="EY82" s="10"/>
      <c r="EZ82" s="11"/>
      <c r="FA82" s="10"/>
      <c r="FB82" s="7">
        <v>2</v>
      </c>
      <c r="FC82" s="7">
        <f t="shared" si="90"/>
        <v>3</v>
      </c>
      <c r="FD82" s="11"/>
      <c r="FE82" s="10"/>
      <c r="FF82" s="11"/>
      <c r="FG82" s="10"/>
      <c r="FH82" s="11"/>
      <c r="FI82" s="10"/>
      <c r="FJ82" s="11"/>
      <c r="FK82" s="10"/>
      <c r="FL82" s="7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91"/>
        <v>0</v>
      </c>
      <c r="GA82" s="11"/>
      <c r="GB82" s="10"/>
      <c r="GC82" s="11"/>
      <c r="GD82" s="10"/>
      <c r="GE82" s="11"/>
      <c r="GF82" s="10"/>
      <c r="GG82" s="11"/>
      <c r="GH82" s="10"/>
      <c r="GI82" s="7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/>
      <c r="GW82" s="7">
        <f t="shared" si="92"/>
        <v>0</v>
      </c>
    </row>
    <row r="83" spans="1:205" ht="12.75">
      <c r="A83" s="6"/>
      <c r="B83" s="6"/>
      <c r="C83" s="6"/>
      <c r="D83" s="6" t="s">
        <v>242</v>
      </c>
      <c r="E83" s="3" t="s">
        <v>243</v>
      </c>
      <c r="F83" s="6">
        <f t="shared" si="70"/>
        <v>0</v>
      </c>
      <c r="G83" s="6">
        <f t="shared" si="71"/>
        <v>3</v>
      </c>
      <c r="H83" s="6">
        <f t="shared" si="72"/>
        <v>60</v>
      </c>
      <c r="I83" s="6">
        <f t="shared" si="73"/>
        <v>15</v>
      </c>
      <c r="J83" s="6">
        <f t="shared" si="74"/>
        <v>0</v>
      </c>
      <c r="K83" s="6">
        <f t="shared" si="75"/>
        <v>0</v>
      </c>
      <c r="L83" s="6">
        <f t="shared" si="76"/>
        <v>0</v>
      </c>
      <c r="M83" s="6">
        <f t="shared" si="77"/>
        <v>0</v>
      </c>
      <c r="N83" s="6">
        <f t="shared" si="78"/>
        <v>30</v>
      </c>
      <c r="O83" s="6">
        <f t="shared" si="79"/>
        <v>15</v>
      </c>
      <c r="P83" s="6">
        <f t="shared" si="80"/>
        <v>0</v>
      </c>
      <c r="Q83" s="6">
        <f t="shared" si="81"/>
        <v>0</v>
      </c>
      <c r="R83" s="6">
        <f t="shared" si="82"/>
        <v>0</v>
      </c>
      <c r="S83" s="7">
        <f t="shared" si="83"/>
        <v>3</v>
      </c>
      <c r="T83" s="7">
        <f t="shared" si="84"/>
        <v>2</v>
      </c>
      <c r="U83" s="7">
        <v>3</v>
      </c>
      <c r="V83" s="11"/>
      <c r="W83" s="10"/>
      <c r="X83" s="11"/>
      <c r="Y83" s="10"/>
      <c r="Z83" s="11"/>
      <c r="AA83" s="10"/>
      <c r="AB83" s="11"/>
      <c r="AC83" s="10"/>
      <c r="AD83" s="7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85"/>
        <v>0</v>
      </c>
      <c r="AS83" s="11"/>
      <c r="AT83" s="10"/>
      <c r="AU83" s="11"/>
      <c r="AV83" s="10"/>
      <c r="AW83" s="11"/>
      <c r="AX83" s="10"/>
      <c r="AY83" s="11"/>
      <c r="AZ83" s="10"/>
      <c r="BA83" s="7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86"/>
        <v>0</v>
      </c>
      <c r="BP83" s="11"/>
      <c r="BQ83" s="10"/>
      <c r="BR83" s="11"/>
      <c r="BS83" s="10"/>
      <c r="BT83" s="11"/>
      <c r="BU83" s="10"/>
      <c r="BV83" s="11"/>
      <c r="BW83" s="10"/>
      <c r="BX83" s="7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87"/>
        <v>0</v>
      </c>
      <c r="CM83" s="11"/>
      <c r="CN83" s="10"/>
      <c r="CO83" s="11"/>
      <c r="CP83" s="10"/>
      <c r="CQ83" s="11"/>
      <c r="CR83" s="10"/>
      <c r="CS83" s="11"/>
      <c r="CT83" s="10"/>
      <c r="CU83" s="7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88"/>
        <v>0</v>
      </c>
      <c r="DJ83" s="11">
        <v>15</v>
      </c>
      <c r="DK83" s="10" t="s">
        <v>61</v>
      </c>
      <c r="DL83" s="11"/>
      <c r="DM83" s="10"/>
      <c r="DN83" s="11"/>
      <c r="DO83" s="10"/>
      <c r="DP83" s="11"/>
      <c r="DQ83" s="10"/>
      <c r="DR83" s="7">
        <v>1</v>
      </c>
      <c r="DS83" s="11"/>
      <c r="DT83" s="10"/>
      <c r="DU83" s="11">
        <v>30</v>
      </c>
      <c r="DV83" s="10" t="s">
        <v>61</v>
      </c>
      <c r="DW83" s="11">
        <v>15</v>
      </c>
      <c r="DX83" s="10" t="s">
        <v>61</v>
      </c>
      <c r="DY83" s="11"/>
      <c r="DZ83" s="10"/>
      <c r="EA83" s="11"/>
      <c r="EB83" s="10"/>
      <c r="EC83" s="11"/>
      <c r="ED83" s="10"/>
      <c r="EE83" s="7">
        <v>2</v>
      </c>
      <c r="EF83" s="7">
        <f t="shared" si="89"/>
        <v>3</v>
      </c>
      <c r="EG83" s="11"/>
      <c r="EH83" s="10"/>
      <c r="EI83" s="11"/>
      <c r="EJ83" s="10"/>
      <c r="EK83" s="11"/>
      <c r="EL83" s="10"/>
      <c r="EM83" s="11"/>
      <c r="EN83" s="10"/>
      <c r="EO83" s="7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90"/>
        <v>0</v>
      </c>
      <c r="FD83" s="11"/>
      <c r="FE83" s="10"/>
      <c r="FF83" s="11"/>
      <c r="FG83" s="10"/>
      <c r="FH83" s="11"/>
      <c r="FI83" s="10"/>
      <c r="FJ83" s="11"/>
      <c r="FK83" s="10"/>
      <c r="FL83" s="7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91"/>
        <v>0</v>
      </c>
      <c r="GA83" s="11"/>
      <c r="GB83" s="10"/>
      <c r="GC83" s="11"/>
      <c r="GD83" s="10"/>
      <c r="GE83" s="11"/>
      <c r="GF83" s="10"/>
      <c r="GG83" s="11"/>
      <c r="GH83" s="10"/>
      <c r="GI83" s="7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/>
      <c r="GW83" s="7">
        <f t="shared" si="92"/>
        <v>0</v>
      </c>
    </row>
    <row r="84" spans="1:205" ht="12.75">
      <c r="A84" s="6"/>
      <c r="B84" s="6"/>
      <c r="C84" s="6"/>
      <c r="D84" s="6" t="s">
        <v>244</v>
      </c>
      <c r="E84" s="3" t="s">
        <v>245</v>
      </c>
      <c r="F84" s="6">
        <f t="shared" si="70"/>
        <v>0</v>
      </c>
      <c r="G84" s="6">
        <f t="shared" si="71"/>
        <v>2</v>
      </c>
      <c r="H84" s="6">
        <f t="shared" si="72"/>
        <v>45</v>
      </c>
      <c r="I84" s="6">
        <f t="shared" si="73"/>
        <v>15</v>
      </c>
      <c r="J84" s="6">
        <f t="shared" si="74"/>
        <v>0</v>
      </c>
      <c r="K84" s="6">
        <f t="shared" si="75"/>
        <v>0</v>
      </c>
      <c r="L84" s="6">
        <f t="shared" si="76"/>
        <v>0</v>
      </c>
      <c r="M84" s="6">
        <f t="shared" si="77"/>
        <v>0</v>
      </c>
      <c r="N84" s="6">
        <f t="shared" si="78"/>
        <v>30</v>
      </c>
      <c r="O84" s="6">
        <f t="shared" si="79"/>
        <v>0</v>
      </c>
      <c r="P84" s="6">
        <f t="shared" si="80"/>
        <v>0</v>
      </c>
      <c r="Q84" s="6">
        <f t="shared" si="81"/>
        <v>0</v>
      </c>
      <c r="R84" s="6">
        <f t="shared" si="82"/>
        <v>0</v>
      </c>
      <c r="S84" s="7">
        <f t="shared" si="83"/>
        <v>3</v>
      </c>
      <c r="T84" s="7">
        <f t="shared" si="84"/>
        <v>2</v>
      </c>
      <c r="U84" s="7">
        <v>2</v>
      </c>
      <c r="V84" s="11"/>
      <c r="W84" s="10"/>
      <c r="X84" s="11"/>
      <c r="Y84" s="10"/>
      <c r="Z84" s="11"/>
      <c r="AA84" s="10"/>
      <c r="AB84" s="11"/>
      <c r="AC84" s="10"/>
      <c r="AD84" s="7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85"/>
        <v>0</v>
      </c>
      <c r="AS84" s="11"/>
      <c r="AT84" s="10"/>
      <c r="AU84" s="11"/>
      <c r="AV84" s="10"/>
      <c r="AW84" s="11"/>
      <c r="AX84" s="10"/>
      <c r="AY84" s="11"/>
      <c r="AZ84" s="10"/>
      <c r="BA84" s="7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86"/>
        <v>0</v>
      </c>
      <c r="BP84" s="11"/>
      <c r="BQ84" s="10"/>
      <c r="BR84" s="11"/>
      <c r="BS84" s="10"/>
      <c r="BT84" s="11"/>
      <c r="BU84" s="10"/>
      <c r="BV84" s="11"/>
      <c r="BW84" s="10"/>
      <c r="BX84" s="7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87"/>
        <v>0</v>
      </c>
      <c r="CM84" s="11"/>
      <c r="CN84" s="10"/>
      <c r="CO84" s="11"/>
      <c r="CP84" s="10"/>
      <c r="CQ84" s="11"/>
      <c r="CR84" s="10"/>
      <c r="CS84" s="11"/>
      <c r="CT84" s="10"/>
      <c r="CU84" s="7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88"/>
        <v>0</v>
      </c>
      <c r="DJ84" s="11">
        <v>15</v>
      </c>
      <c r="DK84" s="10" t="s">
        <v>61</v>
      </c>
      <c r="DL84" s="11"/>
      <c r="DM84" s="10"/>
      <c r="DN84" s="11"/>
      <c r="DO84" s="10"/>
      <c r="DP84" s="11"/>
      <c r="DQ84" s="10"/>
      <c r="DR84" s="7">
        <v>1</v>
      </c>
      <c r="DS84" s="11"/>
      <c r="DT84" s="10"/>
      <c r="DU84" s="11">
        <v>30</v>
      </c>
      <c r="DV84" s="10" t="s">
        <v>61</v>
      </c>
      <c r="DW84" s="11"/>
      <c r="DX84" s="10"/>
      <c r="DY84" s="11"/>
      <c r="DZ84" s="10"/>
      <c r="EA84" s="11"/>
      <c r="EB84" s="10"/>
      <c r="EC84" s="11"/>
      <c r="ED84" s="10"/>
      <c r="EE84" s="7">
        <v>2</v>
      </c>
      <c r="EF84" s="7">
        <f t="shared" si="89"/>
        <v>3</v>
      </c>
      <c r="EG84" s="11"/>
      <c r="EH84" s="10"/>
      <c r="EI84" s="11"/>
      <c r="EJ84" s="10"/>
      <c r="EK84" s="11"/>
      <c r="EL84" s="10"/>
      <c r="EM84" s="11"/>
      <c r="EN84" s="10"/>
      <c r="EO84" s="7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90"/>
        <v>0</v>
      </c>
      <c r="FD84" s="11"/>
      <c r="FE84" s="10"/>
      <c r="FF84" s="11"/>
      <c r="FG84" s="10"/>
      <c r="FH84" s="11"/>
      <c r="FI84" s="10"/>
      <c r="FJ84" s="11"/>
      <c r="FK84" s="10"/>
      <c r="FL84" s="7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91"/>
        <v>0</v>
      </c>
      <c r="GA84" s="11"/>
      <c r="GB84" s="10"/>
      <c r="GC84" s="11"/>
      <c r="GD84" s="10"/>
      <c r="GE84" s="11"/>
      <c r="GF84" s="10"/>
      <c r="GG84" s="11"/>
      <c r="GH84" s="10"/>
      <c r="GI84" s="7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 t="shared" si="92"/>
        <v>0</v>
      </c>
    </row>
    <row r="85" spans="1:205" ht="12.75">
      <c r="A85" s="6"/>
      <c r="B85" s="6"/>
      <c r="C85" s="6"/>
      <c r="D85" s="6" t="s">
        <v>246</v>
      </c>
      <c r="E85" s="3" t="s">
        <v>247</v>
      </c>
      <c r="F85" s="6">
        <f t="shared" si="70"/>
        <v>0</v>
      </c>
      <c r="G85" s="6">
        <f t="shared" si="71"/>
        <v>2</v>
      </c>
      <c r="H85" s="6">
        <f t="shared" si="72"/>
        <v>45</v>
      </c>
      <c r="I85" s="6">
        <f t="shared" si="73"/>
        <v>30</v>
      </c>
      <c r="J85" s="6">
        <f t="shared" si="74"/>
        <v>0</v>
      </c>
      <c r="K85" s="6">
        <f t="shared" si="75"/>
        <v>0</v>
      </c>
      <c r="L85" s="6">
        <f t="shared" si="76"/>
        <v>0</v>
      </c>
      <c r="M85" s="6">
        <f t="shared" si="77"/>
        <v>0</v>
      </c>
      <c r="N85" s="6">
        <f t="shared" si="78"/>
        <v>15</v>
      </c>
      <c r="O85" s="6">
        <f t="shared" si="79"/>
        <v>0</v>
      </c>
      <c r="P85" s="6">
        <f t="shared" si="80"/>
        <v>0</v>
      </c>
      <c r="Q85" s="6">
        <f t="shared" si="81"/>
        <v>0</v>
      </c>
      <c r="R85" s="6">
        <f t="shared" si="82"/>
        <v>0</v>
      </c>
      <c r="S85" s="7">
        <f t="shared" si="83"/>
        <v>2</v>
      </c>
      <c r="T85" s="7">
        <f t="shared" si="84"/>
        <v>1</v>
      </c>
      <c r="U85" s="7">
        <v>2</v>
      </c>
      <c r="V85" s="11"/>
      <c r="W85" s="10"/>
      <c r="X85" s="11"/>
      <c r="Y85" s="10"/>
      <c r="Z85" s="11"/>
      <c r="AA85" s="10"/>
      <c r="AB85" s="11"/>
      <c r="AC85" s="10"/>
      <c r="AD85" s="7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85"/>
        <v>0</v>
      </c>
      <c r="AS85" s="11"/>
      <c r="AT85" s="10"/>
      <c r="AU85" s="11"/>
      <c r="AV85" s="10"/>
      <c r="AW85" s="11"/>
      <c r="AX85" s="10"/>
      <c r="AY85" s="11"/>
      <c r="AZ85" s="10"/>
      <c r="BA85" s="7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86"/>
        <v>0</v>
      </c>
      <c r="BP85" s="11"/>
      <c r="BQ85" s="10"/>
      <c r="BR85" s="11"/>
      <c r="BS85" s="10"/>
      <c r="BT85" s="11"/>
      <c r="BU85" s="10"/>
      <c r="BV85" s="11"/>
      <c r="BW85" s="10"/>
      <c r="BX85" s="7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87"/>
        <v>0</v>
      </c>
      <c r="CM85" s="11"/>
      <c r="CN85" s="10"/>
      <c r="CO85" s="11"/>
      <c r="CP85" s="10"/>
      <c r="CQ85" s="11"/>
      <c r="CR85" s="10"/>
      <c r="CS85" s="11"/>
      <c r="CT85" s="10"/>
      <c r="CU85" s="7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88"/>
        <v>0</v>
      </c>
      <c r="DJ85" s="11"/>
      <c r="DK85" s="10"/>
      <c r="DL85" s="11"/>
      <c r="DM85" s="10"/>
      <c r="DN85" s="11"/>
      <c r="DO85" s="10"/>
      <c r="DP85" s="11"/>
      <c r="DQ85" s="10"/>
      <c r="DR85" s="7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89"/>
        <v>0</v>
      </c>
      <c r="EG85" s="11">
        <v>30</v>
      </c>
      <c r="EH85" s="10" t="s">
        <v>61</v>
      </c>
      <c r="EI85" s="11"/>
      <c r="EJ85" s="10"/>
      <c r="EK85" s="11"/>
      <c r="EL85" s="10"/>
      <c r="EM85" s="11"/>
      <c r="EN85" s="10"/>
      <c r="EO85" s="7">
        <v>1</v>
      </c>
      <c r="EP85" s="11"/>
      <c r="EQ85" s="10"/>
      <c r="ER85" s="11">
        <v>15</v>
      </c>
      <c r="ES85" s="10" t="s">
        <v>61</v>
      </c>
      <c r="ET85" s="11"/>
      <c r="EU85" s="10"/>
      <c r="EV85" s="11"/>
      <c r="EW85" s="10"/>
      <c r="EX85" s="11"/>
      <c r="EY85" s="10"/>
      <c r="EZ85" s="11"/>
      <c r="FA85" s="10"/>
      <c r="FB85" s="7">
        <v>1</v>
      </c>
      <c r="FC85" s="7">
        <f t="shared" si="90"/>
        <v>2</v>
      </c>
      <c r="FD85" s="11"/>
      <c r="FE85" s="10"/>
      <c r="FF85" s="11"/>
      <c r="FG85" s="10"/>
      <c r="FH85" s="11"/>
      <c r="FI85" s="10"/>
      <c r="FJ85" s="11"/>
      <c r="FK85" s="10"/>
      <c r="FL85" s="7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91"/>
        <v>0</v>
      </c>
      <c r="GA85" s="11"/>
      <c r="GB85" s="10"/>
      <c r="GC85" s="11"/>
      <c r="GD85" s="10"/>
      <c r="GE85" s="11"/>
      <c r="GF85" s="10"/>
      <c r="GG85" s="11"/>
      <c r="GH85" s="10"/>
      <c r="GI85" s="7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7"/>
      <c r="GW85" s="7">
        <f t="shared" si="92"/>
        <v>0</v>
      </c>
    </row>
    <row r="86" spans="1:205" ht="12.75">
      <c r="A86" s="6">
        <v>5</v>
      </c>
      <c r="B86" s="6">
        <v>1</v>
      </c>
      <c r="C86" s="6"/>
      <c r="D86" s="6"/>
      <c r="E86" s="3" t="s">
        <v>248</v>
      </c>
      <c r="F86" s="6">
        <f>$B$86*COUNTIF(V86:GU86,"e")</f>
        <v>0</v>
      </c>
      <c r="G86" s="6">
        <f>$B$86*COUNTIF(V86:GU86,"z")</f>
        <v>2</v>
      </c>
      <c r="H86" s="6">
        <f t="shared" si="72"/>
        <v>30</v>
      </c>
      <c r="I86" s="6">
        <f t="shared" si="73"/>
        <v>15</v>
      </c>
      <c r="J86" s="6">
        <f t="shared" si="74"/>
        <v>0</v>
      </c>
      <c r="K86" s="6">
        <f t="shared" si="75"/>
        <v>0</v>
      </c>
      <c r="L86" s="6">
        <f t="shared" si="76"/>
        <v>0</v>
      </c>
      <c r="M86" s="6">
        <f t="shared" si="77"/>
        <v>0</v>
      </c>
      <c r="N86" s="6">
        <f t="shared" si="78"/>
        <v>15</v>
      </c>
      <c r="O86" s="6">
        <f t="shared" si="79"/>
        <v>0</v>
      </c>
      <c r="P86" s="6">
        <f t="shared" si="80"/>
        <v>0</v>
      </c>
      <c r="Q86" s="6">
        <f t="shared" si="81"/>
        <v>0</v>
      </c>
      <c r="R86" s="6">
        <f t="shared" si="82"/>
        <v>0</v>
      </c>
      <c r="S86" s="7">
        <f t="shared" si="83"/>
        <v>2</v>
      </c>
      <c r="T86" s="7">
        <f t="shared" si="84"/>
        <v>1</v>
      </c>
      <c r="U86" s="7">
        <f>$B$86*2</f>
        <v>2</v>
      </c>
      <c r="V86" s="11"/>
      <c r="W86" s="10"/>
      <c r="X86" s="11"/>
      <c r="Y86" s="10"/>
      <c r="Z86" s="11"/>
      <c r="AA86" s="10"/>
      <c r="AB86" s="11"/>
      <c r="AC86" s="10"/>
      <c r="AD86" s="7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 t="shared" si="85"/>
        <v>0</v>
      </c>
      <c r="AS86" s="11"/>
      <c r="AT86" s="10"/>
      <c r="AU86" s="11"/>
      <c r="AV86" s="10"/>
      <c r="AW86" s="11"/>
      <c r="AX86" s="10"/>
      <c r="AY86" s="11"/>
      <c r="AZ86" s="10"/>
      <c r="BA86" s="7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 t="shared" si="86"/>
        <v>0</v>
      </c>
      <c r="BP86" s="11"/>
      <c r="BQ86" s="10"/>
      <c r="BR86" s="11"/>
      <c r="BS86" s="10"/>
      <c r="BT86" s="11"/>
      <c r="BU86" s="10"/>
      <c r="BV86" s="11"/>
      <c r="BW86" s="10"/>
      <c r="BX86" s="7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 t="shared" si="87"/>
        <v>0</v>
      </c>
      <c r="CM86" s="11"/>
      <c r="CN86" s="10"/>
      <c r="CO86" s="11"/>
      <c r="CP86" s="10"/>
      <c r="CQ86" s="11"/>
      <c r="CR86" s="10"/>
      <c r="CS86" s="11"/>
      <c r="CT86" s="10"/>
      <c r="CU86" s="7"/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/>
      <c r="DI86" s="7">
        <f t="shared" si="88"/>
        <v>0</v>
      </c>
      <c r="DJ86" s="11"/>
      <c r="DK86" s="10"/>
      <c r="DL86" s="11"/>
      <c r="DM86" s="10"/>
      <c r="DN86" s="11"/>
      <c r="DO86" s="10"/>
      <c r="DP86" s="11"/>
      <c r="DQ86" s="10"/>
      <c r="DR86" s="7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 t="shared" si="89"/>
        <v>0</v>
      </c>
      <c r="EG86" s="11">
        <f>$B$86*15</f>
        <v>15</v>
      </c>
      <c r="EH86" s="10" t="s">
        <v>61</v>
      </c>
      <c r="EI86" s="11"/>
      <c r="EJ86" s="10"/>
      <c r="EK86" s="11"/>
      <c r="EL86" s="10"/>
      <c r="EM86" s="11"/>
      <c r="EN86" s="10"/>
      <c r="EO86" s="7">
        <f>$B$86*1</f>
        <v>1</v>
      </c>
      <c r="EP86" s="11"/>
      <c r="EQ86" s="10"/>
      <c r="ER86" s="11">
        <f>$B$86*15</f>
        <v>15</v>
      </c>
      <c r="ES86" s="10" t="s">
        <v>61</v>
      </c>
      <c r="ET86" s="11"/>
      <c r="EU86" s="10"/>
      <c r="EV86" s="11"/>
      <c r="EW86" s="10"/>
      <c r="EX86" s="11"/>
      <c r="EY86" s="10"/>
      <c r="EZ86" s="11"/>
      <c r="FA86" s="10"/>
      <c r="FB86" s="7">
        <f>$B$86*1</f>
        <v>1</v>
      </c>
      <c r="FC86" s="7">
        <f t="shared" si="90"/>
        <v>2</v>
      </c>
      <c r="FD86" s="11"/>
      <c r="FE86" s="10"/>
      <c r="FF86" s="11"/>
      <c r="FG86" s="10"/>
      <c r="FH86" s="11"/>
      <c r="FI86" s="10"/>
      <c r="FJ86" s="11"/>
      <c r="FK86" s="10"/>
      <c r="FL86" s="7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/>
      <c r="FX86" s="10"/>
      <c r="FY86" s="7"/>
      <c r="FZ86" s="7">
        <f t="shared" si="91"/>
        <v>0</v>
      </c>
      <c r="GA86" s="11"/>
      <c r="GB86" s="10"/>
      <c r="GC86" s="11"/>
      <c r="GD86" s="10"/>
      <c r="GE86" s="11"/>
      <c r="GF86" s="10"/>
      <c r="GG86" s="11"/>
      <c r="GH86" s="10"/>
      <c r="GI86" s="7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7"/>
      <c r="GW86" s="7">
        <f t="shared" si="92"/>
        <v>0</v>
      </c>
    </row>
    <row r="87" spans="1:205" ht="15.75" customHeight="1">
      <c r="A87" s="6"/>
      <c r="B87" s="6"/>
      <c r="C87" s="6"/>
      <c r="D87" s="6"/>
      <c r="E87" s="6" t="s">
        <v>86</v>
      </c>
      <c r="F87" s="6">
        <f aca="true" t="shared" si="93" ref="F87:V87">SUM(F80:F86)</f>
        <v>1</v>
      </c>
      <c r="G87" s="6">
        <f t="shared" si="93"/>
        <v>13</v>
      </c>
      <c r="H87" s="6">
        <f t="shared" si="93"/>
        <v>285</v>
      </c>
      <c r="I87" s="6">
        <f t="shared" si="93"/>
        <v>135</v>
      </c>
      <c r="J87" s="6">
        <f t="shared" si="93"/>
        <v>0</v>
      </c>
      <c r="K87" s="6">
        <f t="shared" si="93"/>
        <v>0</v>
      </c>
      <c r="L87" s="6">
        <f t="shared" si="93"/>
        <v>0</v>
      </c>
      <c r="M87" s="6">
        <f t="shared" si="93"/>
        <v>0</v>
      </c>
      <c r="N87" s="6">
        <f t="shared" si="93"/>
        <v>135</v>
      </c>
      <c r="O87" s="6">
        <f t="shared" si="93"/>
        <v>15</v>
      </c>
      <c r="P87" s="6">
        <f t="shared" si="93"/>
        <v>0</v>
      </c>
      <c r="Q87" s="6">
        <f t="shared" si="93"/>
        <v>0</v>
      </c>
      <c r="R87" s="6">
        <f t="shared" si="93"/>
        <v>0</v>
      </c>
      <c r="S87" s="7">
        <f t="shared" si="93"/>
        <v>17</v>
      </c>
      <c r="T87" s="7">
        <f t="shared" si="93"/>
        <v>10</v>
      </c>
      <c r="U87" s="7">
        <f t="shared" si="93"/>
        <v>14</v>
      </c>
      <c r="V87" s="11">
        <f t="shared" si="93"/>
        <v>0</v>
      </c>
      <c r="W87" s="10"/>
      <c r="X87" s="11">
        <f>SUM(X80:X86)</f>
        <v>0</v>
      </c>
      <c r="Y87" s="10"/>
      <c r="Z87" s="11">
        <f>SUM(Z80:Z86)</f>
        <v>0</v>
      </c>
      <c r="AA87" s="10"/>
      <c r="AB87" s="11">
        <f>SUM(AB80:AB86)</f>
        <v>0</v>
      </c>
      <c r="AC87" s="10"/>
      <c r="AD87" s="7">
        <f>SUM(AD80:AD86)</f>
        <v>0</v>
      </c>
      <c r="AE87" s="11">
        <f>SUM(AE80:AE86)</f>
        <v>0</v>
      </c>
      <c r="AF87" s="10"/>
      <c r="AG87" s="11">
        <f>SUM(AG80:AG86)</f>
        <v>0</v>
      </c>
      <c r="AH87" s="10"/>
      <c r="AI87" s="11">
        <f>SUM(AI80:AI86)</f>
        <v>0</v>
      </c>
      <c r="AJ87" s="10"/>
      <c r="AK87" s="11">
        <f>SUM(AK80:AK86)</f>
        <v>0</v>
      </c>
      <c r="AL87" s="10"/>
      <c r="AM87" s="11">
        <f>SUM(AM80:AM86)</f>
        <v>0</v>
      </c>
      <c r="AN87" s="10"/>
      <c r="AO87" s="11">
        <f>SUM(AO80:AO86)</f>
        <v>0</v>
      </c>
      <c r="AP87" s="10"/>
      <c r="AQ87" s="7">
        <f>SUM(AQ80:AQ86)</f>
        <v>0</v>
      </c>
      <c r="AR87" s="7">
        <f>SUM(AR80:AR86)</f>
        <v>0</v>
      </c>
      <c r="AS87" s="11">
        <f>SUM(AS80:AS86)</f>
        <v>0</v>
      </c>
      <c r="AT87" s="10"/>
      <c r="AU87" s="11">
        <f>SUM(AU80:AU86)</f>
        <v>0</v>
      </c>
      <c r="AV87" s="10"/>
      <c r="AW87" s="11">
        <f>SUM(AW80:AW86)</f>
        <v>0</v>
      </c>
      <c r="AX87" s="10"/>
      <c r="AY87" s="11">
        <f>SUM(AY80:AY86)</f>
        <v>0</v>
      </c>
      <c r="AZ87" s="10"/>
      <c r="BA87" s="7">
        <f>SUM(BA80:BA86)</f>
        <v>0</v>
      </c>
      <c r="BB87" s="11">
        <f>SUM(BB80:BB86)</f>
        <v>0</v>
      </c>
      <c r="BC87" s="10"/>
      <c r="BD87" s="11">
        <f>SUM(BD80:BD86)</f>
        <v>0</v>
      </c>
      <c r="BE87" s="10"/>
      <c r="BF87" s="11">
        <f>SUM(BF80:BF86)</f>
        <v>0</v>
      </c>
      <c r="BG87" s="10"/>
      <c r="BH87" s="11">
        <f>SUM(BH80:BH86)</f>
        <v>0</v>
      </c>
      <c r="BI87" s="10"/>
      <c r="BJ87" s="11">
        <f>SUM(BJ80:BJ86)</f>
        <v>0</v>
      </c>
      <c r="BK87" s="10"/>
      <c r="BL87" s="11">
        <f>SUM(BL80:BL86)</f>
        <v>0</v>
      </c>
      <c r="BM87" s="10"/>
      <c r="BN87" s="7">
        <f>SUM(BN80:BN86)</f>
        <v>0</v>
      </c>
      <c r="BO87" s="7">
        <f>SUM(BO80:BO86)</f>
        <v>0</v>
      </c>
      <c r="BP87" s="11">
        <f>SUM(BP80:BP86)</f>
        <v>0</v>
      </c>
      <c r="BQ87" s="10"/>
      <c r="BR87" s="11">
        <f>SUM(BR80:BR86)</f>
        <v>0</v>
      </c>
      <c r="BS87" s="10"/>
      <c r="BT87" s="11">
        <f>SUM(BT80:BT86)</f>
        <v>0</v>
      </c>
      <c r="BU87" s="10"/>
      <c r="BV87" s="11">
        <f>SUM(BV80:BV86)</f>
        <v>0</v>
      </c>
      <c r="BW87" s="10"/>
      <c r="BX87" s="7">
        <f>SUM(BX80:BX86)</f>
        <v>0</v>
      </c>
      <c r="BY87" s="11">
        <f>SUM(BY80:BY86)</f>
        <v>0</v>
      </c>
      <c r="BZ87" s="10"/>
      <c r="CA87" s="11">
        <f>SUM(CA80:CA86)</f>
        <v>0</v>
      </c>
      <c r="CB87" s="10"/>
      <c r="CC87" s="11">
        <f>SUM(CC80:CC86)</f>
        <v>0</v>
      </c>
      <c r="CD87" s="10"/>
      <c r="CE87" s="11">
        <f>SUM(CE80:CE86)</f>
        <v>0</v>
      </c>
      <c r="CF87" s="10"/>
      <c r="CG87" s="11">
        <f>SUM(CG80:CG86)</f>
        <v>0</v>
      </c>
      <c r="CH87" s="10"/>
      <c r="CI87" s="11">
        <f>SUM(CI80:CI86)</f>
        <v>0</v>
      </c>
      <c r="CJ87" s="10"/>
      <c r="CK87" s="7">
        <f>SUM(CK80:CK86)</f>
        <v>0</v>
      </c>
      <c r="CL87" s="7">
        <f>SUM(CL80:CL86)</f>
        <v>0</v>
      </c>
      <c r="CM87" s="11">
        <f>SUM(CM80:CM86)</f>
        <v>0</v>
      </c>
      <c r="CN87" s="10"/>
      <c r="CO87" s="11">
        <f>SUM(CO80:CO86)</f>
        <v>0</v>
      </c>
      <c r="CP87" s="10"/>
      <c r="CQ87" s="11">
        <f>SUM(CQ80:CQ86)</f>
        <v>0</v>
      </c>
      <c r="CR87" s="10"/>
      <c r="CS87" s="11">
        <f>SUM(CS80:CS86)</f>
        <v>0</v>
      </c>
      <c r="CT87" s="10"/>
      <c r="CU87" s="7">
        <f>SUM(CU80:CU86)</f>
        <v>0</v>
      </c>
      <c r="CV87" s="11">
        <f>SUM(CV80:CV86)</f>
        <v>0</v>
      </c>
      <c r="CW87" s="10"/>
      <c r="CX87" s="11">
        <f>SUM(CX80:CX86)</f>
        <v>0</v>
      </c>
      <c r="CY87" s="10"/>
      <c r="CZ87" s="11">
        <f>SUM(CZ80:CZ86)</f>
        <v>0</v>
      </c>
      <c r="DA87" s="10"/>
      <c r="DB87" s="11">
        <f>SUM(DB80:DB86)</f>
        <v>0</v>
      </c>
      <c r="DC87" s="10"/>
      <c r="DD87" s="11">
        <f>SUM(DD80:DD86)</f>
        <v>0</v>
      </c>
      <c r="DE87" s="10"/>
      <c r="DF87" s="11">
        <f>SUM(DF80:DF86)</f>
        <v>0</v>
      </c>
      <c r="DG87" s="10"/>
      <c r="DH87" s="7">
        <f>SUM(DH80:DH86)</f>
        <v>0</v>
      </c>
      <c r="DI87" s="7">
        <f>SUM(DI80:DI86)</f>
        <v>0</v>
      </c>
      <c r="DJ87" s="11">
        <f>SUM(DJ80:DJ86)</f>
        <v>45</v>
      </c>
      <c r="DK87" s="10"/>
      <c r="DL87" s="11">
        <f>SUM(DL80:DL86)</f>
        <v>0</v>
      </c>
      <c r="DM87" s="10"/>
      <c r="DN87" s="11">
        <f>SUM(DN80:DN86)</f>
        <v>0</v>
      </c>
      <c r="DO87" s="10"/>
      <c r="DP87" s="11">
        <f>SUM(DP80:DP86)</f>
        <v>0</v>
      </c>
      <c r="DQ87" s="10"/>
      <c r="DR87" s="7">
        <f>SUM(DR80:DR86)</f>
        <v>3</v>
      </c>
      <c r="DS87" s="11">
        <f>SUM(DS80:DS86)</f>
        <v>0</v>
      </c>
      <c r="DT87" s="10"/>
      <c r="DU87" s="11">
        <f>SUM(DU80:DU86)</f>
        <v>90</v>
      </c>
      <c r="DV87" s="10"/>
      <c r="DW87" s="11">
        <f>SUM(DW80:DW86)</f>
        <v>15</v>
      </c>
      <c r="DX87" s="10"/>
      <c r="DY87" s="11">
        <f>SUM(DY80:DY86)</f>
        <v>0</v>
      </c>
      <c r="DZ87" s="10"/>
      <c r="EA87" s="11">
        <f>SUM(EA80:EA86)</f>
        <v>0</v>
      </c>
      <c r="EB87" s="10"/>
      <c r="EC87" s="11">
        <f>SUM(EC80:EC86)</f>
        <v>0</v>
      </c>
      <c r="ED87" s="10"/>
      <c r="EE87" s="7">
        <f>SUM(EE80:EE86)</f>
        <v>6</v>
      </c>
      <c r="EF87" s="7">
        <f>SUM(EF80:EF86)</f>
        <v>9</v>
      </c>
      <c r="EG87" s="11">
        <f>SUM(EG80:EG86)</f>
        <v>75</v>
      </c>
      <c r="EH87" s="10"/>
      <c r="EI87" s="11">
        <f>SUM(EI80:EI86)</f>
        <v>0</v>
      </c>
      <c r="EJ87" s="10"/>
      <c r="EK87" s="11">
        <f>SUM(EK80:EK86)</f>
        <v>0</v>
      </c>
      <c r="EL87" s="10"/>
      <c r="EM87" s="11">
        <f>SUM(EM80:EM86)</f>
        <v>0</v>
      </c>
      <c r="EN87" s="10"/>
      <c r="EO87" s="7">
        <f>SUM(EO80:EO86)</f>
        <v>3</v>
      </c>
      <c r="EP87" s="11">
        <f>SUM(EP80:EP86)</f>
        <v>0</v>
      </c>
      <c r="EQ87" s="10"/>
      <c r="ER87" s="11">
        <f>SUM(ER80:ER86)</f>
        <v>45</v>
      </c>
      <c r="ES87" s="10"/>
      <c r="ET87" s="11">
        <f>SUM(ET80:ET86)</f>
        <v>0</v>
      </c>
      <c r="EU87" s="10"/>
      <c r="EV87" s="11">
        <f>SUM(EV80:EV86)</f>
        <v>0</v>
      </c>
      <c r="EW87" s="10"/>
      <c r="EX87" s="11">
        <f>SUM(EX80:EX86)</f>
        <v>0</v>
      </c>
      <c r="EY87" s="10"/>
      <c r="EZ87" s="11">
        <f>SUM(EZ80:EZ86)</f>
        <v>0</v>
      </c>
      <c r="FA87" s="10"/>
      <c r="FB87" s="7">
        <f>SUM(FB80:FB86)</f>
        <v>4</v>
      </c>
      <c r="FC87" s="7">
        <f>SUM(FC80:FC86)</f>
        <v>7</v>
      </c>
      <c r="FD87" s="11">
        <f>SUM(FD80:FD86)</f>
        <v>15</v>
      </c>
      <c r="FE87" s="10"/>
      <c r="FF87" s="11">
        <f>SUM(FF80:FF86)</f>
        <v>0</v>
      </c>
      <c r="FG87" s="10"/>
      <c r="FH87" s="11">
        <f>SUM(FH80:FH86)</f>
        <v>0</v>
      </c>
      <c r="FI87" s="10"/>
      <c r="FJ87" s="11">
        <f>SUM(FJ80:FJ86)</f>
        <v>0</v>
      </c>
      <c r="FK87" s="10"/>
      <c r="FL87" s="7">
        <f>SUM(FL80:FL86)</f>
        <v>1</v>
      </c>
      <c r="FM87" s="11">
        <f>SUM(FM80:FM86)</f>
        <v>0</v>
      </c>
      <c r="FN87" s="10"/>
      <c r="FO87" s="11">
        <f>SUM(FO80:FO86)</f>
        <v>0</v>
      </c>
      <c r="FP87" s="10"/>
      <c r="FQ87" s="11">
        <f>SUM(FQ80:FQ86)</f>
        <v>0</v>
      </c>
      <c r="FR87" s="10"/>
      <c r="FS87" s="11">
        <f>SUM(FS80:FS86)</f>
        <v>0</v>
      </c>
      <c r="FT87" s="10"/>
      <c r="FU87" s="11">
        <f>SUM(FU80:FU86)</f>
        <v>0</v>
      </c>
      <c r="FV87" s="10"/>
      <c r="FW87" s="11">
        <f>SUM(FW80:FW86)</f>
        <v>0</v>
      </c>
      <c r="FX87" s="10"/>
      <c r="FY87" s="7">
        <f>SUM(FY80:FY86)</f>
        <v>0</v>
      </c>
      <c r="FZ87" s="7">
        <f>SUM(FZ80:FZ86)</f>
        <v>1</v>
      </c>
      <c r="GA87" s="11">
        <f>SUM(GA80:GA86)</f>
        <v>0</v>
      </c>
      <c r="GB87" s="10"/>
      <c r="GC87" s="11">
        <f>SUM(GC80:GC86)</f>
        <v>0</v>
      </c>
      <c r="GD87" s="10"/>
      <c r="GE87" s="11">
        <f>SUM(GE80:GE86)</f>
        <v>0</v>
      </c>
      <c r="GF87" s="10"/>
      <c r="GG87" s="11">
        <f>SUM(GG80:GG86)</f>
        <v>0</v>
      </c>
      <c r="GH87" s="10"/>
      <c r="GI87" s="7">
        <f>SUM(GI80:GI86)</f>
        <v>0</v>
      </c>
      <c r="GJ87" s="11">
        <f>SUM(GJ80:GJ86)</f>
        <v>0</v>
      </c>
      <c r="GK87" s="10"/>
      <c r="GL87" s="11">
        <f>SUM(GL80:GL86)</f>
        <v>0</v>
      </c>
      <c r="GM87" s="10"/>
      <c r="GN87" s="11">
        <f>SUM(GN80:GN86)</f>
        <v>0</v>
      </c>
      <c r="GO87" s="10"/>
      <c r="GP87" s="11">
        <f>SUM(GP80:GP86)</f>
        <v>0</v>
      </c>
      <c r="GQ87" s="10"/>
      <c r="GR87" s="11">
        <f>SUM(GR80:GR86)</f>
        <v>0</v>
      </c>
      <c r="GS87" s="10"/>
      <c r="GT87" s="11">
        <f>SUM(GT80:GT86)</f>
        <v>0</v>
      </c>
      <c r="GU87" s="10"/>
      <c r="GV87" s="7">
        <f>SUM(GV80:GV86)</f>
        <v>0</v>
      </c>
      <c r="GW87" s="7">
        <f>SUM(GW80:GW86)</f>
        <v>0</v>
      </c>
    </row>
    <row r="88" spans="1:205" ht="19.5" customHeight="1">
      <c r="A88" s="12" t="s">
        <v>188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2"/>
      <c r="GW88" s="13"/>
    </row>
    <row r="89" spans="1:205" ht="12.75">
      <c r="A89" s="15">
        <v>1</v>
      </c>
      <c r="B89" s="15">
        <v>1</v>
      </c>
      <c r="C89" s="15"/>
      <c r="D89" s="6" t="s">
        <v>189</v>
      </c>
      <c r="E89" s="3" t="s">
        <v>190</v>
      </c>
      <c r="F89" s="6">
        <f aca="true" t="shared" si="94" ref="F89:F101">COUNTIF(V89:GU89,"e")</f>
        <v>0</v>
      </c>
      <c r="G89" s="6">
        <f aca="true" t="shared" si="95" ref="G89:G101">COUNTIF(V89:GU89,"z")</f>
        <v>1</v>
      </c>
      <c r="H89" s="6">
        <f aca="true" t="shared" si="96" ref="H89:H101">SUM(I89:R89)</f>
        <v>30</v>
      </c>
      <c r="I89" s="6">
        <f aca="true" t="shared" si="97" ref="I89:I101">V89+AS89+BP89+CM89+DJ89+EG89+FD89+GA89</f>
        <v>0</v>
      </c>
      <c r="J89" s="6">
        <f aca="true" t="shared" si="98" ref="J89:J101">X89+AU89+BR89+CO89+DL89+EI89+FF89+GC89</f>
        <v>30</v>
      </c>
      <c r="K89" s="6">
        <f aca="true" t="shared" si="99" ref="K89:K101">Z89+AW89+BT89+CQ89+DN89+EK89+FH89+GE89</f>
        <v>0</v>
      </c>
      <c r="L89" s="6">
        <f aca="true" t="shared" si="100" ref="L89:L101">AB89+AY89+BV89+CS89+DP89+EM89+FJ89+GG89</f>
        <v>0</v>
      </c>
      <c r="M89" s="6">
        <f aca="true" t="shared" si="101" ref="M89:M101">AE89+BB89+BY89+CV89+DS89+EP89+FM89+GJ89</f>
        <v>0</v>
      </c>
      <c r="N89" s="6">
        <f aca="true" t="shared" si="102" ref="N89:N101">AG89+BD89+CA89+CX89+DU89+ER89+FO89+GL89</f>
        <v>0</v>
      </c>
      <c r="O89" s="6">
        <f aca="true" t="shared" si="103" ref="O89:O101">AI89+BF89+CC89+CZ89+DW89+ET89+FQ89+GN89</f>
        <v>0</v>
      </c>
      <c r="P89" s="6">
        <f aca="true" t="shared" si="104" ref="P89:P101">AK89+BH89+CE89+DB89+DY89+EV89+FS89+GP89</f>
        <v>0</v>
      </c>
      <c r="Q89" s="6">
        <f aca="true" t="shared" si="105" ref="Q89:Q101">AM89+BJ89+CG89+DD89+EA89+EX89+FU89+GR89</f>
        <v>0</v>
      </c>
      <c r="R89" s="6">
        <f aca="true" t="shared" si="106" ref="R89:R101">AO89+BL89+CI89+DF89+EC89+EZ89+FW89+GT89</f>
        <v>0</v>
      </c>
      <c r="S89" s="7">
        <f aca="true" t="shared" si="107" ref="S89:S101">AR89+BO89+CL89+DI89+EF89+FC89+FZ89+GW89</f>
        <v>2</v>
      </c>
      <c r="T89" s="7">
        <f aca="true" t="shared" si="108" ref="T89:T101">AQ89+BN89+CK89+DH89+EE89+FB89+FY89+GV89</f>
        <v>0</v>
      </c>
      <c r="U89" s="7">
        <v>1</v>
      </c>
      <c r="V89" s="11"/>
      <c r="W89" s="10"/>
      <c r="X89" s="11"/>
      <c r="Y89" s="10"/>
      <c r="Z89" s="11"/>
      <c r="AA89" s="10"/>
      <c r="AB89" s="11"/>
      <c r="AC89" s="10"/>
      <c r="AD89" s="7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aca="true" t="shared" si="109" ref="AR89:AR101">AD89+AQ89</f>
        <v>0</v>
      </c>
      <c r="AS89" s="11"/>
      <c r="AT89" s="10"/>
      <c r="AU89" s="11"/>
      <c r="AV89" s="10"/>
      <c r="AW89" s="11"/>
      <c r="AX89" s="10"/>
      <c r="AY89" s="11"/>
      <c r="AZ89" s="10"/>
      <c r="BA89" s="7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aca="true" t="shared" si="110" ref="BO89:BO101">BA89+BN89</f>
        <v>0</v>
      </c>
      <c r="BP89" s="11"/>
      <c r="BQ89" s="10"/>
      <c r="BR89" s="11"/>
      <c r="BS89" s="10"/>
      <c r="BT89" s="11"/>
      <c r="BU89" s="10"/>
      <c r="BV89" s="11"/>
      <c r="BW89" s="10"/>
      <c r="BX89" s="7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aca="true" t="shared" si="111" ref="CL89:CL101">BX89+CK89</f>
        <v>0</v>
      </c>
      <c r="CM89" s="11"/>
      <c r="CN89" s="10"/>
      <c r="CO89" s="11"/>
      <c r="CP89" s="10"/>
      <c r="CQ89" s="11"/>
      <c r="CR89" s="10"/>
      <c r="CS89" s="11"/>
      <c r="CT89" s="10"/>
      <c r="CU89" s="7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aca="true" t="shared" si="112" ref="DI89:DI101">CU89+DH89</f>
        <v>0</v>
      </c>
      <c r="DJ89" s="11"/>
      <c r="DK89" s="10"/>
      <c r="DL89" s="11"/>
      <c r="DM89" s="10"/>
      <c r="DN89" s="11"/>
      <c r="DO89" s="10"/>
      <c r="DP89" s="11"/>
      <c r="DQ89" s="10"/>
      <c r="DR89" s="7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11"/>
      <c r="ED89" s="10"/>
      <c r="EE89" s="7"/>
      <c r="EF89" s="7">
        <f aca="true" t="shared" si="113" ref="EF89:EF101">DR89+EE89</f>
        <v>0</v>
      </c>
      <c r="EG89" s="11"/>
      <c r="EH89" s="10"/>
      <c r="EI89" s="11">
        <v>30</v>
      </c>
      <c r="EJ89" s="10" t="s">
        <v>61</v>
      </c>
      <c r="EK89" s="11"/>
      <c r="EL89" s="10"/>
      <c r="EM89" s="11"/>
      <c r="EN89" s="10"/>
      <c r="EO89" s="7">
        <v>2</v>
      </c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aca="true" t="shared" si="114" ref="FC89:FC101">EO89+FB89</f>
        <v>2</v>
      </c>
      <c r="FD89" s="11"/>
      <c r="FE89" s="10"/>
      <c r="FF89" s="11"/>
      <c r="FG89" s="10"/>
      <c r="FH89" s="11"/>
      <c r="FI89" s="10"/>
      <c r="FJ89" s="11"/>
      <c r="FK89" s="10"/>
      <c r="FL89" s="7"/>
      <c r="FM89" s="11"/>
      <c r="FN89" s="10"/>
      <c r="FO89" s="11"/>
      <c r="FP89" s="10"/>
      <c r="FQ89" s="11"/>
      <c r="FR89" s="10"/>
      <c r="FS89" s="11"/>
      <c r="FT89" s="10"/>
      <c r="FU89" s="11"/>
      <c r="FV89" s="10"/>
      <c r="FW89" s="11"/>
      <c r="FX89" s="10"/>
      <c r="FY89" s="7"/>
      <c r="FZ89" s="7">
        <f aca="true" t="shared" si="115" ref="FZ89:FZ101">FL89+FY89</f>
        <v>0</v>
      </c>
      <c r="GA89" s="11"/>
      <c r="GB89" s="10"/>
      <c r="GC89" s="11"/>
      <c r="GD89" s="10"/>
      <c r="GE89" s="11"/>
      <c r="GF89" s="10"/>
      <c r="GG89" s="11"/>
      <c r="GH89" s="10"/>
      <c r="GI89" s="7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aca="true" t="shared" si="116" ref="GW89:GW101">GI89+GV89</f>
        <v>0</v>
      </c>
    </row>
    <row r="90" spans="1:205" ht="12.75">
      <c r="A90" s="15">
        <v>1</v>
      </c>
      <c r="B90" s="15">
        <v>1</v>
      </c>
      <c r="C90" s="15"/>
      <c r="D90" s="6" t="s">
        <v>191</v>
      </c>
      <c r="E90" s="3" t="s">
        <v>192</v>
      </c>
      <c r="F90" s="6">
        <f t="shared" si="94"/>
        <v>0</v>
      </c>
      <c r="G90" s="6">
        <f t="shared" si="95"/>
        <v>1</v>
      </c>
      <c r="H90" s="6">
        <f t="shared" si="96"/>
        <v>30</v>
      </c>
      <c r="I90" s="6">
        <f t="shared" si="97"/>
        <v>0</v>
      </c>
      <c r="J90" s="6">
        <f t="shared" si="98"/>
        <v>30</v>
      </c>
      <c r="K90" s="6">
        <f t="shared" si="99"/>
        <v>0</v>
      </c>
      <c r="L90" s="6">
        <f t="shared" si="100"/>
        <v>0</v>
      </c>
      <c r="M90" s="6">
        <f t="shared" si="101"/>
        <v>0</v>
      </c>
      <c r="N90" s="6">
        <f t="shared" si="102"/>
        <v>0</v>
      </c>
      <c r="O90" s="6">
        <f t="shared" si="103"/>
        <v>0</v>
      </c>
      <c r="P90" s="6">
        <f t="shared" si="104"/>
        <v>0</v>
      </c>
      <c r="Q90" s="6">
        <f t="shared" si="105"/>
        <v>0</v>
      </c>
      <c r="R90" s="6">
        <f t="shared" si="106"/>
        <v>0</v>
      </c>
      <c r="S90" s="7">
        <f t="shared" si="107"/>
        <v>2</v>
      </c>
      <c r="T90" s="7">
        <f t="shared" si="108"/>
        <v>0</v>
      </c>
      <c r="U90" s="7">
        <v>1</v>
      </c>
      <c r="V90" s="11"/>
      <c r="W90" s="10"/>
      <c r="X90" s="11"/>
      <c r="Y90" s="10"/>
      <c r="Z90" s="11"/>
      <c r="AA90" s="10"/>
      <c r="AB90" s="11"/>
      <c r="AC90" s="10"/>
      <c r="AD90" s="7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109"/>
        <v>0</v>
      </c>
      <c r="AS90" s="11"/>
      <c r="AT90" s="10"/>
      <c r="AU90" s="11"/>
      <c r="AV90" s="10"/>
      <c r="AW90" s="11"/>
      <c r="AX90" s="10"/>
      <c r="AY90" s="11"/>
      <c r="AZ90" s="10"/>
      <c r="BA90" s="7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110"/>
        <v>0</v>
      </c>
      <c r="BP90" s="11"/>
      <c r="BQ90" s="10"/>
      <c r="BR90" s="11"/>
      <c r="BS90" s="10"/>
      <c r="BT90" s="11"/>
      <c r="BU90" s="10"/>
      <c r="BV90" s="11"/>
      <c r="BW90" s="10"/>
      <c r="BX90" s="7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111"/>
        <v>0</v>
      </c>
      <c r="CM90" s="11"/>
      <c r="CN90" s="10"/>
      <c r="CO90" s="11"/>
      <c r="CP90" s="10"/>
      <c r="CQ90" s="11"/>
      <c r="CR90" s="10"/>
      <c r="CS90" s="11"/>
      <c r="CT90" s="10"/>
      <c r="CU90" s="7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112"/>
        <v>0</v>
      </c>
      <c r="DJ90" s="11"/>
      <c r="DK90" s="10"/>
      <c r="DL90" s="11"/>
      <c r="DM90" s="10"/>
      <c r="DN90" s="11"/>
      <c r="DO90" s="10"/>
      <c r="DP90" s="11"/>
      <c r="DQ90" s="10"/>
      <c r="DR90" s="7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113"/>
        <v>0</v>
      </c>
      <c r="EG90" s="11"/>
      <c r="EH90" s="10"/>
      <c r="EI90" s="11">
        <v>30</v>
      </c>
      <c r="EJ90" s="10" t="s">
        <v>61</v>
      </c>
      <c r="EK90" s="11"/>
      <c r="EL90" s="10"/>
      <c r="EM90" s="11"/>
      <c r="EN90" s="10"/>
      <c r="EO90" s="7">
        <v>2</v>
      </c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114"/>
        <v>2</v>
      </c>
      <c r="FD90" s="11"/>
      <c r="FE90" s="10"/>
      <c r="FF90" s="11"/>
      <c r="FG90" s="10"/>
      <c r="FH90" s="11"/>
      <c r="FI90" s="10"/>
      <c r="FJ90" s="11"/>
      <c r="FK90" s="10"/>
      <c r="FL90" s="7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si="115"/>
        <v>0</v>
      </c>
      <c r="GA90" s="11"/>
      <c r="GB90" s="10"/>
      <c r="GC90" s="11"/>
      <c r="GD90" s="10"/>
      <c r="GE90" s="11"/>
      <c r="GF90" s="10"/>
      <c r="GG90" s="11"/>
      <c r="GH90" s="10"/>
      <c r="GI90" s="7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116"/>
        <v>0</v>
      </c>
    </row>
    <row r="91" spans="1:205" ht="12.75">
      <c r="A91" s="15">
        <v>20</v>
      </c>
      <c r="B91" s="15">
        <v>1</v>
      </c>
      <c r="C91" s="15"/>
      <c r="D91" s="6" t="s">
        <v>193</v>
      </c>
      <c r="E91" s="3" t="s">
        <v>194</v>
      </c>
      <c r="F91" s="6">
        <f t="shared" si="94"/>
        <v>0</v>
      </c>
      <c r="G91" s="6">
        <f t="shared" si="95"/>
        <v>1</v>
      </c>
      <c r="H91" s="6">
        <f t="shared" si="96"/>
        <v>30</v>
      </c>
      <c r="I91" s="6">
        <f t="shared" si="97"/>
        <v>0</v>
      </c>
      <c r="J91" s="6">
        <f t="shared" si="98"/>
        <v>0</v>
      </c>
      <c r="K91" s="6">
        <f t="shared" si="99"/>
        <v>30</v>
      </c>
      <c r="L91" s="6">
        <f t="shared" si="100"/>
        <v>0</v>
      </c>
      <c r="M91" s="6">
        <f t="shared" si="101"/>
        <v>0</v>
      </c>
      <c r="N91" s="6">
        <f t="shared" si="102"/>
        <v>0</v>
      </c>
      <c r="O91" s="6">
        <f t="shared" si="103"/>
        <v>0</v>
      </c>
      <c r="P91" s="6">
        <f t="shared" si="104"/>
        <v>0</v>
      </c>
      <c r="Q91" s="6">
        <f t="shared" si="105"/>
        <v>0</v>
      </c>
      <c r="R91" s="6">
        <f t="shared" si="106"/>
        <v>0</v>
      </c>
      <c r="S91" s="7">
        <f t="shared" si="107"/>
        <v>2</v>
      </c>
      <c r="T91" s="7">
        <f t="shared" si="108"/>
        <v>0</v>
      </c>
      <c r="U91" s="7">
        <v>1</v>
      </c>
      <c r="V91" s="11"/>
      <c r="W91" s="10"/>
      <c r="X91" s="11"/>
      <c r="Y91" s="10"/>
      <c r="Z91" s="11"/>
      <c r="AA91" s="10"/>
      <c r="AB91" s="11"/>
      <c r="AC91" s="10"/>
      <c r="AD91" s="7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109"/>
        <v>0</v>
      </c>
      <c r="AS91" s="11"/>
      <c r="AT91" s="10"/>
      <c r="AU91" s="11"/>
      <c r="AV91" s="10"/>
      <c r="AW91" s="11"/>
      <c r="AX91" s="10"/>
      <c r="AY91" s="11"/>
      <c r="AZ91" s="10"/>
      <c r="BA91" s="7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110"/>
        <v>0</v>
      </c>
      <c r="BP91" s="11"/>
      <c r="BQ91" s="10"/>
      <c r="BR91" s="11"/>
      <c r="BS91" s="10"/>
      <c r="BT91" s="11">
        <v>30</v>
      </c>
      <c r="BU91" s="10" t="s">
        <v>61</v>
      </c>
      <c r="BV91" s="11"/>
      <c r="BW91" s="10"/>
      <c r="BX91" s="7">
        <v>2</v>
      </c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111"/>
        <v>2</v>
      </c>
      <c r="CM91" s="11"/>
      <c r="CN91" s="10"/>
      <c r="CO91" s="11"/>
      <c r="CP91" s="10"/>
      <c r="CQ91" s="11"/>
      <c r="CR91" s="10"/>
      <c r="CS91" s="11"/>
      <c r="CT91" s="10"/>
      <c r="CU91" s="7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112"/>
        <v>0</v>
      </c>
      <c r="DJ91" s="11"/>
      <c r="DK91" s="10"/>
      <c r="DL91" s="11"/>
      <c r="DM91" s="10"/>
      <c r="DN91" s="11"/>
      <c r="DO91" s="10"/>
      <c r="DP91" s="11"/>
      <c r="DQ91" s="10"/>
      <c r="DR91" s="7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113"/>
        <v>0</v>
      </c>
      <c r="EG91" s="11"/>
      <c r="EH91" s="10"/>
      <c r="EI91" s="11"/>
      <c r="EJ91" s="10"/>
      <c r="EK91" s="11"/>
      <c r="EL91" s="10"/>
      <c r="EM91" s="11"/>
      <c r="EN91" s="10"/>
      <c r="EO91" s="7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114"/>
        <v>0</v>
      </c>
      <c r="FD91" s="11"/>
      <c r="FE91" s="10"/>
      <c r="FF91" s="11"/>
      <c r="FG91" s="10"/>
      <c r="FH91" s="11"/>
      <c r="FI91" s="10"/>
      <c r="FJ91" s="11"/>
      <c r="FK91" s="10"/>
      <c r="FL91" s="7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115"/>
        <v>0</v>
      </c>
      <c r="GA91" s="11"/>
      <c r="GB91" s="10"/>
      <c r="GC91" s="11"/>
      <c r="GD91" s="10"/>
      <c r="GE91" s="11"/>
      <c r="GF91" s="10"/>
      <c r="GG91" s="11"/>
      <c r="GH91" s="10"/>
      <c r="GI91" s="7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116"/>
        <v>0</v>
      </c>
    </row>
    <row r="92" spans="1:205" ht="12.75">
      <c r="A92" s="15">
        <v>20</v>
      </c>
      <c r="B92" s="15">
        <v>1</v>
      </c>
      <c r="C92" s="15"/>
      <c r="D92" s="6" t="s">
        <v>195</v>
      </c>
      <c r="E92" s="3" t="s">
        <v>196</v>
      </c>
      <c r="F92" s="6">
        <f t="shared" si="94"/>
        <v>0</v>
      </c>
      <c r="G92" s="6">
        <f t="shared" si="95"/>
        <v>1</v>
      </c>
      <c r="H92" s="6">
        <f t="shared" si="96"/>
        <v>30</v>
      </c>
      <c r="I92" s="6">
        <f t="shared" si="97"/>
        <v>0</v>
      </c>
      <c r="J92" s="6">
        <f t="shared" si="98"/>
        <v>0</v>
      </c>
      <c r="K92" s="6">
        <f t="shared" si="99"/>
        <v>30</v>
      </c>
      <c r="L92" s="6">
        <f t="shared" si="100"/>
        <v>0</v>
      </c>
      <c r="M92" s="6">
        <f t="shared" si="101"/>
        <v>0</v>
      </c>
      <c r="N92" s="6">
        <f t="shared" si="102"/>
        <v>0</v>
      </c>
      <c r="O92" s="6">
        <f t="shared" si="103"/>
        <v>0</v>
      </c>
      <c r="P92" s="6">
        <f t="shared" si="104"/>
        <v>0</v>
      </c>
      <c r="Q92" s="6">
        <f t="shared" si="105"/>
        <v>0</v>
      </c>
      <c r="R92" s="6">
        <f t="shared" si="106"/>
        <v>0</v>
      </c>
      <c r="S92" s="7">
        <f t="shared" si="107"/>
        <v>2</v>
      </c>
      <c r="T92" s="7">
        <f t="shared" si="108"/>
        <v>0</v>
      </c>
      <c r="U92" s="7">
        <v>1</v>
      </c>
      <c r="V92" s="11"/>
      <c r="W92" s="10"/>
      <c r="X92" s="11"/>
      <c r="Y92" s="10"/>
      <c r="Z92" s="11"/>
      <c r="AA92" s="10"/>
      <c r="AB92" s="11"/>
      <c r="AC92" s="10"/>
      <c r="AD92" s="7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109"/>
        <v>0</v>
      </c>
      <c r="AS92" s="11"/>
      <c r="AT92" s="10"/>
      <c r="AU92" s="11"/>
      <c r="AV92" s="10"/>
      <c r="AW92" s="11"/>
      <c r="AX92" s="10"/>
      <c r="AY92" s="11"/>
      <c r="AZ92" s="10"/>
      <c r="BA92" s="7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110"/>
        <v>0</v>
      </c>
      <c r="BP92" s="11"/>
      <c r="BQ92" s="10"/>
      <c r="BR92" s="11"/>
      <c r="BS92" s="10"/>
      <c r="BT92" s="11">
        <v>30</v>
      </c>
      <c r="BU92" s="10" t="s">
        <v>61</v>
      </c>
      <c r="BV92" s="11"/>
      <c r="BW92" s="10"/>
      <c r="BX92" s="7">
        <v>2</v>
      </c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111"/>
        <v>2</v>
      </c>
      <c r="CM92" s="11"/>
      <c r="CN92" s="10"/>
      <c r="CO92" s="11"/>
      <c r="CP92" s="10"/>
      <c r="CQ92" s="11"/>
      <c r="CR92" s="10"/>
      <c r="CS92" s="11"/>
      <c r="CT92" s="10"/>
      <c r="CU92" s="7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112"/>
        <v>0</v>
      </c>
      <c r="DJ92" s="11"/>
      <c r="DK92" s="10"/>
      <c r="DL92" s="11"/>
      <c r="DM92" s="10"/>
      <c r="DN92" s="11"/>
      <c r="DO92" s="10"/>
      <c r="DP92" s="11"/>
      <c r="DQ92" s="10"/>
      <c r="DR92" s="7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113"/>
        <v>0</v>
      </c>
      <c r="EG92" s="11"/>
      <c r="EH92" s="10"/>
      <c r="EI92" s="11"/>
      <c r="EJ92" s="10"/>
      <c r="EK92" s="11"/>
      <c r="EL92" s="10"/>
      <c r="EM92" s="11"/>
      <c r="EN92" s="10"/>
      <c r="EO92" s="7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114"/>
        <v>0</v>
      </c>
      <c r="FD92" s="11"/>
      <c r="FE92" s="10"/>
      <c r="FF92" s="11"/>
      <c r="FG92" s="10"/>
      <c r="FH92" s="11"/>
      <c r="FI92" s="10"/>
      <c r="FJ92" s="11"/>
      <c r="FK92" s="10"/>
      <c r="FL92" s="7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115"/>
        <v>0</v>
      </c>
      <c r="GA92" s="11"/>
      <c r="GB92" s="10"/>
      <c r="GC92" s="11"/>
      <c r="GD92" s="10"/>
      <c r="GE92" s="11"/>
      <c r="GF92" s="10"/>
      <c r="GG92" s="11"/>
      <c r="GH92" s="10"/>
      <c r="GI92" s="7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116"/>
        <v>0</v>
      </c>
    </row>
    <row r="93" spans="1:205" ht="12.75">
      <c r="A93" s="15">
        <v>21</v>
      </c>
      <c r="B93" s="15">
        <v>1</v>
      </c>
      <c r="C93" s="15"/>
      <c r="D93" s="6" t="s">
        <v>197</v>
      </c>
      <c r="E93" s="3" t="s">
        <v>198</v>
      </c>
      <c r="F93" s="6">
        <f t="shared" si="94"/>
        <v>0</v>
      </c>
      <c r="G93" s="6">
        <f t="shared" si="95"/>
        <v>1</v>
      </c>
      <c r="H93" s="6">
        <f t="shared" si="96"/>
        <v>60</v>
      </c>
      <c r="I93" s="6">
        <f t="shared" si="97"/>
        <v>0</v>
      </c>
      <c r="J93" s="6">
        <f t="shared" si="98"/>
        <v>0</v>
      </c>
      <c r="K93" s="6">
        <f t="shared" si="99"/>
        <v>60</v>
      </c>
      <c r="L93" s="6">
        <f t="shared" si="100"/>
        <v>0</v>
      </c>
      <c r="M93" s="6">
        <f t="shared" si="101"/>
        <v>0</v>
      </c>
      <c r="N93" s="6">
        <f t="shared" si="102"/>
        <v>0</v>
      </c>
      <c r="O93" s="6">
        <f t="shared" si="103"/>
        <v>0</v>
      </c>
      <c r="P93" s="6">
        <f t="shared" si="104"/>
        <v>0</v>
      </c>
      <c r="Q93" s="6">
        <f t="shared" si="105"/>
        <v>0</v>
      </c>
      <c r="R93" s="6">
        <f t="shared" si="106"/>
        <v>0</v>
      </c>
      <c r="S93" s="7">
        <f t="shared" si="107"/>
        <v>2</v>
      </c>
      <c r="T93" s="7">
        <f t="shared" si="108"/>
        <v>0</v>
      </c>
      <c r="U93" s="7">
        <v>1</v>
      </c>
      <c r="V93" s="11"/>
      <c r="W93" s="10"/>
      <c r="X93" s="11"/>
      <c r="Y93" s="10"/>
      <c r="Z93" s="11"/>
      <c r="AA93" s="10"/>
      <c r="AB93" s="11"/>
      <c r="AC93" s="10"/>
      <c r="AD93" s="7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109"/>
        <v>0</v>
      </c>
      <c r="AS93" s="11"/>
      <c r="AT93" s="10"/>
      <c r="AU93" s="11"/>
      <c r="AV93" s="10"/>
      <c r="AW93" s="11"/>
      <c r="AX93" s="10"/>
      <c r="AY93" s="11"/>
      <c r="AZ93" s="10"/>
      <c r="BA93" s="7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110"/>
        <v>0</v>
      </c>
      <c r="BP93" s="11"/>
      <c r="BQ93" s="10"/>
      <c r="BR93" s="11"/>
      <c r="BS93" s="10"/>
      <c r="BT93" s="11"/>
      <c r="BU93" s="10"/>
      <c r="BV93" s="11"/>
      <c r="BW93" s="10"/>
      <c r="BX93" s="7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/>
      <c r="CL93" s="7">
        <f t="shared" si="111"/>
        <v>0</v>
      </c>
      <c r="CM93" s="11"/>
      <c r="CN93" s="10"/>
      <c r="CO93" s="11"/>
      <c r="CP93" s="10"/>
      <c r="CQ93" s="11">
        <v>60</v>
      </c>
      <c r="CR93" s="10" t="s">
        <v>61</v>
      </c>
      <c r="CS93" s="11"/>
      <c r="CT93" s="10"/>
      <c r="CU93" s="7">
        <v>2</v>
      </c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112"/>
        <v>2</v>
      </c>
      <c r="DJ93" s="11"/>
      <c r="DK93" s="10"/>
      <c r="DL93" s="11"/>
      <c r="DM93" s="10"/>
      <c r="DN93" s="11"/>
      <c r="DO93" s="10"/>
      <c r="DP93" s="11"/>
      <c r="DQ93" s="10"/>
      <c r="DR93" s="7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113"/>
        <v>0</v>
      </c>
      <c r="EG93" s="11"/>
      <c r="EH93" s="10"/>
      <c r="EI93" s="11"/>
      <c r="EJ93" s="10"/>
      <c r="EK93" s="11"/>
      <c r="EL93" s="10"/>
      <c r="EM93" s="11"/>
      <c r="EN93" s="10"/>
      <c r="EO93" s="7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114"/>
        <v>0</v>
      </c>
      <c r="FD93" s="11"/>
      <c r="FE93" s="10"/>
      <c r="FF93" s="11"/>
      <c r="FG93" s="10"/>
      <c r="FH93" s="11"/>
      <c r="FI93" s="10"/>
      <c r="FJ93" s="11"/>
      <c r="FK93" s="10"/>
      <c r="FL93" s="7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115"/>
        <v>0</v>
      </c>
      <c r="GA93" s="11"/>
      <c r="GB93" s="10"/>
      <c r="GC93" s="11"/>
      <c r="GD93" s="10"/>
      <c r="GE93" s="11"/>
      <c r="GF93" s="10"/>
      <c r="GG93" s="11"/>
      <c r="GH93" s="10"/>
      <c r="GI93" s="7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116"/>
        <v>0</v>
      </c>
    </row>
    <row r="94" spans="1:205" ht="12.75">
      <c r="A94" s="15">
        <v>21</v>
      </c>
      <c r="B94" s="15">
        <v>1</v>
      </c>
      <c r="C94" s="15"/>
      <c r="D94" s="6" t="s">
        <v>199</v>
      </c>
      <c r="E94" s="3" t="s">
        <v>200</v>
      </c>
      <c r="F94" s="6">
        <f t="shared" si="94"/>
        <v>0</v>
      </c>
      <c r="G94" s="6">
        <f t="shared" si="95"/>
        <v>1</v>
      </c>
      <c r="H94" s="6">
        <f t="shared" si="96"/>
        <v>60</v>
      </c>
      <c r="I94" s="6">
        <f t="shared" si="97"/>
        <v>0</v>
      </c>
      <c r="J94" s="6">
        <f t="shared" si="98"/>
        <v>0</v>
      </c>
      <c r="K94" s="6">
        <f t="shared" si="99"/>
        <v>60</v>
      </c>
      <c r="L94" s="6">
        <f t="shared" si="100"/>
        <v>0</v>
      </c>
      <c r="M94" s="6">
        <f t="shared" si="101"/>
        <v>0</v>
      </c>
      <c r="N94" s="6">
        <f t="shared" si="102"/>
        <v>0</v>
      </c>
      <c r="O94" s="6">
        <f t="shared" si="103"/>
        <v>0</v>
      </c>
      <c r="P94" s="6">
        <f t="shared" si="104"/>
        <v>0</v>
      </c>
      <c r="Q94" s="6">
        <f t="shared" si="105"/>
        <v>0</v>
      </c>
      <c r="R94" s="6">
        <f t="shared" si="106"/>
        <v>0</v>
      </c>
      <c r="S94" s="7">
        <f t="shared" si="107"/>
        <v>2</v>
      </c>
      <c r="T94" s="7">
        <f t="shared" si="108"/>
        <v>0</v>
      </c>
      <c r="U94" s="7">
        <v>1</v>
      </c>
      <c r="V94" s="11"/>
      <c r="W94" s="10"/>
      <c r="X94" s="11"/>
      <c r="Y94" s="10"/>
      <c r="Z94" s="11"/>
      <c r="AA94" s="10"/>
      <c r="AB94" s="11"/>
      <c r="AC94" s="10"/>
      <c r="AD94" s="7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109"/>
        <v>0</v>
      </c>
      <c r="AS94" s="11"/>
      <c r="AT94" s="10"/>
      <c r="AU94" s="11"/>
      <c r="AV94" s="10"/>
      <c r="AW94" s="11"/>
      <c r="AX94" s="10"/>
      <c r="AY94" s="11"/>
      <c r="AZ94" s="10"/>
      <c r="BA94" s="7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110"/>
        <v>0</v>
      </c>
      <c r="BP94" s="11"/>
      <c r="BQ94" s="10"/>
      <c r="BR94" s="11"/>
      <c r="BS94" s="10"/>
      <c r="BT94" s="11"/>
      <c r="BU94" s="10"/>
      <c r="BV94" s="11"/>
      <c r="BW94" s="10"/>
      <c r="BX94" s="7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111"/>
        <v>0</v>
      </c>
      <c r="CM94" s="11"/>
      <c r="CN94" s="10"/>
      <c r="CO94" s="11"/>
      <c r="CP94" s="10"/>
      <c r="CQ94" s="11">
        <v>60</v>
      </c>
      <c r="CR94" s="10" t="s">
        <v>61</v>
      </c>
      <c r="CS94" s="11"/>
      <c r="CT94" s="10"/>
      <c r="CU94" s="7">
        <v>2</v>
      </c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112"/>
        <v>2</v>
      </c>
      <c r="DJ94" s="11"/>
      <c r="DK94" s="10"/>
      <c r="DL94" s="11"/>
      <c r="DM94" s="10"/>
      <c r="DN94" s="11"/>
      <c r="DO94" s="10"/>
      <c r="DP94" s="11"/>
      <c r="DQ94" s="10"/>
      <c r="DR94" s="7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113"/>
        <v>0</v>
      </c>
      <c r="EG94" s="11"/>
      <c r="EH94" s="10"/>
      <c r="EI94" s="11"/>
      <c r="EJ94" s="10"/>
      <c r="EK94" s="11"/>
      <c r="EL94" s="10"/>
      <c r="EM94" s="11"/>
      <c r="EN94" s="10"/>
      <c r="EO94" s="7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114"/>
        <v>0</v>
      </c>
      <c r="FD94" s="11"/>
      <c r="FE94" s="10"/>
      <c r="FF94" s="11"/>
      <c r="FG94" s="10"/>
      <c r="FH94" s="11"/>
      <c r="FI94" s="10"/>
      <c r="FJ94" s="11"/>
      <c r="FK94" s="10"/>
      <c r="FL94" s="7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115"/>
        <v>0</v>
      </c>
      <c r="GA94" s="11"/>
      <c r="GB94" s="10"/>
      <c r="GC94" s="11"/>
      <c r="GD94" s="10"/>
      <c r="GE94" s="11"/>
      <c r="GF94" s="10"/>
      <c r="GG94" s="11"/>
      <c r="GH94" s="10"/>
      <c r="GI94" s="7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116"/>
        <v>0</v>
      </c>
    </row>
    <row r="95" spans="1:205" ht="12.75">
      <c r="A95" s="15">
        <v>22</v>
      </c>
      <c r="B95" s="15">
        <v>1</v>
      </c>
      <c r="C95" s="15"/>
      <c r="D95" s="6" t="s">
        <v>201</v>
      </c>
      <c r="E95" s="3" t="s">
        <v>202</v>
      </c>
      <c r="F95" s="6">
        <f t="shared" si="94"/>
        <v>1</v>
      </c>
      <c r="G95" s="6">
        <f t="shared" si="95"/>
        <v>0</v>
      </c>
      <c r="H95" s="6">
        <f t="shared" si="96"/>
        <v>60</v>
      </c>
      <c r="I95" s="6">
        <f t="shared" si="97"/>
        <v>0</v>
      </c>
      <c r="J95" s="6">
        <f t="shared" si="98"/>
        <v>0</v>
      </c>
      <c r="K95" s="6">
        <f t="shared" si="99"/>
        <v>60</v>
      </c>
      <c r="L95" s="6">
        <f t="shared" si="100"/>
        <v>0</v>
      </c>
      <c r="M95" s="6">
        <f t="shared" si="101"/>
        <v>0</v>
      </c>
      <c r="N95" s="6">
        <f t="shared" si="102"/>
        <v>0</v>
      </c>
      <c r="O95" s="6">
        <f t="shared" si="103"/>
        <v>0</v>
      </c>
      <c r="P95" s="6">
        <f t="shared" si="104"/>
        <v>0</v>
      </c>
      <c r="Q95" s="6">
        <f t="shared" si="105"/>
        <v>0</v>
      </c>
      <c r="R95" s="6">
        <f t="shared" si="106"/>
        <v>0</v>
      </c>
      <c r="S95" s="7">
        <f t="shared" si="107"/>
        <v>3</v>
      </c>
      <c r="T95" s="7">
        <f t="shared" si="108"/>
        <v>0</v>
      </c>
      <c r="U95" s="7">
        <v>1</v>
      </c>
      <c r="V95" s="11"/>
      <c r="W95" s="10"/>
      <c r="X95" s="11"/>
      <c r="Y95" s="10"/>
      <c r="Z95" s="11"/>
      <c r="AA95" s="10"/>
      <c r="AB95" s="11"/>
      <c r="AC95" s="10"/>
      <c r="AD95" s="7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109"/>
        <v>0</v>
      </c>
      <c r="AS95" s="11"/>
      <c r="AT95" s="10"/>
      <c r="AU95" s="11"/>
      <c r="AV95" s="10"/>
      <c r="AW95" s="11"/>
      <c r="AX95" s="10"/>
      <c r="AY95" s="11"/>
      <c r="AZ95" s="10"/>
      <c r="BA95" s="7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110"/>
        <v>0</v>
      </c>
      <c r="BP95" s="11"/>
      <c r="BQ95" s="10"/>
      <c r="BR95" s="11"/>
      <c r="BS95" s="10"/>
      <c r="BT95" s="11"/>
      <c r="BU95" s="10"/>
      <c r="BV95" s="11"/>
      <c r="BW95" s="10"/>
      <c r="BX95" s="7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111"/>
        <v>0</v>
      </c>
      <c r="CM95" s="11"/>
      <c r="CN95" s="10"/>
      <c r="CO95" s="11"/>
      <c r="CP95" s="10"/>
      <c r="CQ95" s="11"/>
      <c r="CR95" s="10"/>
      <c r="CS95" s="11"/>
      <c r="CT95" s="10"/>
      <c r="CU95" s="7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/>
      <c r="DI95" s="7">
        <f t="shared" si="112"/>
        <v>0</v>
      </c>
      <c r="DJ95" s="11"/>
      <c r="DK95" s="10"/>
      <c r="DL95" s="11"/>
      <c r="DM95" s="10"/>
      <c r="DN95" s="11">
        <v>60</v>
      </c>
      <c r="DO95" s="10" t="s">
        <v>73</v>
      </c>
      <c r="DP95" s="11"/>
      <c r="DQ95" s="10"/>
      <c r="DR95" s="7">
        <v>3</v>
      </c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113"/>
        <v>3</v>
      </c>
      <c r="EG95" s="11"/>
      <c r="EH95" s="10"/>
      <c r="EI95" s="11"/>
      <c r="EJ95" s="10"/>
      <c r="EK95" s="11"/>
      <c r="EL95" s="10"/>
      <c r="EM95" s="11"/>
      <c r="EN95" s="10"/>
      <c r="EO95" s="7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114"/>
        <v>0</v>
      </c>
      <c r="FD95" s="11"/>
      <c r="FE95" s="10"/>
      <c r="FF95" s="11"/>
      <c r="FG95" s="10"/>
      <c r="FH95" s="11"/>
      <c r="FI95" s="10"/>
      <c r="FJ95" s="11"/>
      <c r="FK95" s="10"/>
      <c r="FL95" s="7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115"/>
        <v>0</v>
      </c>
      <c r="GA95" s="11"/>
      <c r="GB95" s="10"/>
      <c r="GC95" s="11"/>
      <c r="GD95" s="10"/>
      <c r="GE95" s="11"/>
      <c r="GF95" s="10"/>
      <c r="GG95" s="11"/>
      <c r="GH95" s="10"/>
      <c r="GI95" s="7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116"/>
        <v>0</v>
      </c>
    </row>
    <row r="96" spans="1:205" ht="12.75">
      <c r="A96" s="15">
        <v>22</v>
      </c>
      <c r="B96" s="15">
        <v>1</v>
      </c>
      <c r="C96" s="15"/>
      <c r="D96" s="6" t="s">
        <v>203</v>
      </c>
      <c r="E96" s="3" t="s">
        <v>204</v>
      </c>
      <c r="F96" s="6">
        <f t="shared" si="94"/>
        <v>1</v>
      </c>
      <c r="G96" s="6">
        <f t="shared" si="95"/>
        <v>0</v>
      </c>
      <c r="H96" s="6">
        <f t="shared" si="96"/>
        <v>60</v>
      </c>
      <c r="I96" s="6">
        <f t="shared" si="97"/>
        <v>0</v>
      </c>
      <c r="J96" s="6">
        <f t="shared" si="98"/>
        <v>0</v>
      </c>
      <c r="K96" s="6">
        <f t="shared" si="99"/>
        <v>60</v>
      </c>
      <c r="L96" s="6">
        <f t="shared" si="100"/>
        <v>0</v>
      </c>
      <c r="M96" s="6">
        <f t="shared" si="101"/>
        <v>0</v>
      </c>
      <c r="N96" s="6">
        <f t="shared" si="102"/>
        <v>0</v>
      </c>
      <c r="O96" s="6">
        <f t="shared" si="103"/>
        <v>0</v>
      </c>
      <c r="P96" s="6">
        <f t="shared" si="104"/>
        <v>0</v>
      </c>
      <c r="Q96" s="6">
        <f t="shared" si="105"/>
        <v>0</v>
      </c>
      <c r="R96" s="6">
        <f t="shared" si="106"/>
        <v>0</v>
      </c>
      <c r="S96" s="7">
        <f t="shared" si="107"/>
        <v>3</v>
      </c>
      <c r="T96" s="7">
        <f t="shared" si="108"/>
        <v>0</v>
      </c>
      <c r="U96" s="7">
        <v>1</v>
      </c>
      <c r="V96" s="11"/>
      <c r="W96" s="10"/>
      <c r="X96" s="11"/>
      <c r="Y96" s="10"/>
      <c r="Z96" s="11"/>
      <c r="AA96" s="10"/>
      <c r="AB96" s="11"/>
      <c r="AC96" s="10"/>
      <c r="AD96" s="7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109"/>
        <v>0</v>
      </c>
      <c r="AS96" s="11"/>
      <c r="AT96" s="10"/>
      <c r="AU96" s="11"/>
      <c r="AV96" s="10"/>
      <c r="AW96" s="11"/>
      <c r="AX96" s="10"/>
      <c r="AY96" s="11"/>
      <c r="AZ96" s="10"/>
      <c r="BA96" s="7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110"/>
        <v>0</v>
      </c>
      <c r="BP96" s="11"/>
      <c r="BQ96" s="10"/>
      <c r="BR96" s="11"/>
      <c r="BS96" s="10"/>
      <c r="BT96" s="11"/>
      <c r="BU96" s="10"/>
      <c r="BV96" s="11"/>
      <c r="BW96" s="10"/>
      <c r="BX96" s="7"/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111"/>
        <v>0</v>
      </c>
      <c r="CM96" s="11"/>
      <c r="CN96" s="10"/>
      <c r="CO96" s="11"/>
      <c r="CP96" s="10"/>
      <c r="CQ96" s="11"/>
      <c r="CR96" s="10"/>
      <c r="CS96" s="11"/>
      <c r="CT96" s="10"/>
      <c r="CU96" s="7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112"/>
        <v>0</v>
      </c>
      <c r="DJ96" s="11"/>
      <c r="DK96" s="10"/>
      <c r="DL96" s="11"/>
      <c r="DM96" s="10"/>
      <c r="DN96" s="11">
        <v>60</v>
      </c>
      <c r="DO96" s="10" t="s">
        <v>73</v>
      </c>
      <c r="DP96" s="11"/>
      <c r="DQ96" s="10"/>
      <c r="DR96" s="7">
        <v>3</v>
      </c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113"/>
        <v>3</v>
      </c>
      <c r="EG96" s="11"/>
      <c r="EH96" s="10"/>
      <c r="EI96" s="11"/>
      <c r="EJ96" s="10"/>
      <c r="EK96" s="11"/>
      <c r="EL96" s="10"/>
      <c r="EM96" s="11"/>
      <c r="EN96" s="10"/>
      <c r="EO96" s="7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114"/>
        <v>0</v>
      </c>
      <c r="FD96" s="11"/>
      <c r="FE96" s="10"/>
      <c r="FF96" s="11"/>
      <c r="FG96" s="10"/>
      <c r="FH96" s="11"/>
      <c r="FI96" s="10"/>
      <c r="FJ96" s="11"/>
      <c r="FK96" s="10"/>
      <c r="FL96" s="7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115"/>
        <v>0</v>
      </c>
      <c r="GA96" s="11"/>
      <c r="GB96" s="10"/>
      <c r="GC96" s="11"/>
      <c r="GD96" s="10"/>
      <c r="GE96" s="11"/>
      <c r="GF96" s="10"/>
      <c r="GG96" s="11"/>
      <c r="GH96" s="10"/>
      <c r="GI96" s="7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116"/>
        <v>0</v>
      </c>
    </row>
    <row r="97" spans="1:205" ht="12.75">
      <c r="A97" s="15">
        <v>2</v>
      </c>
      <c r="B97" s="15">
        <v>1</v>
      </c>
      <c r="C97" s="15"/>
      <c r="D97" s="6" t="s">
        <v>205</v>
      </c>
      <c r="E97" s="3" t="s">
        <v>206</v>
      </c>
      <c r="F97" s="6">
        <f t="shared" si="94"/>
        <v>0</v>
      </c>
      <c r="G97" s="6">
        <f t="shared" si="95"/>
        <v>1</v>
      </c>
      <c r="H97" s="6">
        <f t="shared" si="96"/>
        <v>15</v>
      </c>
      <c r="I97" s="6">
        <f t="shared" si="97"/>
        <v>15</v>
      </c>
      <c r="J97" s="6">
        <f t="shared" si="98"/>
        <v>0</v>
      </c>
      <c r="K97" s="6">
        <f t="shared" si="99"/>
        <v>0</v>
      </c>
      <c r="L97" s="6">
        <f t="shared" si="100"/>
        <v>0</v>
      </c>
      <c r="M97" s="6">
        <f t="shared" si="101"/>
        <v>0</v>
      </c>
      <c r="N97" s="6">
        <f t="shared" si="102"/>
        <v>0</v>
      </c>
      <c r="O97" s="6">
        <f t="shared" si="103"/>
        <v>0</v>
      </c>
      <c r="P97" s="6">
        <f t="shared" si="104"/>
        <v>0</v>
      </c>
      <c r="Q97" s="6">
        <f t="shared" si="105"/>
        <v>0</v>
      </c>
      <c r="R97" s="6">
        <f t="shared" si="106"/>
        <v>0</v>
      </c>
      <c r="S97" s="7">
        <f t="shared" si="107"/>
        <v>1</v>
      </c>
      <c r="T97" s="7">
        <f t="shared" si="108"/>
        <v>0</v>
      </c>
      <c r="U97" s="7">
        <v>1</v>
      </c>
      <c r="V97" s="11"/>
      <c r="W97" s="10"/>
      <c r="X97" s="11"/>
      <c r="Y97" s="10"/>
      <c r="Z97" s="11"/>
      <c r="AA97" s="10"/>
      <c r="AB97" s="11"/>
      <c r="AC97" s="10"/>
      <c r="AD97" s="7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109"/>
        <v>0</v>
      </c>
      <c r="AS97" s="11"/>
      <c r="AT97" s="10"/>
      <c r="AU97" s="11"/>
      <c r="AV97" s="10"/>
      <c r="AW97" s="11"/>
      <c r="AX97" s="10"/>
      <c r="AY97" s="11"/>
      <c r="AZ97" s="10"/>
      <c r="BA97" s="7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110"/>
        <v>0</v>
      </c>
      <c r="BP97" s="11"/>
      <c r="BQ97" s="10"/>
      <c r="BR97" s="11"/>
      <c r="BS97" s="10"/>
      <c r="BT97" s="11"/>
      <c r="BU97" s="10"/>
      <c r="BV97" s="11"/>
      <c r="BW97" s="10"/>
      <c r="BX97" s="7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111"/>
        <v>0</v>
      </c>
      <c r="CM97" s="11"/>
      <c r="CN97" s="10"/>
      <c r="CO97" s="11"/>
      <c r="CP97" s="10"/>
      <c r="CQ97" s="11"/>
      <c r="CR97" s="10"/>
      <c r="CS97" s="11"/>
      <c r="CT97" s="10"/>
      <c r="CU97" s="7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112"/>
        <v>0</v>
      </c>
      <c r="DJ97" s="11"/>
      <c r="DK97" s="10"/>
      <c r="DL97" s="11"/>
      <c r="DM97" s="10"/>
      <c r="DN97" s="11"/>
      <c r="DO97" s="10"/>
      <c r="DP97" s="11"/>
      <c r="DQ97" s="10"/>
      <c r="DR97" s="7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/>
      <c r="EF97" s="7">
        <f t="shared" si="113"/>
        <v>0</v>
      </c>
      <c r="EG97" s="11">
        <v>15</v>
      </c>
      <c r="EH97" s="10" t="s">
        <v>61</v>
      </c>
      <c r="EI97" s="11"/>
      <c r="EJ97" s="10"/>
      <c r="EK97" s="11"/>
      <c r="EL97" s="10"/>
      <c r="EM97" s="11"/>
      <c r="EN97" s="10"/>
      <c r="EO97" s="7">
        <v>1</v>
      </c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114"/>
        <v>1</v>
      </c>
      <c r="FD97" s="11"/>
      <c r="FE97" s="10"/>
      <c r="FF97" s="11"/>
      <c r="FG97" s="10"/>
      <c r="FH97" s="11"/>
      <c r="FI97" s="10"/>
      <c r="FJ97" s="11"/>
      <c r="FK97" s="10"/>
      <c r="FL97" s="7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115"/>
        <v>0</v>
      </c>
      <c r="GA97" s="11"/>
      <c r="GB97" s="10"/>
      <c r="GC97" s="11"/>
      <c r="GD97" s="10"/>
      <c r="GE97" s="11"/>
      <c r="GF97" s="10"/>
      <c r="GG97" s="11"/>
      <c r="GH97" s="10"/>
      <c r="GI97" s="7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116"/>
        <v>0</v>
      </c>
    </row>
    <row r="98" spans="1:205" ht="12.75">
      <c r="A98" s="15">
        <v>2</v>
      </c>
      <c r="B98" s="15">
        <v>1</v>
      </c>
      <c r="C98" s="15"/>
      <c r="D98" s="6" t="s">
        <v>207</v>
      </c>
      <c r="E98" s="3" t="s">
        <v>208</v>
      </c>
      <c r="F98" s="6">
        <f t="shared" si="94"/>
        <v>0</v>
      </c>
      <c r="G98" s="6">
        <f t="shared" si="95"/>
        <v>1</v>
      </c>
      <c r="H98" s="6">
        <f t="shared" si="96"/>
        <v>15</v>
      </c>
      <c r="I98" s="6">
        <f t="shared" si="97"/>
        <v>15</v>
      </c>
      <c r="J98" s="6">
        <f t="shared" si="98"/>
        <v>0</v>
      </c>
      <c r="K98" s="6">
        <f t="shared" si="99"/>
        <v>0</v>
      </c>
      <c r="L98" s="6">
        <f t="shared" si="100"/>
        <v>0</v>
      </c>
      <c r="M98" s="6">
        <f t="shared" si="101"/>
        <v>0</v>
      </c>
      <c r="N98" s="6">
        <f t="shared" si="102"/>
        <v>0</v>
      </c>
      <c r="O98" s="6">
        <f t="shared" si="103"/>
        <v>0</v>
      </c>
      <c r="P98" s="6">
        <f t="shared" si="104"/>
        <v>0</v>
      </c>
      <c r="Q98" s="6">
        <f t="shared" si="105"/>
        <v>0</v>
      </c>
      <c r="R98" s="6">
        <f t="shared" si="106"/>
        <v>0</v>
      </c>
      <c r="S98" s="7">
        <f t="shared" si="107"/>
        <v>1</v>
      </c>
      <c r="T98" s="7">
        <f t="shared" si="108"/>
        <v>0</v>
      </c>
      <c r="U98" s="7">
        <v>1</v>
      </c>
      <c r="V98" s="11"/>
      <c r="W98" s="10"/>
      <c r="X98" s="11"/>
      <c r="Y98" s="10"/>
      <c r="Z98" s="11"/>
      <c r="AA98" s="10"/>
      <c r="AB98" s="11"/>
      <c r="AC98" s="10"/>
      <c r="AD98" s="7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109"/>
        <v>0</v>
      </c>
      <c r="AS98" s="11"/>
      <c r="AT98" s="10"/>
      <c r="AU98" s="11"/>
      <c r="AV98" s="10"/>
      <c r="AW98" s="11"/>
      <c r="AX98" s="10"/>
      <c r="AY98" s="11"/>
      <c r="AZ98" s="10"/>
      <c r="BA98" s="7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110"/>
        <v>0</v>
      </c>
      <c r="BP98" s="11"/>
      <c r="BQ98" s="10"/>
      <c r="BR98" s="11"/>
      <c r="BS98" s="10"/>
      <c r="BT98" s="11"/>
      <c r="BU98" s="10"/>
      <c r="BV98" s="11"/>
      <c r="BW98" s="10"/>
      <c r="BX98" s="7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111"/>
        <v>0</v>
      </c>
      <c r="CM98" s="11"/>
      <c r="CN98" s="10"/>
      <c r="CO98" s="11"/>
      <c r="CP98" s="10"/>
      <c r="CQ98" s="11"/>
      <c r="CR98" s="10"/>
      <c r="CS98" s="11"/>
      <c r="CT98" s="10"/>
      <c r="CU98" s="7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112"/>
        <v>0</v>
      </c>
      <c r="DJ98" s="11"/>
      <c r="DK98" s="10"/>
      <c r="DL98" s="11"/>
      <c r="DM98" s="10"/>
      <c r="DN98" s="11"/>
      <c r="DO98" s="10"/>
      <c r="DP98" s="11"/>
      <c r="DQ98" s="10"/>
      <c r="DR98" s="7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113"/>
        <v>0</v>
      </c>
      <c r="EG98" s="11">
        <v>15</v>
      </c>
      <c r="EH98" s="10" t="s">
        <v>61</v>
      </c>
      <c r="EI98" s="11"/>
      <c r="EJ98" s="10"/>
      <c r="EK98" s="11"/>
      <c r="EL98" s="10"/>
      <c r="EM98" s="11"/>
      <c r="EN98" s="10"/>
      <c r="EO98" s="7">
        <v>1</v>
      </c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114"/>
        <v>1</v>
      </c>
      <c r="FD98" s="11"/>
      <c r="FE98" s="10"/>
      <c r="FF98" s="11"/>
      <c r="FG98" s="10"/>
      <c r="FH98" s="11"/>
      <c r="FI98" s="10"/>
      <c r="FJ98" s="11"/>
      <c r="FK98" s="10"/>
      <c r="FL98" s="7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115"/>
        <v>0</v>
      </c>
      <c r="GA98" s="11"/>
      <c r="GB98" s="10"/>
      <c r="GC98" s="11"/>
      <c r="GD98" s="10"/>
      <c r="GE98" s="11"/>
      <c r="GF98" s="10"/>
      <c r="GG98" s="11"/>
      <c r="GH98" s="10"/>
      <c r="GI98" s="7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116"/>
        <v>0</v>
      </c>
    </row>
    <row r="99" spans="1:205" ht="12.75">
      <c r="A99" s="6">
        <v>3</v>
      </c>
      <c r="B99" s="6">
        <v>1</v>
      </c>
      <c r="C99" s="6"/>
      <c r="D99" s="6" t="s">
        <v>209</v>
      </c>
      <c r="E99" s="3" t="s">
        <v>210</v>
      </c>
      <c r="F99" s="6">
        <f t="shared" si="94"/>
        <v>0</v>
      </c>
      <c r="G99" s="6">
        <f t="shared" si="95"/>
        <v>1</v>
      </c>
      <c r="H99" s="6">
        <f t="shared" si="96"/>
        <v>45</v>
      </c>
      <c r="I99" s="6">
        <f t="shared" si="97"/>
        <v>0</v>
      </c>
      <c r="J99" s="6">
        <f t="shared" si="98"/>
        <v>0</v>
      </c>
      <c r="K99" s="6">
        <f t="shared" si="99"/>
        <v>0</v>
      </c>
      <c r="L99" s="6">
        <f t="shared" si="100"/>
        <v>0</v>
      </c>
      <c r="M99" s="6">
        <f t="shared" si="101"/>
        <v>0</v>
      </c>
      <c r="N99" s="6">
        <f t="shared" si="102"/>
        <v>0</v>
      </c>
      <c r="O99" s="6">
        <f t="shared" si="103"/>
        <v>45</v>
      </c>
      <c r="P99" s="6">
        <f t="shared" si="104"/>
        <v>0</v>
      </c>
      <c r="Q99" s="6">
        <f t="shared" si="105"/>
        <v>0</v>
      </c>
      <c r="R99" s="6">
        <f t="shared" si="106"/>
        <v>0</v>
      </c>
      <c r="S99" s="7">
        <f t="shared" si="107"/>
        <v>3</v>
      </c>
      <c r="T99" s="7">
        <f t="shared" si="108"/>
        <v>3</v>
      </c>
      <c r="U99" s="7">
        <v>2</v>
      </c>
      <c r="V99" s="11"/>
      <c r="W99" s="10"/>
      <c r="X99" s="11"/>
      <c r="Y99" s="10"/>
      <c r="Z99" s="11"/>
      <c r="AA99" s="10"/>
      <c r="AB99" s="11"/>
      <c r="AC99" s="10"/>
      <c r="AD99" s="7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109"/>
        <v>0</v>
      </c>
      <c r="AS99" s="11"/>
      <c r="AT99" s="10"/>
      <c r="AU99" s="11"/>
      <c r="AV99" s="10"/>
      <c r="AW99" s="11"/>
      <c r="AX99" s="10"/>
      <c r="AY99" s="11"/>
      <c r="AZ99" s="10"/>
      <c r="BA99" s="7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110"/>
        <v>0</v>
      </c>
      <c r="BP99" s="11"/>
      <c r="BQ99" s="10"/>
      <c r="BR99" s="11"/>
      <c r="BS99" s="10"/>
      <c r="BT99" s="11"/>
      <c r="BU99" s="10"/>
      <c r="BV99" s="11"/>
      <c r="BW99" s="10"/>
      <c r="BX99" s="7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111"/>
        <v>0</v>
      </c>
      <c r="CM99" s="11"/>
      <c r="CN99" s="10"/>
      <c r="CO99" s="11"/>
      <c r="CP99" s="10"/>
      <c r="CQ99" s="11"/>
      <c r="CR99" s="10"/>
      <c r="CS99" s="11"/>
      <c r="CT99" s="10"/>
      <c r="CU99" s="7"/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/>
      <c r="DI99" s="7">
        <f t="shared" si="112"/>
        <v>0</v>
      </c>
      <c r="DJ99" s="11"/>
      <c r="DK99" s="10"/>
      <c r="DL99" s="11"/>
      <c r="DM99" s="10"/>
      <c r="DN99" s="11"/>
      <c r="DO99" s="10"/>
      <c r="DP99" s="11"/>
      <c r="DQ99" s="10"/>
      <c r="DR99" s="7"/>
      <c r="DS99" s="11"/>
      <c r="DT99" s="10"/>
      <c r="DU99" s="11"/>
      <c r="DV99" s="10"/>
      <c r="DW99" s="11">
        <v>45</v>
      </c>
      <c r="DX99" s="10" t="s">
        <v>61</v>
      </c>
      <c r="DY99" s="11"/>
      <c r="DZ99" s="10"/>
      <c r="EA99" s="11"/>
      <c r="EB99" s="10"/>
      <c r="EC99" s="11"/>
      <c r="ED99" s="10"/>
      <c r="EE99" s="7">
        <v>3</v>
      </c>
      <c r="EF99" s="7">
        <f t="shared" si="113"/>
        <v>3</v>
      </c>
      <c r="EG99" s="11"/>
      <c r="EH99" s="10"/>
      <c r="EI99" s="11"/>
      <c r="EJ99" s="10"/>
      <c r="EK99" s="11"/>
      <c r="EL99" s="10"/>
      <c r="EM99" s="11"/>
      <c r="EN99" s="10"/>
      <c r="EO99" s="7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114"/>
        <v>0</v>
      </c>
      <c r="FD99" s="11"/>
      <c r="FE99" s="10"/>
      <c r="FF99" s="11"/>
      <c r="FG99" s="10"/>
      <c r="FH99" s="11"/>
      <c r="FI99" s="10"/>
      <c r="FJ99" s="11"/>
      <c r="FK99" s="10"/>
      <c r="FL99" s="7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115"/>
        <v>0</v>
      </c>
      <c r="GA99" s="11"/>
      <c r="GB99" s="10"/>
      <c r="GC99" s="11"/>
      <c r="GD99" s="10"/>
      <c r="GE99" s="11"/>
      <c r="GF99" s="10"/>
      <c r="GG99" s="11"/>
      <c r="GH99" s="10"/>
      <c r="GI99" s="7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116"/>
        <v>0</v>
      </c>
    </row>
    <row r="100" spans="1:205" ht="12.75">
      <c r="A100" s="15">
        <v>5</v>
      </c>
      <c r="B100" s="15">
        <v>1</v>
      </c>
      <c r="C100" s="15"/>
      <c r="D100" s="6" t="s">
        <v>249</v>
      </c>
      <c r="E100" s="3" t="s">
        <v>250</v>
      </c>
      <c r="F100" s="6">
        <f t="shared" si="94"/>
        <v>0</v>
      </c>
      <c r="G100" s="6">
        <f t="shared" si="95"/>
        <v>2</v>
      </c>
      <c r="H100" s="6">
        <f t="shared" si="96"/>
        <v>30</v>
      </c>
      <c r="I100" s="6">
        <f t="shared" si="97"/>
        <v>15</v>
      </c>
      <c r="J100" s="6">
        <f t="shared" si="98"/>
        <v>0</v>
      </c>
      <c r="K100" s="6">
        <f t="shared" si="99"/>
        <v>0</v>
      </c>
      <c r="L100" s="6">
        <f t="shared" si="100"/>
        <v>0</v>
      </c>
      <c r="M100" s="6">
        <f t="shared" si="101"/>
        <v>0</v>
      </c>
      <c r="N100" s="6">
        <f t="shared" si="102"/>
        <v>15</v>
      </c>
      <c r="O100" s="6">
        <f t="shared" si="103"/>
        <v>0</v>
      </c>
      <c r="P100" s="6">
        <f t="shared" si="104"/>
        <v>0</v>
      </c>
      <c r="Q100" s="6">
        <f t="shared" si="105"/>
        <v>0</v>
      </c>
      <c r="R100" s="6">
        <f t="shared" si="106"/>
        <v>0</v>
      </c>
      <c r="S100" s="7">
        <f t="shared" si="107"/>
        <v>2</v>
      </c>
      <c r="T100" s="7">
        <f t="shared" si="108"/>
        <v>1</v>
      </c>
      <c r="U100" s="7">
        <v>2</v>
      </c>
      <c r="V100" s="11"/>
      <c r="W100" s="10"/>
      <c r="X100" s="11"/>
      <c r="Y100" s="10"/>
      <c r="Z100" s="11"/>
      <c r="AA100" s="10"/>
      <c r="AB100" s="11"/>
      <c r="AC100" s="10"/>
      <c r="AD100" s="7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109"/>
        <v>0</v>
      </c>
      <c r="AS100" s="11"/>
      <c r="AT100" s="10"/>
      <c r="AU100" s="11"/>
      <c r="AV100" s="10"/>
      <c r="AW100" s="11"/>
      <c r="AX100" s="10"/>
      <c r="AY100" s="11"/>
      <c r="AZ100" s="10"/>
      <c r="BA100" s="7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110"/>
        <v>0</v>
      </c>
      <c r="BP100" s="11"/>
      <c r="BQ100" s="10"/>
      <c r="BR100" s="11"/>
      <c r="BS100" s="10"/>
      <c r="BT100" s="11"/>
      <c r="BU100" s="10"/>
      <c r="BV100" s="11"/>
      <c r="BW100" s="10"/>
      <c r="BX100" s="7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/>
      <c r="CL100" s="7">
        <f t="shared" si="111"/>
        <v>0</v>
      </c>
      <c r="CM100" s="11"/>
      <c r="CN100" s="10"/>
      <c r="CO100" s="11"/>
      <c r="CP100" s="10"/>
      <c r="CQ100" s="11"/>
      <c r="CR100" s="10"/>
      <c r="CS100" s="11"/>
      <c r="CT100" s="10"/>
      <c r="CU100" s="7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112"/>
        <v>0</v>
      </c>
      <c r="DJ100" s="11"/>
      <c r="DK100" s="10"/>
      <c r="DL100" s="11"/>
      <c r="DM100" s="10"/>
      <c r="DN100" s="11"/>
      <c r="DO100" s="10"/>
      <c r="DP100" s="11"/>
      <c r="DQ100" s="10"/>
      <c r="DR100" s="7"/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/>
      <c r="EF100" s="7">
        <f t="shared" si="113"/>
        <v>0</v>
      </c>
      <c r="EG100" s="11">
        <v>15</v>
      </c>
      <c r="EH100" s="10" t="s">
        <v>61</v>
      </c>
      <c r="EI100" s="11"/>
      <c r="EJ100" s="10"/>
      <c r="EK100" s="11"/>
      <c r="EL100" s="10"/>
      <c r="EM100" s="11"/>
      <c r="EN100" s="10"/>
      <c r="EO100" s="7">
        <v>1</v>
      </c>
      <c r="EP100" s="11"/>
      <c r="EQ100" s="10"/>
      <c r="ER100" s="11">
        <v>15</v>
      </c>
      <c r="ES100" s="10" t="s">
        <v>61</v>
      </c>
      <c r="ET100" s="11"/>
      <c r="EU100" s="10"/>
      <c r="EV100" s="11"/>
      <c r="EW100" s="10"/>
      <c r="EX100" s="11"/>
      <c r="EY100" s="10"/>
      <c r="EZ100" s="11"/>
      <c r="FA100" s="10"/>
      <c r="FB100" s="7">
        <v>1</v>
      </c>
      <c r="FC100" s="7">
        <f t="shared" si="114"/>
        <v>2</v>
      </c>
      <c r="FD100" s="11"/>
      <c r="FE100" s="10"/>
      <c r="FF100" s="11"/>
      <c r="FG100" s="10"/>
      <c r="FH100" s="11"/>
      <c r="FI100" s="10"/>
      <c r="FJ100" s="11"/>
      <c r="FK100" s="10"/>
      <c r="FL100" s="7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115"/>
        <v>0</v>
      </c>
      <c r="GA100" s="11"/>
      <c r="GB100" s="10"/>
      <c r="GC100" s="11"/>
      <c r="GD100" s="10"/>
      <c r="GE100" s="11"/>
      <c r="GF100" s="10"/>
      <c r="GG100" s="11"/>
      <c r="GH100" s="10"/>
      <c r="GI100" s="7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7"/>
      <c r="GW100" s="7">
        <f t="shared" si="116"/>
        <v>0</v>
      </c>
    </row>
    <row r="101" spans="1:205" ht="12.75">
      <c r="A101" s="15">
        <v>5</v>
      </c>
      <c r="B101" s="15">
        <v>1</v>
      </c>
      <c r="C101" s="15"/>
      <c r="D101" s="6" t="s">
        <v>251</v>
      </c>
      <c r="E101" s="3" t="s">
        <v>252</v>
      </c>
      <c r="F101" s="6">
        <f t="shared" si="94"/>
        <v>0</v>
      </c>
      <c r="G101" s="6">
        <f t="shared" si="95"/>
        <v>2</v>
      </c>
      <c r="H101" s="6">
        <f t="shared" si="96"/>
        <v>30</v>
      </c>
      <c r="I101" s="6">
        <f t="shared" si="97"/>
        <v>15</v>
      </c>
      <c r="J101" s="6">
        <f t="shared" si="98"/>
        <v>0</v>
      </c>
      <c r="K101" s="6">
        <f t="shared" si="99"/>
        <v>0</v>
      </c>
      <c r="L101" s="6">
        <f t="shared" si="100"/>
        <v>0</v>
      </c>
      <c r="M101" s="6">
        <f t="shared" si="101"/>
        <v>0</v>
      </c>
      <c r="N101" s="6">
        <f t="shared" si="102"/>
        <v>15</v>
      </c>
      <c r="O101" s="6">
        <f t="shared" si="103"/>
        <v>0</v>
      </c>
      <c r="P101" s="6">
        <f t="shared" si="104"/>
        <v>0</v>
      </c>
      <c r="Q101" s="6">
        <f t="shared" si="105"/>
        <v>0</v>
      </c>
      <c r="R101" s="6">
        <f t="shared" si="106"/>
        <v>0</v>
      </c>
      <c r="S101" s="7">
        <f t="shared" si="107"/>
        <v>2</v>
      </c>
      <c r="T101" s="7">
        <f t="shared" si="108"/>
        <v>1</v>
      </c>
      <c r="U101" s="7">
        <v>2</v>
      </c>
      <c r="V101" s="11"/>
      <c r="W101" s="10"/>
      <c r="X101" s="11"/>
      <c r="Y101" s="10"/>
      <c r="Z101" s="11"/>
      <c r="AA101" s="10"/>
      <c r="AB101" s="11"/>
      <c r="AC101" s="10"/>
      <c r="AD101" s="7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109"/>
        <v>0</v>
      </c>
      <c r="AS101" s="11"/>
      <c r="AT101" s="10"/>
      <c r="AU101" s="11"/>
      <c r="AV101" s="10"/>
      <c r="AW101" s="11"/>
      <c r="AX101" s="10"/>
      <c r="AY101" s="11"/>
      <c r="AZ101" s="10"/>
      <c r="BA101" s="7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110"/>
        <v>0</v>
      </c>
      <c r="BP101" s="11"/>
      <c r="BQ101" s="10"/>
      <c r="BR101" s="11"/>
      <c r="BS101" s="10"/>
      <c r="BT101" s="11"/>
      <c r="BU101" s="10"/>
      <c r="BV101" s="11"/>
      <c r="BW101" s="10"/>
      <c r="BX101" s="7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111"/>
        <v>0</v>
      </c>
      <c r="CM101" s="11"/>
      <c r="CN101" s="10"/>
      <c r="CO101" s="11"/>
      <c r="CP101" s="10"/>
      <c r="CQ101" s="11"/>
      <c r="CR101" s="10"/>
      <c r="CS101" s="11"/>
      <c r="CT101" s="10"/>
      <c r="CU101" s="7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112"/>
        <v>0</v>
      </c>
      <c r="DJ101" s="11"/>
      <c r="DK101" s="10"/>
      <c r="DL101" s="11"/>
      <c r="DM101" s="10"/>
      <c r="DN101" s="11"/>
      <c r="DO101" s="10"/>
      <c r="DP101" s="11"/>
      <c r="DQ101" s="10"/>
      <c r="DR101" s="7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t="shared" si="113"/>
        <v>0</v>
      </c>
      <c r="EG101" s="11">
        <v>15</v>
      </c>
      <c r="EH101" s="10" t="s">
        <v>61</v>
      </c>
      <c r="EI101" s="11"/>
      <c r="EJ101" s="10"/>
      <c r="EK101" s="11"/>
      <c r="EL101" s="10"/>
      <c r="EM101" s="11"/>
      <c r="EN101" s="10"/>
      <c r="EO101" s="7">
        <v>1</v>
      </c>
      <c r="EP101" s="11"/>
      <c r="EQ101" s="10"/>
      <c r="ER101" s="11">
        <v>15</v>
      </c>
      <c r="ES101" s="10" t="s">
        <v>61</v>
      </c>
      <c r="ET101" s="11"/>
      <c r="EU101" s="10"/>
      <c r="EV101" s="11"/>
      <c r="EW101" s="10"/>
      <c r="EX101" s="11"/>
      <c r="EY101" s="10"/>
      <c r="EZ101" s="11"/>
      <c r="FA101" s="10"/>
      <c r="FB101" s="7">
        <v>1</v>
      </c>
      <c r="FC101" s="7">
        <f t="shared" si="114"/>
        <v>2</v>
      </c>
      <c r="FD101" s="11"/>
      <c r="FE101" s="10"/>
      <c r="FF101" s="11"/>
      <c r="FG101" s="10"/>
      <c r="FH101" s="11"/>
      <c r="FI101" s="10"/>
      <c r="FJ101" s="11"/>
      <c r="FK101" s="10"/>
      <c r="FL101" s="7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115"/>
        <v>0</v>
      </c>
      <c r="GA101" s="11"/>
      <c r="GB101" s="10"/>
      <c r="GC101" s="11"/>
      <c r="GD101" s="10"/>
      <c r="GE101" s="11"/>
      <c r="GF101" s="10"/>
      <c r="GG101" s="11"/>
      <c r="GH101" s="10"/>
      <c r="GI101" s="7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t="shared" si="116"/>
        <v>0</v>
      </c>
    </row>
    <row r="102" spans="1:205" ht="19.5" customHeight="1">
      <c r="A102" s="12" t="s">
        <v>215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2"/>
      <c r="GW102" s="13"/>
    </row>
    <row r="103" spans="1:205" ht="12.75">
      <c r="A103" s="6"/>
      <c r="B103" s="6"/>
      <c r="C103" s="6"/>
      <c r="D103" s="6" t="s">
        <v>216</v>
      </c>
      <c r="E103" s="3" t="s">
        <v>217</v>
      </c>
      <c r="F103" s="6">
        <f>COUNTIF(V103:GU103,"e")</f>
        <v>0</v>
      </c>
      <c r="G103" s="6">
        <f>COUNTIF(V103:GU103,"z")</f>
        <v>1</v>
      </c>
      <c r="H103" s="6">
        <f>SUM(I103:R103)</f>
        <v>6</v>
      </c>
      <c r="I103" s="6">
        <f>V103+AS103+BP103+CM103+DJ103+EG103+FD103+GA103</f>
        <v>0</v>
      </c>
      <c r="J103" s="6">
        <f>X103+AU103+BR103+CO103+DL103+EI103+FF103+GC103</f>
        <v>0</v>
      </c>
      <c r="K103" s="6">
        <f>Z103+AW103+BT103+CQ103+DN103+EK103+FH103+GE103</f>
        <v>0</v>
      </c>
      <c r="L103" s="6">
        <f>AB103+AY103+BV103+CS103+DP103+EM103+FJ103+GG103</f>
        <v>0</v>
      </c>
      <c r="M103" s="6">
        <f>AE103+BB103+BY103+CV103+DS103+EP103+FM103+GJ103</f>
        <v>0</v>
      </c>
      <c r="N103" s="6">
        <f>AG103+BD103+CA103+CX103+DU103+ER103+FO103+GL103</f>
        <v>0</v>
      </c>
      <c r="O103" s="6">
        <f>AI103+BF103+CC103+CZ103+DW103+ET103+FQ103+GN103</f>
        <v>0</v>
      </c>
      <c r="P103" s="6">
        <f>AK103+BH103+CE103+DB103+DY103+EV103+FS103+GP103</f>
        <v>0</v>
      </c>
      <c r="Q103" s="6">
        <f>AM103+BJ103+CG103+DD103+EA103+EX103+FU103+GR103</f>
        <v>6</v>
      </c>
      <c r="R103" s="6">
        <f>AO103+BL103+CI103+DF103+EC103+EZ103+FW103+GT103</f>
        <v>0</v>
      </c>
      <c r="S103" s="7">
        <f>AR103+BO103+CL103+DI103+EF103+FC103+FZ103+GW103</f>
        <v>6</v>
      </c>
      <c r="T103" s="7">
        <f>AQ103+BN103+CK103+DH103+EE103+FB103+FY103+GV103</f>
        <v>6</v>
      </c>
      <c r="U103" s="7">
        <v>0</v>
      </c>
      <c r="V103" s="11"/>
      <c r="W103" s="10"/>
      <c r="X103" s="11"/>
      <c r="Y103" s="10"/>
      <c r="Z103" s="11"/>
      <c r="AA103" s="10"/>
      <c r="AB103" s="11"/>
      <c r="AC103" s="10"/>
      <c r="AD103" s="7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>AD103+AQ103</f>
        <v>0</v>
      </c>
      <c r="AS103" s="11"/>
      <c r="AT103" s="10"/>
      <c r="AU103" s="11"/>
      <c r="AV103" s="10"/>
      <c r="AW103" s="11"/>
      <c r="AX103" s="10"/>
      <c r="AY103" s="11"/>
      <c r="AZ103" s="10"/>
      <c r="BA103" s="7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>BA103+BN103</f>
        <v>0</v>
      </c>
      <c r="BP103" s="11"/>
      <c r="BQ103" s="10"/>
      <c r="BR103" s="11"/>
      <c r="BS103" s="10"/>
      <c r="BT103" s="11"/>
      <c r="BU103" s="10"/>
      <c r="BV103" s="11"/>
      <c r="BW103" s="10"/>
      <c r="BX103" s="7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>BX103+CK103</f>
        <v>0</v>
      </c>
      <c r="CM103" s="11"/>
      <c r="CN103" s="10"/>
      <c r="CO103" s="11"/>
      <c r="CP103" s="10"/>
      <c r="CQ103" s="11"/>
      <c r="CR103" s="10"/>
      <c r="CS103" s="11"/>
      <c r="CT103" s="10"/>
      <c r="CU103" s="7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>CU103+DH103</f>
        <v>0</v>
      </c>
      <c r="DJ103" s="11"/>
      <c r="DK103" s="10"/>
      <c r="DL103" s="11"/>
      <c r="DM103" s="10"/>
      <c r="DN103" s="11"/>
      <c r="DO103" s="10"/>
      <c r="DP103" s="11"/>
      <c r="DQ103" s="10"/>
      <c r="DR103" s="7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>DR103+EE103</f>
        <v>0</v>
      </c>
      <c r="EG103" s="11"/>
      <c r="EH103" s="10"/>
      <c r="EI103" s="11"/>
      <c r="EJ103" s="10"/>
      <c r="EK103" s="11"/>
      <c r="EL103" s="10"/>
      <c r="EM103" s="11"/>
      <c r="EN103" s="10"/>
      <c r="EO103" s="7"/>
      <c r="EP103" s="11"/>
      <c r="EQ103" s="10"/>
      <c r="ER103" s="11"/>
      <c r="ES103" s="10"/>
      <c r="ET103" s="11"/>
      <c r="EU103" s="10"/>
      <c r="EV103" s="11"/>
      <c r="EW103" s="10"/>
      <c r="EX103" s="11">
        <v>6</v>
      </c>
      <c r="EY103" s="10" t="s">
        <v>61</v>
      </c>
      <c r="EZ103" s="11"/>
      <c r="FA103" s="10"/>
      <c r="FB103" s="7">
        <v>6</v>
      </c>
      <c r="FC103" s="7">
        <f>EO103+FB103</f>
        <v>6</v>
      </c>
      <c r="FD103" s="11"/>
      <c r="FE103" s="10"/>
      <c r="FF103" s="11"/>
      <c r="FG103" s="10"/>
      <c r="FH103" s="11"/>
      <c r="FI103" s="10"/>
      <c r="FJ103" s="11"/>
      <c r="FK103" s="10"/>
      <c r="FL103" s="7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>FL103+FY103</f>
        <v>0</v>
      </c>
      <c r="GA103" s="11"/>
      <c r="GB103" s="10"/>
      <c r="GC103" s="11"/>
      <c r="GD103" s="10"/>
      <c r="GE103" s="11"/>
      <c r="GF103" s="10"/>
      <c r="GG103" s="11"/>
      <c r="GH103" s="10"/>
      <c r="GI103" s="7"/>
      <c r="GJ103" s="11"/>
      <c r="GK103" s="10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7"/>
      <c r="GW103" s="7">
        <f>GI103+GV103</f>
        <v>0</v>
      </c>
    </row>
    <row r="104" spans="1:205" ht="15.75" customHeight="1">
      <c r="A104" s="6"/>
      <c r="B104" s="6"/>
      <c r="C104" s="6"/>
      <c r="D104" s="6"/>
      <c r="E104" s="6" t="s">
        <v>86</v>
      </c>
      <c r="F104" s="6">
        <f aca="true" t="shared" si="117" ref="F104:V104">SUM(F103:F103)</f>
        <v>0</v>
      </c>
      <c r="G104" s="6">
        <f t="shared" si="117"/>
        <v>1</v>
      </c>
      <c r="H104" s="6">
        <f t="shared" si="117"/>
        <v>6</v>
      </c>
      <c r="I104" s="6">
        <f t="shared" si="117"/>
        <v>0</v>
      </c>
      <c r="J104" s="6">
        <f t="shared" si="117"/>
        <v>0</v>
      </c>
      <c r="K104" s="6">
        <f t="shared" si="117"/>
        <v>0</v>
      </c>
      <c r="L104" s="6">
        <f t="shared" si="117"/>
        <v>0</v>
      </c>
      <c r="M104" s="6">
        <f t="shared" si="117"/>
        <v>0</v>
      </c>
      <c r="N104" s="6">
        <f t="shared" si="117"/>
        <v>0</v>
      </c>
      <c r="O104" s="6">
        <f t="shared" si="117"/>
        <v>0</v>
      </c>
      <c r="P104" s="6">
        <f t="shared" si="117"/>
        <v>0</v>
      </c>
      <c r="Q104" s="6">
        <f t="shared" si="117"/>
        <v>6</v>
      </c>
      <c r="R104" s="6">
        <f t="shared" si="117"/>
        <v>0</v>
      </c>
      <c r="S104" s="7">
        <f t="shared" si="117"/>
        <v>6</v>
      </c>
      <c r="T104" s="7">
        <f t="shared" si="117"/>
        <v>6</v>
      </c>
      <c r="U104" s="7">
        <f t="shared" si="117"/>
        <v>0</v>
      </c>
      <c r="V104" s="11">
        <f t="shared" si="117"/>
        <v>0</v>
      </c>
      <c r="W104" s="10"/>
      <c r="X104" s="11">
        <f>SUM(X103:X103)</f>
        <v>0</v>
      </c>
      <c r="Y104" s="10"/>
      <c r="Z104" s="11">
        <f>SUM(Z103:Z103)</f>
        <v>0</v>
      </c>
      <c r="AA104" s="10"/>
      <c r="AB104" s="11">
        <f>SUM(AB103:AB103)</f>
        <v>0</v>
      </c>
      <c r="AC104" s="10"/>
      <c r="AD104" s="7">
        <f>SUM(AD103:AD103)</f>
        <v>0</v>
      </c>
      <c r="AE104" s="11">
        <f>SUM(AE103:AE103)</f>
        <v>0</v>
      </c>
      <c r="AF104" s="10"/>
      <c r="AG104" s="11">
        <f>SUM(AG103:AG103)</f>
        <v>0</v>
      </c>
      <c r="AH104" s="10"/>
      <c r="AI104" s="11">
        <f>SUM(AI103:AI103)</f>
        <v>0</v>
      </c>
      <c r="AJ104" s="10"/>
      <c r="AK104" s="11">
        <f>SUM(AK103:AK103)</f>
        <v>0</v>
      </c>
      <c r="AL104" s="10"/>
      <c r="AM104" s="11">
        <f>SUM(AM103:AM103)</f>
        <v>0</v>
      </c>
      <c r="AN104" s="10"/>
      <c r="AO104" s="11">
        <f>SUM(AO103:AO103)</f>
        <v>0</v>
      </c>
      <c r="AP104" s="10"/>
      <c r="AQ104" s="7">
        <f>SUM(AQ103:AQ103)</f>
        <v>0</v>
      </c>
      <c r="AR104" s="7">
        <f>SUM(AR103:AR103)</f>
        <v>0</v>
      </c>
      <c r="AS104" s="11">
        <f>SUM(AS103:AS103)</f>
        <v>0</v>
      </c>
      <c r="AT104" s="10"/>
      <c r="AU104" s="11">
        <f>SUM(AU103:AU103)</f>
        <v>0</v>
      </c>
      <c r="AV104" s="10"/>
      <c r="AW104" s="11">
        <f>SUM(AW103:AW103)</f>
        <v>0</v>
      </c>
      <c r="AX104" s="10"/>
      <c r="AY104" s="11">
        <f>SUM(AY103:AY103)</f>
        <v>0</v>
      </c>
      <c r="AZ104" s="10"/>
      <c r="BA104" s="7">
        <f>SUM(BA103:BA103)</f>
        <v>0</v>
      </c>
      <c r="BB104" s="11">
        <f>SUM(BB103:BB103)</f>
        <v>0</v>
      </c>
      <c r="BC104" s="10"/>
      <c r="BD104" s="11">
        <f>SUM(BD103:BD103)</f>
        <v>0</v>
      </c>
      <c r="BE104" s="10"/>
      <c r="BF104" s="11">
        <f>SUM(BF103:BF103)</f>
        <v>0</v>
      </c>
      <c r="BG104" s="10"/>
      <c r="BH104" s="11">
        <f>SUM(BH103:BH103)</f>
        <v>0</v>
      </c>
      <c r="BI104" s="10"/>
      <c r="BJ104" s="11">
        <f>SUM(BJ103:BJ103)</f>
        <v>0</v>
      </c>
      <c r="BK104" s="10"/>
      <c r="BL104" s="11">
        <f>SUM(BL103:BL103)</f>
        <v>0</v>
      </c>
      <c r="BM104" s="10"/>
      <c r="BN104" s="7">
        <f>SUM(BN103:BN103)</f>
        <v>0</v>
      </c>
      <c r="BO104" s="7">
        <f>SUM(BO103:BO103)</f>
        <v>0</v>
      </c>
      <c r="BP104" s="11">
        <f>SUM(BP103:BP103)</f>
        <v>0</v>
      </c>
      <c r="BQ104" s="10"/>
      <c r="BR104" s="11">
        <f>SUM(BR103:BR103)</f>
        <v>0</v>
      </c>
      <c r="BS104" s="10"/>
      <c r="BT104" s="11">
        <f>SUM(BT103:BT103)</f>
        <v>0</v>
      </c>
      <c r="BU104" s="10"/>
      <c r="BV104" s="11">
        <f>SUM(BV103:BV103)</f>
        <v>0</v>
      </c>
      <c r="BW104" s="10"/>
      <c r="BX104" s="7">
        <f>SUM(BX103:BX103)</f>
        <v>0</v>
      </c>
      <c r="BY104" s="11">
        <f>SUM(BY103:BY103)</f>
        <v>0</v>
      </c>
      <c r="BZ104" s="10"/>
      <c r="CA104" s="11">
        <f>SUM(CA103:CA103)</f>
        <v>0</v>
      </c>
      <c r="CB104" s="10"/>
      <c r="CC104" s="11">
        <f>SUM(CC103:CC103)</f>
        <v>0</v>
      </c>
      <c r="CD104" s="10"/>
      <c r="CE104" s="11">
        <f>SUM(CE103:CE103)</f>
        <v>0</v>
      </c>
      <c r="CF104" s="10"/>
      <c r="CG104" s="11">
        <f>SUM(CG103:CG103)</f>
        <v>0</v>
      </c>
      <c r="CH104" s="10"/>
      <c r="CI104" s="11">
        <f>SUM(CI103:CI103)</f>
        <v>0</v>
      </c>
      <c r="CJ104" s="10"/>
      <c r="CK104" s="7">
        <f>SUM(CK103:CK103)</f>
        <v>0</v>
      </c>
      <c r="CL104" s="7">
        <f>SUM(CL103:CL103)</f>
        <v>0</v>
      </c>
      <c r="CM104" s="11">
        <f>SUM(CM103:CM103)</f>
        <v>0</v>
      </c>
      <c r="CN104" s="10"/>
      <c r="CO104" s="11">
        <f>SUM(CO103:CO103)</f>
        <v>0</v>
      </c>
      <c r="CP104" s="10"/>
      <c r="CQ104" s="11">
        <f>SUM(CQ103:CQ103)</f>
        <v>0</v>
      </c>
      <c r="CR104" s="10"/>
      <c r="CS104" s="11">
        <f>SUM(CS103:CS103)</f>
        <v>0</v>
      </c>
      <c r="CT104" s="10"/>
      <c r="CU104" s="7">
        <f>SUM(CU103:CU103)</f>
        <v>0</v>
      </c>
      <c r="CV104" s="11">
        <f>SUM(CV103:CV103)</f>
        <v>0</v>
      </c>
      <c r="CW104" s="10"/>
      <c r="CX104" s="11">
        <f>SUM(CX103:CX103)</f>
        <v>0</v>
      </c>
      <c r="CY104" s="10"/>
      <c r="CZ104" s="11">
        <f>SUM(CZ103:CZ103)</f>
        <v>0</v>
      </c>
      <c r="DA104" s="10"/>
      <c r="DB104" s="11">
        <f>SUM(DB103:DB103)</f>
        <v>0</v>
      </c>
      <c r="DC104" s="10"/>
      <c r="DD104" s="11">
        <f>SUM(DD103:DD103)</f>
        <v>0</v>
      </c>
      <c r="DE104" s="10"/>
      <c r="DF104" s="11">
        <f>SUM(DF103:DF103)</f>
        <v>0</v>
      </c>
      <c r="DG104" s="10"/>
      <c r="DH104" s="7">
        <f>SUM(DH103:DH103)</f>
        <v>0</v>
      </c>
      <c r="DI104" s="7">
        <f>SUM(DI103:DI103)</f>
        <v>0</v>
      </c>
      <c r="DJ104" s="11">
        <f>SUM(DJ103:DJ103)</f>
        <v>0</v>
      </c>
      <c r="DK104" s="10"/>
      <c r="DL104" s="11">
        <f>SUM(DL103:DL103)</f>
        <v>0</v>
      </c>
      <c r="DM104" s="10"/>
      <c r="DN104" s="11">
        <f>SUM(DN103:DN103)</f>
        <v>0</v>
      </c>
      <c r="DO104" s="10"/>
      <c r="DP104" s="11">
        <f>SUM(DP103:DP103)</f>
        <v>0</v>
      </c>
      <c r="DQ104" s="10"/>
      <c r="DR104" s="7">
        <f>SUM(DR103:DR103)</f>
        <v>0</v>
      </c>
      <c r="DS104" s="11">
        <f>SUM(DS103:DS103)</f>
        <v>0</v>
      </c>
      <c r="DT104" s="10"/>
      <c r="DU104" s="11">
        <f>SUM(DU103:DU103)</f>
        <v>0</v>
      </c>
      <c r="DV104" s="10"/>
      <c r="DW104" s="11">
        <f>SUM(DW103:DW103)</f>
        <v>0</v>
      </c>
      <c r="DX104" s="10"/>
      <c r="DY104" s="11">
        <f>SUM(DY103:DY103)</f>
        <v>0</v>
      </c>
      <c r="DZ104" s="10"/>
      <c r="EA104" s="11">
        <f>SUM(EA103:EA103)</f>
        <v>0</v>
      </c>
      <c r="EB104" s="10"/>
      <c r="EC104" s="11">
        <f>SUM(EC103:EC103)</f>
        <v>0</v>
      </c>
      <c r="ED104" s="10"/>
      <c r="EE104" s="7">
        <f>SUM(EE103:EE103)</f>
        <v>0</v>
      </c>
      <c r="EF104" s="7">
        <f>SUM(EF103:EF103)</f>
        <v>0</v>
      </c>
      <c r="EG104" s="11">
        <f>SUM(EG103:EG103)</f>
        <v>0</v>
      </c>
      <c r="EH104" s="10"/>
      <c r="EI104" s="11">
        <f>SUM(EI103:EI103)</f>
        <v>0</v>
      </c>
      <c r="EJ104" s="10"/>
      <c r="EK104" s="11">
        <f>SUM(EK103:EK103)</f>
        <v>0</v>
      </c>
      <c r="EL104" s="10"/>
      <c r="EM104" s="11">
        <f>SUM(EM103:EM103)</f>
        <v>0</v>
      </c>
      <c r="EN104" s="10"/>
      <c r="EO104" s="7">
        <f>SUM(EO103:EO103)</f>
        <v>0</v>
      </c>
      <c r="EP104" s="11">
        <f>SUM(EP103:EP103)</f>
        <v>0</v>
      </c>
      <c r="EQ104" s="10"/>
      <c r="ER104" s="11">
        <f>SUM(ER103:ER103)</f>
        <v>0</v>
      </c>
      <c r="ES104" s="10"/>
      <c r="ET104" s="11">
        <f>SUM(ET103:ET103)</f>
        <v>0</v>
      </c>
      <c r="EU104" s="10"/>
      <c r="EV104" s="11">
        <f>SUM(EV103:EV103)</f>
        <v>0</v>
      </c>
      <c r="EW104" s="10"/>
      <c r="EX104" s="11">
        <f>SUM(EX103:EX103)</f>
        <v>6</v>
      </c>
      <c r="EY104" s="10"/>
      <c r="EZ104" s="11">
        <f>SUM(EZ103:EZ103)</f>
        <v>0</v>
      </c>
      <c r="FA104" s="10"/>
      <c r="FB104" s="7">
        <f>SUM(FB103:FB103)</f>
        <v>6</v>
      </c>
      <c r="FC104" s="7">
        <f>SUM(FC103:FC103)</f>
        <v>6</v>
      </c>
      <c r="FD104" s="11">
        <f>SUM(FD103:FD103)</f>
        <v>0</v>
      </c>
      <c r="FE104" s="10"/>
      <c r="FF104" s="11">
        <f>SUM(FF103:FF103)</f>
        <v>0</v>
      </c>
      <c r="FG104" s="10"/>
      <c r="FH104" s="11">
        <f>SUM(FH103:FH103)</f>
        <v>0</v>
      </c>
      <c r="FI104" s="10"/>
      <c r="FJ104" s="11">
        <f>SUM(FJ103:FJ103)</f>
        <v>0</v>
      </c>
      <c r="FK104" s="10"/>
      <c r="FL104" s="7">
        <f>SUM(FL103:FL103)</f>
        <v>0</v>
      </c>
      <c r="FM104" s="11">
        <f>SUM(FM103:FM103)</f>
        <v>0</v>
      </c>
      <c r="FN104" s="10"/>
      <c r="FO104" s="11">
        <f>SUM(FO103:FO103)</f>
        <v>0</v>
      </c>
      <c r="FP104" s="10"/>
      <c r="FQ104" s="11">
        <f>SUM(FQ103:FQ103)</f>
        <v>0</v>
      </c>
      <c r="FR104" s="10"/>
      <c r="FS104" s="11">
        <f>SUM(FS103:FS103)</f>
        <v>0</v>
      </c>
      <c r="FT104" s="10"/>
      <c r="FU104" s="11">
        <f>SUM(FU103:FU103)</f>
        <v>0</v>
      </c>
      <c r="FV104" s="10"/>
      <c r="FW104" s="11">
        <f>SUM(FW103:FW103)</f>
        <v>0</v>
      </c>
      <c r="FX104" s="10"/>
      <c r="FY104" s="7">
        <f>SUM(FY103:FY103)</f>
        <v>0</v>
      </c>
      <c r="FZ104" s="7">
        <f>SUM(FZ103:FZ103)</f>
        <v>0</v>
      </c>
      <c r="GA104" s="11">
        <f>SUM(GA103:GA103)</f>
        <v>0</v>
      </c>
      <c r="GB104" s="10"/>
      <c r="GC104" s="11">
        <f>SUM(GC103:GC103)</f>
        <v>0</v>
      </c>
      <c r="GD104" s="10"/>
      <c r="GE104" s="11">
        <f>SUM(GE103:GE103)</f>
        <v>0</v>
      </c>
      <c r="GF104" s="10"/>
      <c r="GG104" s="11">
        <f>SUM(GG103:GG103)</f>
        <v>0</v>
      </c>
      <c r="GH104" s="10"/>
      <c r="GI104" s="7">
        <f>SUM(GI103:GI103)</f>
        <v>0</v>
      </c>
      <c r="GJ104" s="11">
        <f>SUM(GJ103:GJ103)</f>
        <v>0</v>
      </c>
      <c r="GK104" s="10"/>
      <c r="GL104" s="11">
        <f>SUM(GL103:GL103)</f>
        <v>0</v>
      </c>
      <c r="GM104" s="10"/>
      <c r="GN104" s="11">
        <f>SUM(GN103:GN103)</f>
        <v>0</v>
      </c>
      <c r="GO104" s="10"/>
      <c r="GP104" s="11">
        <f>SUM(GP103:GP103)</f>
        <v>0</v>
      </c>
      <c r="GQ104" s="10"/>
      <c r="GR104" s="11">
        <f>SUM(GR103:GR103)</f>
        <v>0</v>
      </c>
      <c r="GS104" s="10"/>
      <c r="GT104" s="11">
        <f>SUM(GT103:GT103)</f>
        <v>0</v>
      </c>
      <c r="GU104" s="10"/>
      <c r="GV104" s="7">
        <f>SUM(GV103:GV103)</f>
        <v>0</v>
      </c>
      <c r="GW104" s="7">
        <f>SUM(GW103:GW103)</f>
        <v>0</v>
      </c>
    </row>
    <row r="105" spans="1:205" ht="19.5" customHeight="1">
      <c r="A105" s="12" t="s">
        <v>218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2"/>
      <c r="GW105" s="13"/>
    </row>
    <row r="106" spans="1:205" ht="12.75">
      <c r="A106" s="6"/>
      <c r="B106" s="6"/>
      <c r="C106" s="6"/>
      <c r="D106" s="6" t="s">
        <v>219</v>
      </c>
      <c r="E106" s="3" t="s">
        <v>220</v>
      </c>
      <c r="F106" s="6">
        <f>COUNTIF(V106:GU106,"e")</f>
        <v>0</v>
      </c>
      <c r="G106" s="6">
        <f>COUNTIF(V106:GU106,"z")</f>
        <v>1</v>
      </c>
      <c r="H106" s="6">
        <f>SUM(I106:R106)</f>
        <v>5</v>
      </c>
      <c r="I106" s="6">
        <f>V106+AS106+BP106+CM106+DJ106+EG106+FD106+GA106</f>
        <v>5</v>
      </c>
      <c r="J106" s="6">
        <f>X106+AU106+BR106+CO106+DL106+EI106+FF106+GC106</f>
        <v>0</v>
      </c>
      <c r="K106" s="6">
        <f>Z106+AW106+BT106+CQ106+DN106+EK106+FH106+GE106</f>
        <v>0</v>
      </c>
      <c r="L106" s="6">
        <f>AB106+AY106+BV106+CS106+DP106+EM106+FJ106+GG106</f>
        <v>0</v>
      </c>
      <c r="M106" s="6">
        <f>AE106+BB106+BY106+CV106+DS106+EP106+FM106+GJ106</f>
        <v>0</v>
      </c>
      <c r="N106" s="6">
        <f>AG106+BD106+CA106+CX106+DU106+ER106+FO106+GL106</f>
        <v>0</v>
      </c>
      <c r="O106" s="6">
        <f>AI106+BF106+CC106+CZ106+DW106+ET106+FQ106+GN106</f>
        <v>0</v>
      </c>
      <c r="P106" s="6">
        <f>AK106+BH106+CE106+DB106+DY106+EV106+FS106+GP106</f>
        <v>0</v>
      </c>
      <c r="Q106" s="6">
        <f>AM106+BJ106+CG106+DD106+EA106+EX106+FU106+GR106</f>
        <v>0</v>
      </c>
      <c r="R106" s="6">
        <f>AO106+BL106+CI106+DF106+EC106+EZ106+FW106+GT106</f>
        <v>0</v>
      </c>
      <c r="S106" s="7">
        <f>AR106+BO106+CL106+DI106+EF106+FC106+FZ106+GW106</f>
        <v>0</v>
      </c>
      <c r="T106" s="7">
        <f>AQ106+BN106+CK106+DH106+EE106+FB106+FY106+GV106</f>
        <v>0</v>
      </c>
      <c r="U106" s="7">
        <v>0</v>
      </c>
      <c r="V106" s="11">
        <v>5</v>
      </c>
      <c r="W106" s="10" t="s">
        <v>61</v>
      </c>
      <c r="X106" s="11"/>
      <c r="Y106" s="10"/>
      <c r="Z106" s="11"/>
      <c r="AA106" s="10"/>
      <c r="AB106" s="11"/>
      <c r="AC106" s="10"/>
      <c r="AD106" s="7">
        <v>0</v>
      </c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>AD106+AQ106</f>
        <v>0</v>
      </c>
      <c r="AS106" s="11"/>
      <c r="AT106" s="10"/>
      <c r="AU106" s="11"/>
      <c r="AV106" s="10"/>
      <c r="AW106" s="11"/>
      <c r="AX106" s="10"/>
      <c r="AY106" s="11"/>
      <c r="AZ106" s="10"/>
      <c r="BA106" s="7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>BA106+BN106</f>
        <v>0</v>
      </c>
      <c r="BP106" s="11"/>
      <c r="BQ106" s="10"/>
      <c r="BR106" s="11"/>
      <c r="BS106" s="10"/>
      <c r="BT106" s="11"/>
      <c r="BU106" s="10"/>
      <c r="BV106" s="11"/>
      <c r="BW106" s="10"/>
      <c r="BX106" s="7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>BX106+CK106</f>
        <v>0</v>
      </c>
      <c r="CM106" s="11"/>
      <c r="CN106" s="10"/>
      <c r="CO106" s="11"/>
      <c r="CP106" s="10"/>
      <c r="CQ106" s="11"/>
      <c r="CR106" s="10"/>
      <c r="CS106" s="11"/>
      <c r="CT106" s="10"/>
      <c r="CU106" s="7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>CU106+DH106</f>
        <v>0</v>
      </c>
      <c r="DJ106" s="11"/>
      <c r="DK106" s="10"/>
      <c r="DL106" s="11"/>
      <c r="DM106" s="10"/>
      <c r="DN106" s="11"/>
      <c r="DO106" s="10"/>
      <c r="DP106" s="11"/>
      <c r="DQ106" s="10"/>
      <c r="DR106" s="7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>DR106+EE106</f>
        <v>0</v>
      </c>
      <c r="EG106" s="11"/>
      <c r="EH106" s="10"/>
      <c r="EI106" s="11"/>
      <c r="EJ106" s="10"/>
      <c r="EK106" s="11"/>
      <c r="EL106" s="10"/>
      <c r="EM106" s="11"/>
      <c r="EN106" s="10"/>
      <c r="EO106" s="7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>EO106+FB106</f>
        <v>0</v>
      </c>
      <c r="FD106" s="11"/>
      <c r="FE106" s="10"/>
      <c r="FF106" s="11"/>
      <c r="FG106" s="10"/>
      <c r="FH106" s="11"/>
      <c r="FI106" s="10"/>
      <c r="FJ106" s="11"/>
      <c r="FK106" s="10"/>
      <c r="FL106" s="7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>FL106+FY106</f>
        <v>0</v>
      </c>
      <c r="GA106" s="11"/>
      <c r="GB106" s="10"/>
      <c r="GC106" s="11"/>
      <c r="GD106" s="10"/>
      <c r="GE106" s="11"/>
      <c r="GF106" s="10"/>
      <c r="GG106" s="11"/>
      <c r="GH106" s="10"/>
      <c r="GI106" s="7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7"/>
      <c r="GW106" s="7">
        <f>GI106+GV106</f>
        <v>0</v>
      </c>
    </row>
    <row r="107" spans="1:205" ht="15.75" customHeight="1">
      <c r="A107" s="6"/>
      <c r="B107" s="6"/>
      <c r="C107" s="6"/>
      <c r="D107" s="6"/>
      <c r="E107" s="6" t="s">
        <v>86</v>
      </c>
      <c r="F107" s="6">
        <f aca="true" t="shared" si="118" ref="F107:V107">SUM(F106:F106)</f>
        <v>0</v>
      </c>
      <c r="G107" s="6">
        <f t="shared" si="118"/>
        <v>1</v>
      </c>
      <c r="H107" s="6">
        <f t="shared" si="118"/>
        <v>5</v>
      </c>
      <c r="I107" s="6">
        <f t="shared" si="118"/>
        <v>5</v>
      </c>
      <c r="J107" s="6">
        <f t="shared" si="118"/>
        <v>0</v>
      </c>
      <c r="K107" s="6">
        <f t="shared" si="118"/>
        <v>0</v>
      </c>
      <c r="L107" s="6">
        <f t="shared" si="118"/>
        <v>0</v>
      </c>
      <c r="M107" s="6">
        <f t="shared" si="118"/>
        <v>0</v>
      </c>
      <c r="N107" s="6">
        <f t="shared" si="118"/>
        <v>0</v>
      </c>
      <c r="O107" s="6">
        <f t="shared" si="118"/>
        <v>0</v>
      </c>
      <c r="P107" s="6">
        <f t="shared" si="118"/>
        <v>0</v>
      </c>
      <c r="Q107" s="6">
        <f t="shared" si="118"/>
        <v>0</v>
      </c>
      <c r="R107" s="6">
        <f t="shared" si="118"/>
        <v>0</v>
      </c>
      <c r="S107" s="7">
        <f t="shared" si="118"/>
        <v>0</v>
      </c>
      <c r="T107" s="7">
        <f t="shared" si="118"/>
        <v>0</v>
      </c>
      <c r="U107" s="7">
        <f t="shared" si="118"/>
        <v>0</v>
      </c>
      <c r="V107" s="11">
        <f t="shared" si="118"/>
        <v>5</v>
      </c>
      <c r="W107" s="10"/>
      <c r="X107" s="11">
        <f>SUM(X106:X106)</f>
        <v>0</v>
      </c>
      <c r="Y107" s="10"/>
      <c r="Z107" s="11">
        <f>SUM(Z106:Z106)</f>
        <v>0</v>
      </c>
      <c r="AA107" s="10"/>
      <c r="AB107" s="11">
        <f>SUM(AB106:AB106)</f>
        <v>0</v>
      </c>
      <c r="AC107" s="10"/>
      <c r="AD107" s="7">
        <f>SUM(AD106:AD106)</f>
        <v>0</v>
      </c>
      <c r="AE107" s="11">
        <f>SUM(AE106:AE106)</f>
        <v>0</v>
      </c>
      <c r="AF107" s="10"/>
      <c r="AG107" s="11">
        <f>SUM(AG106:AG106)</f>
        <v>0</v>
      </c>
      <c r="AH107" s="10"/>
      <c r="AI107" s="11">
        <f>SUM(AI106:AI106)</f>
        <v>0</v>
      </c>
      <c r="AJ107" s="10"/>
      <c r="AK107" s="11">
        <f>SUM(AK106:AK106)</f>
        <v>0</v>
      </c>
      <c r="AL107" s="10"/>
      <c r="AM107" s="11">
        <f>SUM(AM106:AM106)</f>
        <v>0</v>
      </c>
      <c r="AN107" s="10"/>
      <c r="AO107" s="11">
        <f>SUM(AO106:AO106)</f>
        <v>0</v>
      </c>
      <c r="AP107" s="10"/>
      <c r="AQ107" s="7">
        <f>SUM(AQ106:AQ106)</f>
        <v>0</v>
      </c>
      <c r="AR107" s="7">
        <f>SUM(AR106:AR106)</f>
        <v>0</v>
      </c>
      <c r="AS107" s="11">
        <f>SUM(AS106:AS106)</f>
        <v>0</v>
      </c>
      <c r="AT107" s="10"/>
      <c r="AU107" s="11">
        <f>SUM(AU106:AU106)</f>
        <v>0</v>
      </c>
      <c r="AV107" s="10"/>
      <c r="AW107" s="11">
        <f>SUM(AW106:AW106)</f>
        <v>0</v>
      </c>
      <c r="AX107" s="10"/>
      <c r="AY107" s="11">
        <f>SUM(AY106:AY106)</f>
        <v>0</v>
      </c>
      <c r="AZ107" s="10"/>
      <c r="BA107" s="7">
        <f>SUM(BA106:BA106)</f>
        <v>0</v>
      </c>
      <c r="BB107" s="11">
        <f>SUM(BB106:BB106)</f>
        <v>0</v>
      </c>
      <c r="BC107" s="10"/>
      <c r="BD107" s="11">
        <f>SUM(BD106:BD106)</f>
        <v>0</v>
      </c>
      <c r="BE107" s="10"/>
      <c r="BF107" s="11">
        <f>SUM(BF106:BF106)</f>
        <v>0</v>
      </c>
      <c r="BG107" s="10"/>
      <c r="BH107" s="11">
        <f>SUM(BH106:BH106)</f>
        <v>0</v>
      </c>
      <c r="BI107" s="10"/>
      <c r="BJ107" s="11">
        <f>SUM(BJ106:BJ106)</f>
        <v>0</v>
      </c>
      <c r="BK107" s="10"/>
      <c r="BL107" s="11">
        <f>SUM(BL106:BL106)</f>
        <v>0</v>
      </c>
      <c r="BM107" s="10"/>
      <c r="BN107" s="7">
        <f>SUM(BN106:BN106)</f>
        <v>0</v>
      </c>
      <c r="BO107" s="7">
        <f>SUM(BO106:BO106)</f>
        <v>0</v>
      </c>
      <c r="BP107" s="11">
        <f>SUM(BP106:BP106)</f>
        <v>0</v>
      </c>
      <c r="BQ107" s="10"/>
      <c r="BR107" s="11">
        <f>SUM(BR106:BR106)</f>
        <v>0</v>
      </c>
      <c r="BS107" s="10"/>
      <c r="BT107" s="11">
        <f>SUM(BT106:BT106)</f>
        <v>0</v>
      </c>
      <c r="BU107" s="10"/>
      <c r="BV107" s="11">
        <f>SUM(BV106:BV106)</f>
        <v>0</v>
      </c>
      <c r="BW107" s="10"/>
      <c r="BX107" s="7">
        <f>SUM(BX106:BX106)</f>
        <v>0</v>
      </c>
      <c r="BY107" s="11">
        <f>SUM(BY106:BY106)</f>
        <v>0</v>
      </c>
      <c r="BZ107" s="10"/>
      <c r="CA107" s="11">
        <f>SUM(CA106:CA106)</f>
        <v>0</v>
      </c>
      <c r="CB107" s="10"/>
      <c r="CC107" s="11">
        <f>SUM(CC106:CC106)</f>
        <v>0</v>
      </c>
      <c r="CD107" s="10"/>
      <c r="CE107" s="11">
        <f>SUM(CE106:CE106)</f>
        <v>0</v>
      </c>
      <c r="CF107" s="10"/>
      <c r="CG107" s="11">
        <f>SUM(CG106:CG106)</f>
        <v>0</v>
      </c>
      <c r="CH107" s="10"/>
      <c r="CI107" s="11">
        <f>SUM(CI106:CI106)</f>
        <v>0</v>
      </c>
      <c r="CJ107" s="10"/>
      <c r="CK107" s="7">
        <f>SUM(CK106:CK106)</f>
        <v>0</v>
      </c>
      <c r="CL107" s="7">
        <f>SUM(CL106:CL106)</f>
        <v>0</v>
      </c>
      <c r="CM107" s="11">
        <f>SUM(CM106:CM106)</f>
        <v>0</v>
      </c>
      <c r="CN107" s="10"/>
      <c r="CO107" s="11">
        <f>SUM(CO106:CO106)</f>
        <v>0</v>
      </c>
      <c r="CP107" s="10"/>
      <c r="CQ107" s="11">
        <f>SUM(CQ106:CQ106)</f>
        <v>0</v>
      </c>
      <c r="CR107" s="10"/>
      <c r="CS107" s="11">
        <f>SUM(CS106:CS106)</f>
        <v>0</v>
      </c>
      <c r="CT107" s="10"/>
      <c r="CU107" s="7">
        <f>SUM(CU106:CU106)</f>
        <v>0</v>
      </c>
      <c r="CV107" s="11">
        <f>SUM(CV106:CV106)</f>
        <v>0</v>
      </c>
      <c r="CW107" s="10"/>
      <c r="CX107" s="11">
        <f>SUM(CX106:CX106)</f>
        <v>0</v>
      </c>
      <c r="CY107" s="10"/>
      <c r="CZ107" s="11">
        <f>SUM(CZ106:CZ106)</f>
        <v>0</v>
      </c>
      <c r="DA107" s="10"/>
      <c r="DB107" s="11">
        <f>SUM(DB106:DB106)</f>
        <v>0</v>
      </c>
      <c r="DC107" s="10"/>
      <c r="DD107" s="11">
        <f>SUM(DD106:DD106)</f>
        <v>0</v>
      </c>
      <c r="DE107" s="10"/>
      <c r="DF107" s="11">
        <f>SUM(DF106:DF106)</f>
        <v>0</v>
      </c>
      <c r="DG107" s="10"/>
      <c r="DH107" s="7">
        <f>SUM(DH106:DH106)</f>
        <v>0</v>
      </c>
      <c r="DI107" s="7">
        <f>SUM(DI106:DI106)</f>
        <v>0</v>
      </c>
      <c r="DJ107" s="11">
        <f>SUM(DJ106:DJ106)</f>
        <v>0</v>
      </c>
      <c r="DK107" s="10"/>
      <c r="DL107" s="11">
        <f>SUM(DL106:DL106)</f>
        <v>0</v>
      </c>
      <c r="DM107" s="10"/>
      <c r="DN107" s="11">
        <f>SUM(DN106:DN106)</f>
        <v>0</v>
      </c>
      <c r="DO107" s="10"/>
      <c r="DP107" s="11">
        <f>SUM(DP106:DP106)</f>
        <v>0</v>
      </c>
      <c r="DQ107" s="10"/>
      <c r="DR107" s="7">
        <f>SUM(DR106:DR106)</f>
        <v>0</v>
      </c>
      <c r="DS107" s="11">
        <f>SUM(DS106:DS106)</f>
        <v>0</v>
      </c>
      <c r="DT107" s="10"/>
      <c r="DU107" s="11">
        <f>SUM(DU106:DU106)</f>
        <v>0</v>
      </c>
      <c r="DV107" s="10"/>
      <c r="DW107" s="11">
        <f>SUM(DW106:DW106)</f>
        <v>0</v>
      </c>
      <c r="DX107" s="10"/>
      <c r="DY107" s="11">
        <f>SUM(DY106:DY106)</f>
        <v>0</v>
      </c>
      <c r="DZ107" s="10"/>
      <c r="EA107" s="11">
        <f>SUM(EA106:EA106)</f>
        <v>0</v>
      </c>
      <c r="EB107" s="10"/>
      <c r="EC107" s="11">
        <f>SUM(EC106:EC106)</f>
        <v>0</v>
      </c>
      <c r="ED107" s="10"/>
      <c r="EE107" s="7">
        <f>SUM(EE106:EE106)</f>
        <v>0</v>
      </c>
      <c r="EF107" s="7">
        <f>SUM(EF106:EF106)</f>
        <v>0</v>
      </c>
      <c r="EG107" s="11">
        <f>SUM(EG106:EG106)</f>
        <v>0</v>
      </c>
      <c r="EH107" s="10"/>
      <c r="EI107" s="11">
        <f>SUM(EI106:EI106)</f>
        <v>0</v>
      </c>
      <c r="EJ107" s="10"/>
      <c r="EK107" s="11">
        <f>SUM(EK106:EK106)</f>
        <v>0</v>
      </c>
      <c r="EL107" s="10"/>
      <c r="EM107" s="11">
        <f>SUM(EM106:EM106)</f>
        <v>0</v>
      </c>
      <c r="EN107" s="10"/>
      <c r="EO107" s="7">
        <f>SUM(EO106:EO106)</f>
        <v>0</v>
      </c>
      <c r="EP107" s="11">
        <f>SUM(EP106:EP106)</f>
        <v>0</v>
      </c>
      <c r="EQ107" s="10"/>
      <c r="ER107" s="11">
        <f>SUM(ER106:ER106)</f>
        <v>0</v>
      </c>
      <c r="ES107" s="10"/>
      <c r="ET107" s="11">
        <f>SUM(ET106:ET106)</f>
        <v>0</v>
      </c>
      <c r="EU107" s="10"/>
      <c r="EV107" s="11">
        <f>SUM(EV106:EV106)</f>
        <v>0</v>
      </c>
      <c r="EW107" s="10"/>
      <c r="EX107" s="11">
        <f>SUM(EX106:EX106)</f>
        <v>0</v>
      </c>
      <c r="EY107" s="10"/>
      <c r="EZ107" s="11">
        <f>SUM(EZ106:EZ106)</f>
        <v>0</v>
      </c>
      <c r="FA107" s="10"/>
      <c r="FB107" s="7">
        <f>SUM(FB106:FB106)</f>
        <v>0</v>
      </c>
      <c r="FC107" s="7">
        <f>SUM(FC106:FC106)</f>
        <v>0</v>
      </c>
      <c r="FD107" s="11">
        <f>SUM(FD106:FD106)</f>
        <v>0</v>
      </c>
      <c r="FE107" s="10"/>
      <c r="FF107" s="11">
        <f>SUM(FF106:FF106)</f>
        <v>0</v>
      </c>
      <c r="FG107" s="10"/>
      <c r="FH107" s="11">
        <f>SUM(FH106:FH106)</f>
        <v>0</v>
      </c>
      <c r="FI107" s="10"/>
      <c r="FJ107" s="11">
        <f>SUM(FJ106:FJ106)</f>
        <v>0</v>
      </c>
      <c r="FK107" s="10"/>
      <c r="FL107" s="7">
        <f>SUM(FL106:FL106)</f>
        <v>0</v>
      </c>
      <c r="FM107" s="11">
        <f>SUM(FM106:FM106)</f>
        <v>0</v>
      </c>
      <c r="FN107" s="10"/>
      <c r="FO107" s="11">
        <f>SUM(FO106:FO106)</f>
        <v>0</v>
      </c>
      <c r="FP107" s="10"/>
      <c r="FQ107" s="11">
        <f>SUM(FQ106:FQ106)</f>
        <v>0</v>
      </c>
      <c r="FR107" s="10"/>
      <c r="FS107" s="11">
        <f>SUM(FS106:FS106)</f>
        <v>0</v>
      </c>
      <c r="FT107" s="10"/>
      <c r="FU107" s="11">
        <f>SUM(FU106:FU106)</f>
        <v>0</v>
      </c>
      <c r="FV107" s="10"/>
      <c r="FW107" s="11">
        <f>SUM(FW106:FW106)</f>
        <v>0</v>
      </c>
      <c r="FX107" s="10"/>
      <c r="FY107" s="7">
        <f>SUM(FY106:FY106)</f>
        <v>0</v>
      </c>
      <c r="FZ107" s="7">
        <f>SUM(FZ106:FZ106)</f>
        <v>0</v>
      </c>
      <c r="GA107" s="11">
        <f>SUM(GA106:GA106)</f>
        <v>0</v>
      </c>
      <c r="GB107" s="10"/>
      <c r="GC107" s="11">
        <f>SUM(GC106:GC106)</f>
        <v>0</v>
      </c>
      <c r="GD107" s="10"/>
      <c r="GE107" s="11">
        <f>SUM(GE106:GE106)</f>
        <v>0</v>
      </c>
      <c r="GF107" s="10"/>
      <c r="GG107" s="11">
        <f>SUM(GG106:GG106)</f>
        <v>0</v>
      </c>
      <c r="GH107" s="10"/>
      <c r="GI107" s="7">
        <f>SUM(GI106:GI106)</f>
        <v>0</v>
      </c>
      <c r="GJ107" s="11">
        <f>SUM(GJ106:GJ106)</f>
        <v>0</v>
      </c>
      <c r="GK107" s="10"/>
      <c r="GL107" s="11">
        <f>SUM(GL106:GL106)</f>
        <v>0</v>
      </c>
      <c r="GM107" s="10"/>
      <c r="GN107" s="11">
        <f>SUM(GN106:GN106)</f>
        <v>0</v>
      </c>
      <c r="GO107" s="10"/>
      <c r="GP107" s="11">
        <f>SUM(GP106:GP106)</f>
        <v>0</v>
      </c>
      <c r="GQ107" s="10"/>
      <c r="GR107" s="11">
        <f>SUM(GR106:GR106)</f>
        <v>0</v>
      </c>
      <c r="GS107" s="10"/>
      <c r="GT107" s="11">
        <f>SUM(GT106:GT106)</f>
        <v>0</v>
      </c>
      <c r="GU107" s="10"/>
      <c r="GV107" s="7">
        <f>SUM(GV106:GV106)</f>
        <v>0</v>
      </c>
      <c r="GW107" s="7">
        <f>SUM(GW106:GW106)</f>
        <v>0</v>
      </c>
    </row>
    <row r="108" spans="1:205" ht="19.5" customHeight="1">
      <c r="A108" s="12" t="s">
        <v>221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2"/>
      <c r="GW108" s="13"/>
    </row>
    <row r="109" spans="1:205" ht="12.75">
      <c r="A109" s="6"/>
      <c r="B109" s="6"/>
      <c r="C109" s="6"/>
      <c r="D109" s="6" t="s">
        <v>222</v>
      </c>
      <c r="E109" s="3" t="s">
        <v>223</v>
      </c>
      <c r="F109" s="6">
        <f>COUNTIF(V109:GU109,"e")</f>
        <v>0</v>
      </c>
      <c r="G109" s="6">
        <f>COUNTIF(V109:GU109,"z")</f>
        <v>1</v>
      </c>
      <c r="H109" s="6">
        <f>SUM(I109:R109)</f>
        <v>2</v>
      </c>
      <c r="I109" s="6">
        <f>V109+AS109+BP109+CM109+DJ109+EG109+FD109+GA109</f>
        <v>0</v>
      </c>
      <c r="J109" s="6">
        <f>X109+AU109+BR109+CO109+DL109+EI109+FF109+GC109</f>
        <v>2</v>
      </c>
      <c r="K109" s="6">
        <f>Z109+AW109+BT109+CQ109+DN109+EK109+FH109+GE109</f>
        <v>0</v>
      </c>
      <c r="L109" s="6">
        <f>AB109+AY109+BV109+CS109+DP109+EM109+FJ109+GG109</f>
        <v>0</v>
      </c>
      <c r="M109" s="6">
        <f>AE109+BB109+BY109+CV109+DS109+EP109+FM109+GJ109</f>
        <v>0</v>
      </c>
      <c r="N109" s="6">
        <f>AG109+BD109+CA109+CX109+DU109+ER109+FO109+GL109</f>
        <v>0</v>
      </c>
      <c r="O109" s="6">
        <f>AI109+BF109+CC109+CZ109+DW109+ET109+FQ109+GN109</f>
        <v>0</v>
      </c>
      <c r="P109" s="6">
        <f>AK109+BH109+CE109+DB109+DY109+EV109+FS109+GP109</f>
        <v>0</v>
      </c>
      <c r="Q109" s="6">
        <f>AM109+BJ109+CG109+DD109+EA109+EX109+FU109+GR109</f>
        <v>0</v>
      </c>
      <c r="R109" s="6">
        <f>AO109+BL109+CI109+DF109+EC109+EZ109+FW109+GT109</f>
        <v>0</v>
      </c>
      <c r="S109" s="7">
        <f>AR109+BO109+CL109+DI109+EF109+FC109+FZ109+GW109</f>
        <v>0</v>
      </c>
      <c r="T109" s="7">
        <f>AQ109+BN109+CK109+DH109+EE109+FB109+FY109+GV109</f>
        <v>0</v>
      </c>
      <c r="U109" s="7">
        <v>0</v>
      </c>
      <c r="V109" s="11"/>
      <c r="W109" s="10"/>
      <c r="X109" s="11"/>
      <c r="Y109" s="10"/>
      <c r="Z109" s="11"/>
      <c r="AA109" s="10"/>
      <c r="AB109" s="11"/>
      <c r="AC109" s="10"/>
      <c r="AD109" s="7"/>
      <c r="AE109" s="11"/>
      <c r="AF109" s="10"/>
      <c r="AG109" s="11"/>
      <c r="AH109" s="10"/>
      <c r="AI109" s="11"/>
      <c r="AJ109" s="10"/>
      <c r="AK109" s="11"/>
      <c r="AL109" s="10"/>
      <c r="AM109" s="11"/>
      <c r="AN109" s="10"/>
      <c r="AO109" s="11"/>
      <c r="AP109" s="10"/>
      <c r="AQ109" s="7"/>
      <c r="AR109" s="7">
        <f>AD109+AQ109</f>
        <v>0</v>
      </c>
      <c r="AS109" s="11"/>
      <c r="AT109" s="10"/>
      <c r="AU109" s="11"/>
      <c r="AV109" s="10"/>
      <c r="AW109" s="11"/>
      <c r="AX109" s="10"/>
      <c r="AY109" s="11"/>
      <c r="AZ109" s="10"/>
      <c r="BA109" s="7"/>
      <c r="BB109" s="11"/>
      <c r="BC109" s="10"/>
      <c r="BD109" s="11"/>
      <c r="BE109" s="10"/>
      <c r="BF109" s="11"/>
      <c r="BG109" s="10"/>
      <c r="BH109" s="11"/>
      <c r="BI109" s="10"/>
      <c r="BJ109" s="11"/>
      <c r="BK109" s="10"/>
      <c r="BL109" s="11"/>
      <c r="BM109" s="10"/>
      <c r="BN109" s="7"/>
      <c r="BO109" s="7">
        <f>BA109+BN109</f>
        <v>0</v>
      </c>
      <c r="BP109" s="11"/>
      <c r="BQ109" s="10"/>
      <c r="BR109" s="11"/>
      <c r="BS109" s="10"/>
      <c r="BT109" s="11"/>
      <c r="BU109" s="10"/>
      <c r="BV109" s="11"/>
      <c r="BW109" s="10"/>
      <c r="BX109" s="7"/>
      <c r="BY109" s="11"/>
      <c r="BZ109" s="10"/>
      <c r="CA109" s="11"/>
      <c r="CB109" s="10"/>
      <c r="CC109" s="11"/>
      <c r="CD109" s="10"/>
      <c r="CE109" s="11"/>
      <c r="CF109" s="10"/>
      <c r="CG109" s="11"/>
      <c r="CH109" s="10"/>
      <c r="CI109" s="11"/>
      <c r="CJ109" s="10"/>
      <c r="CK109" s="7"/>
      <c r="CL109" s="7">
        <f>BX109+CK109</f>
        <v>0</v>
      </c>
      <c r="CM109" s="11"/>
      <c r="CN109" s="10"/>
      <c r="CO109" s="11">
        <v>2</v>
      </c>
      <c r="CP109" s="10" t="s">
        <v>61</v>
      </c>
      <c r="CQ109" s="11"/>
      <c r="CR109" s="10"/>
      <c r="CS109" s="11"/>
      <c r="CT109" s="10"/>
      <c r="CU109" s="7">
        <v>0</v>
      </c>
      <c r="CV109" s="11"/>
      <c r="CW109" s="10"/>
      <c r="CX109" s="11"/>
      <c r="CY109" s="10"/>
      <c r="CZ109" s="11"/>
      <c r="DA109" s="10"/>
      <c r="DB109" s="11"/>
      <c r="DC109" s="10"/>
      <c r="DD109" s="11"/>
      <c r="DE109" s="10"/>
      <c r="DF109" s="11"/>
      <c r="DG109" s="10"/>
      <c r="DH109" s="7"/>
      <c r="DI109" s="7">
        <f>CU109+DH109</f>
        <v>0</v>
      </c>
      <c r="DJ109" s="11"/>
      <c r="DK109" s="10"/>
      <c r="DL109" s="11"/>
      <c r="DM109" s="10"/>
      <c r="DN109" s="11"/>
      <c r="DO109" s="10"/>
      <c r="DP109" s="11"/>
      <c r="DQ109" s="10"/>
      <c r="DR109" s="7"/>
      <c r="DS109" s="11"/>
      <c r="DT109" s="10"/>
      <c r="DU109" s="11"/>
      <c r="DV109" s="10"/>
      <c r="DW109" s="11"/>
      <c r="DX109" s="10"/>
      <c r="DY109" s="11"/>
      <c r="DZ109" s="10"/>
      <c r="EA109" s="11"/>
      <c r="EB109" s="10"/>
      <c r="EC109" s="11"/>
      <c r="ED109" s="10"/>
      <c r="EE109" s="7"/>
      <c r="EF109" s="7">
        <f>DR109+EE109</f>
        <v>0</v>
      </c>
      <c r="EG109" s="11"/>
      <c r="EH109" s="10"/>
      <c r="EI109" s="11"/>
      <c r="EJ109" s="10"/>
      <c r="EK109" s="11"/>
      <c r="EL109" s="10"/>
      <c r="EM109" s="11"/>
      <c r="EN109" s="10"/>
      <c r="EO109" s="7"/>
      <c r="EP109" s="11"/>
      <c r="EQ109" s="10"/>
      <c r="ER109" s="11"/>
      <c r="ES109" s="10"/>
      <c r="ET109" s="11"/>
      <c r="EU109" s="10"/>
      <c r="EV109" s="11"/>
      <c r="EW109" s="10"/>
      <c r="EX109" s="11"/>
      <c r="EY109" s="10"/>
      <c r="EZ109" s="11"/>
      <c r="FA109" s="10"/>
      <c r="FB109" s="7"/>
      <c r="FC109" s="7">
        <f>EO109+FB109</f>
        <v>0</v>
      </c>
      <c r="FD109" s="11"/>
      <c r="FE109" s="10"/>
      <c r="FF109" s="11"/>
      <c r="FG109" s="10"/>
      <c r="FH109" s="11"/>
      <c r="FI109" s="10"/>
      <c r="FJ109" s="11"/>
      <c r="FK109" s="10"/>
      <c r="FL109" s="7"/>
      <c r="FM109" s="11"/>
      <c r="FN109" s="10"/>
      <c r="FO109" s="11"/>
      <c r="FP109" s="10"/>
      <c r="FQ109" s="11"/>
      <c r="FR109" s="10"/>
      <c r="FS109" s="11"/>
      <c r="FT109" s="10"/>
      <c r="FU109" s="11"/>
      <c r="FV109" s="10"/>
      <c r="FW109" s="11"/>
      <c r="FX109" s="10"/>
      <c r="FY109" s="7"/>
      <c r="FZ109" s="7">
        <f>FL109+FY109</f>
        <v>0</v>
      </c>
      <c r="GA109" s="11"/>
      <c r="GB109" s="10"/>
      <c r="GC109" s="11"/>
      <c r="GD109" s="10"/>
      <c r="GE109" s="11"/>
      <c r="GF109" s="10"/>
      <c r="GG109" s="11"/>
      <c r="GH109" s="10"/>
      <c r="GI109" s="7"/>
      <c r="GJ109" s="11"/>
      <c r="GK109" s="10"/>
      <c r="GL109" s="11"/>
      <c r="GM109" s="10"/>
      <c r="GN109" s="11"/>
      <c r="GO109" s="10"/>
      <c r="GP109" s="11"/>
      <c r="GQ109" s="10"/>
      <c r="GR109" s="11"/>
      <c r="GS109" s="10"/>
      <c r="GT109" s="11"/>
      <c r="GU109" s="10"/>
      <c r="GV109" s="7"/>
      <c r="GW109" s="7">
        <f>GI109+GV109</f>
        <v>0</v>
      </c>
    </row>
    <row r="110" spans="1:205" ht="12.75">
      <c r="A110" s="6"/>
      <c r="B110" s="6"/>
      <c r="C110" s="6"/>
      <c r="D110" s="6" t="s">
        <v>224</v>
      </c>
      <c r="E110" s="3" t="s">
        <v>225</v>
      </c>
      <c r="F110" s="6">
        <f>COUNTIF(V110:GU110,"e")</f>
        <v>0</v>
      </c>
      <c r="G110" s="6">
        <f>COUNTIF(V110:GU110,"z")</f>
        <v>1</v>
      </c>
      <c r="H110" s="6">
        <f>SUM(I110:R110)</f>
        <v>5</v>
      </c>
      <c r="I110" s="6">
        <f>V110+AS110+BP110+CM110+DJ110+EG110+FD110+GA110</f>
        <v>0</v>
      </c>
      <c r="J110" s="6">
        <f>X110+AU110+BR110+CO110+DL110+EI110+FF110+GC110</f>
        <v>5</v>
      </c>
      <c r="K110" s="6">
        <f>Z110+AW110+BT110+CQ110+DN110+EK110+FH110+GE110</f>
        <v>0</v>
      </c>
      <c r="L110" s="6">
        <f>AB110+AY110+BV110+CS110+DP110+EM110+FJ110+GG110</f>
        <v>0</v>
      </c>
      <c r="M110" s="6">
        <f>AE110+BB110+BY110+CV110+DS110+EP110+FM110+GJ110</f>
        <v>0</v>
      </c>
      <c r="N110" s="6">
        <f>AG110+BD110+CA110+CX110+DU110+ER110+FO110+GL110</f>
        <v>0</v>
      </c>
      <c r="O110" s="6">
        <f>AI110+BF110+CC110+CZ110+DW110+ET110+FQ110+GN110</f>
        <v>0</v>
      </c>
      <c r="P110" s="6">
        <f>AK110+BH110+CE110+DB110+DY110+EV110+FS110+GP110</f>
        <v>0</v>
      </c>
      <c r="Q110" s="6">
        <f>AM110+BJ110+CG110+DD110+EA110+EX110+FU110+GR110</f>
        <v>0</v>
      </c>
      <c r="R110" s="6">
        <f>AO110+BL110+CI110+DF110+EC110+EZ110+FW110+GT110</f>
        <v>0</v>
      </c>
      <c r="S110" s="7">
        <f>AR110+BO110+CL110+DI110+EF110+FC110+FZ110+GW110</f>
        <v>0</v>
      </c>
      <c r="T110" s="7">
        <f>AQ110+BN110+CK110+DH110+EE110+FB110+FY110+GV110</f>
        <v>0</v>
      </c>
      <c r="U110" s="7">
        <v>0</v>
      </c>
      <c r="V110" s="11"/>
      <c r="W110" s="10"/>
      <c r="X110" s="11">
        <v>5</v>
      </c>
      <c r="Y110" s="10" t="s">
        <v>61</v>
      </c>
      <c r="Z110" s="11"/>
      <c r="AA110" s="10"/>
      <c r="AB110" s="11"/>
      <c r="AC110" s="10"/>
      <c r="AD110" s="7">
        <v>0</v>
      </c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11"/>
      <c r="AP110" s="10"/>
      <c r="AQ110" s="7"/>
      <c r="AR110" s="7">
        <f>AD110+AQ110</f>
        <v>0</v>
      </c>
      <c r="AS110" s="11"/>
      <c r="AT110" s="10"/>
      <c r="AU110" s="11"/>
      <c r="AV110" s="10"/>
      <c r="AW110" s="11"/>
      <c r="AX110" s="10"/>
      <c r="AY110" s="11"/>
      <c r="AZ110" s="10"/>
      <c r="BA110" s="7"/>
      <c r="BB110" s="11"/>
      <c r="BC110" s="10"/>
      <c r="BD110" s="11"/>
      <c r="BE110" s="10"/>
      <c r="BF110" s="11"/>
      <c r="BG110" s="10"/>
      <c r="BH110" s="11"/>
      <c r="BI110" s="10"/>
      <c r="BJ110" s="11"/>
      <c r="BK110" s="10"/>
      <c r="BL110" s="11"/>
      <c r="BM110" s="10"/>
      <c r="BN110" s="7"/>
      <c r="BO110" s="7">
        <f>BA110+BN110</f>
        <v>0</v>
      </c>
      <c r="BP110" s="11"/>
      <c r="BQ110" s="10"/>
      <c r="BR110" s="11"/>
      <c r="BS110" s="10"/>
      <c r="BT110" s="11"/>
      <c r="BU110" s="10"/>
      <c r="BV110" s="11"/>
      <c r="BW110" s="10"/>
      <c r="BX110" s="7"/>
      <c r="BY110" s="11"/>
      <c r="BZ110" s="10"/>
      <c r="CA110" s="11"/>
      <c r="CB110" s="10"/>
      <c r="CC110" s="11"/>
      <c r="CD110" s="10"/>
      <c r="CE110" s="11"/>
      <c r="CF110" s="10"/>
      <c r="CG110" s="11"/>
      <c r="CH110" s="10"/>
      <c r="CI110" s="11"/>
      <c r="CJ110" s="10"/>
      <c r="CK110" s="7"/>
      <c r="CL110" s="7">
        <f>BX110+CK110</f>
        <v>0</v>
      </c>
      <c r="CM110" s="11"/>
      <c r="CN110" s="10"/>
      <c r="CO110" s="11"/>
      <c r="CP110" s="10"/>
      <c r="CQ110" s="11"/>
      <c r="CR110" s="10"/>
      <c r="CS110" s="11"/>
      <c r="CT110" s="10"/>
      <c r="CU110" s="7"/>
      <c r="CV110" s="11"/>
      <c r="CW110" s="10"/>
      <c r="CX110" s="11"/>
      <c r="CY110" s="10"/>
      <c r="CZ110" s="11"/>
      <c r="DA110" s="10"/>
      <c r="DB110" s="11"/>
      <c r="DC110" s="10"/>
      <c r="DD110" s="11"/>
      <c r="DE110" s="10"/>
      <c r="DF110" s="11"/>
      <c r="DG110" s="10"/>
      <c r="DH110" s="7"/>
      <c r="DI110" s="7">
        <f>CU110+DH110</f>
        <v>0</v>
      </c>
      <c r="DJ110" s="11"/>
      <c r="DK110" s="10"/>
      <c r="DL110" s="11"/>
      <c r="DM110" s="10"/>
      <c r="DN110" s="11"/>
      <c r="DO110" s="10"/>
      <c r="DP110" s="11"/>
      <c r="DQ110" s="10"/>
      <c r="DR110" s="7"/>
      <c r="DS110" s="11"/>
      <c r="DT110" s="10"/>
      <c r="DU110" s="11"/>
      <c r="DV110" s="10"/>
      <c r="DW110" s="11"/>
      <c r="DX110" s="10"/>
      <c r="DY110" s="11"/>
      <c r="DZ110" s="10"/>
      <c r="EA110" s="11"/>
      <c r="EB110" s="10"/>
      <c r="EC110" s="11"/>
      <c r="ED110" s="10"/>
      <c r="EE110" s="7"/>
      <c r="EF110" s="7">
        <f>DR110+EE110</f>
        <v>0</v>
      </c>
      <c r="EG110" s="11"/>
      <c r="EH110" s="10"/>
      <c r="EI110" s="11"/>
      <c r="EJ110" s="10"/>
      <c r="EK110" s="11"/>
      <c r="EL110" s="10"/>
      <c r="EM110" s="11"/>
      <c r="EN110" s="10"/>
      <c r="EO110" s="7"/>
      <c r="EP110" s="11"/>
      <c r="EQ110" s="10"/>
      <c r="ER110" s="11"/>
      <c r="ES110" s="10"/>
      <c r="ET110" s="11"/>
      <c r="EU110" s="10"/>
      <c r="EV110" s="11"/>
      <c r="EW110" s="10"/>
      <c r="EX110" s="11"/>
      <c r="EY110" s="10"/>
      <c r="EZ110" s="11"/>
      <c r="FA110" s="10"/>
      <c r="FB110" s="7"/>
      <c r="FC110" s="7">
        <f>EO110+FB110</f>
        <v>0</v>
      </c>
      <c r="FD110" s="11"/>
      <c r="FE110" s="10"/>
      <c r="FF110" s="11"/>
      <c r="FG110" s="10"/>
      <c r="FH110" s="11"/>
      <c r="FI110" s="10"/>
      <c r="FJ110" s="11"/>
      <c r="FK110" s="10"/>
      <c r="FL110" s="7"/>
      <c r="FM110" s="11"/>
      <c r="FN110" s="10"/>
      <c r="FO110" s="11"/>
      <c r="FP110" s="10"/>
      <c r="FQ110" s="11"/>
      <c r="FR110" s="10"/>
      <c r="FS110" s="11"/>
      <c r="FT110" s="10"/>
      <c r="FU110" s="11"/>
      <c r="FV110" s="10"/>
      <c r="FW110" s="11"/>
      <c r="FX110" s="10"/>
      <c r="FY110" s="7"/>
      <c r="FZ110" s="7">
        <f>FL110+FY110</f>
        <v>0</v>
      </c>
      <c r="GA110" s="11"/>
      <c r="GB110" s="10"/>
      <c r="GC110" s="11"/>
      <c r="GD110" s="10"/>
      <c r="GE110" s="11"/>
      <c r="GF110" s="10"/>
      <c r="GG110" s="11"/>
      <c r="GH110" s="10"/>
      <c r="GI110" s="7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7"/>
      <c r="GW110" s="7">
        <f>GI110+GV110</f>
        <v>0</v>
      </c>
    </row>
    <row r="111" spans="1:205" ht="15.75" customHeight="1">
      <c r="A111" s="6"/>
      <c r="B111" s="6"/>
      <c r="C111" s="6"/>
      <c r="D111" s="6"/>
      <c r="E111" s="6" t="s">
        <v>86</v>
      </c>
      <c r="F111" s="6">
        <f aca="true" t="shared" si="119" ref="F111:V111">SUM(F109:F110)</f>
        <v>0</v>
      </c>
      <c r="G111" s="6">
        <f t="shared" si="119"/>
        <v>2</v>
      </c>
      <c r="H111" s="6">
        <f t="shared" si="119"/>
        <v>7</v>
      </c>
      <c r="I111" s="6">
        <f t="shared" si="119"/>
        <v>0</v>
      </c>
      <c r="J111" s="6">
        <f t="shared" si="119"/>
        <v>7</v>
      </c>
      <c r="K111" s="6">
        <f t="shared" si="119"/>
        <v>0</v>
      </c>
      <c r="L111" s="6">
        <f t="shared" si="119"/>
        <v>0</v>
      </c>
      <c r="M111" s="6">
        <f t="shared" si="119"/>
        <v>0</v>
      </c>
      <c r="N111" s="6">
        <f t="shared" si="119"/>
        <v>0</v>
      </c>
      <c r="O111" s="6">
        <f t="shared" si="119"/>
        <v>0</v>
      </c>
      <c r="P111" s="6">
        <f t="shared" si="119"/>
        <v>0</v>
      </c>
      <c r="Q111" s="6">
        <f t="shared" si="119"/>
        <v>0</v>
      </c>
      <c r="R111" s="6">
        <f t="shared" si="119"/>
        <v>0</v>
      </c>
      <c r="S111" s="7">
        <f t="shared" si="119"/>
        <v>0</v>
      </c>
      <c r="T111" s="7">
        <f t="shared" si="119"/>
        <v>0</v>
      </c>
      <c r="U111" s="7">
        <f t="shared" si="119"/>
        <v>0</v>
      </c>
      <c r="V111" s="11">
        <f t="shared" si="119"/>
        <v>0</v>
      </c>
      <c r="W111" s="10"/>
      <c r="X111" s="11">
        <f>SUM(X109:X110)</f>
        <v>5</v>
      </c>
      <c r="Y111" s="10"/>
      <c r="Z111" s="11">
        <f>SUM(Z109:Z110)</f>
        <v>0</v>
      </c>
      <c r="AA111" s="10"/>
      <c r="AB111" s="11">
        <f>SUM(AB109:AB110)</f>
        <v>0</v>
      </c>
      <c r="AC111" s="10"/>
      <c r="AD111" s="7">
        <f>SUM(AD109:AD110)</f>
        <v>0</v>
      </c>
      <c r="AE111" s="11">
        <f>SUM(AE109:AE110)</f>
        <v>0</v>
      </c>
      <c r="AF111" s="10"/>
      <c r="AG111" s="11">
        <f>SUM(AG109:AG110)</f>
        <v>0</v>
      </c>
      <c r="AH111" s="10"/>
      <c r="AI111" s="11">
        <f>SUM(AI109:AI110)</f>
        <v>0</v>
      </c>
      <c r="AJ111" s="10"/>
      <c r="AK111" s="11">
        <f>SUM(AK109:AK110)</f>
        <v>0</v>
      </c>
      <c r="AL111" s="10"/>
      <c r="AM111" s="11">
        <f>SUM(AM109:AM110)</f>
        <v>0</v>
      </c>
      <c r="AN111" s="10"/>
      <c r="AO111" s="11">
        <f>SUM(AO109:AO110)</f>
        <v>0</v>
      </c>
      <c r="AP111" s="10"/>
      <c r="AQ111" s="7">
        <f>SUM(AQ109:AQ110)</f>
        <v>0</v>
      </c>
      <c r="AR111" s="7">
        <f>SUM(AR109:AR110)</f>
        <v>0</v>
      </c>
      <c r="AS111" s="11">
        <f>SUM(AS109:AS110)</f>
        <v>0</v>
      </c>
      <c r="AT111" s="10"/>
      <c r="AU111" s="11">
        <f>SUM(AU109:AU110)</f>
        <v>0</v>
      </c>
      <c r="AV111" s="10"/>
      <c r="AW111" s="11">
        <f>SUM(AW109:AW110)</f>
        <v>0</v>
      </c>
      <c r="AX111" s="10"/>
      <c r="AY111" s="11">
        <f>SUM(AY109:AY110)</f>
        <v>0</v>
      </c>
      <c r="AZ111" s="10"/>
      <c r="BA111" s="7">
        <f>SUM(BA109:BA110)</f>
        <v>0</v>
      </c>
      <c r="BB111" s="11">
        <f>SUM(BB109:BB110)</f>
        <v>0</v>
      </c>
      <c r="BC111" s="10"/>
      <c r="BD111" s="11">
        <f>SUM(BD109:BD110)</f>
        <v>0</v>
      </c>
      <c r="BE111" s="10"/>
      <c r="BF111" s="11">
        <f>SUM(BF109:BF110)</f>
        <v>0</v>
      </c>
      <c r="BG111" s="10"/>
      <c r="BH111" s="11">
        <f>SUM(BH109:BH110)</f>
        <v>0</v>
      </c>
      <c r="BI111" s="10"/>
      <c r="BJ111" s="11">
        <f>SUM(BJ109:BJ110)</f>
        <v>0</v>
      </c>
      <c r="BK111" s="10"/>
      <c r="BL111" s="11">
        <f>SUM(BL109:BL110)</f>
        <v>0</v>
      </c>
      <c r="BM111" s="10"/>
      <c r="BN111" s="7">
        <f>SUM(BN109:BN110)</f>
        <v>0</v>
      </c>
      <c r="BO111" s="7">
        <f>SUM(BO109:BO110)</f>
        <v>0</v>
      </c>
      <c r="BP111" s="11">
        <f>SUM(BP109:BP110)</f>
        <v>0</v>
      </c>
      <c r="BQ111" s="10"/>
      <c r="BR111" s="11">
        <f>SUM(BR109:BR110)</f>
        <v>0</v>
      </c>
      <c r="BS111" s="10"/>
      <c r="BT111" s="11">
        <f>SUM(BT109:BT110)</f>
        <v>0</v>
      </c>
      <c r="BU111" s="10"/>
      <c r="BV111" s="11">
        <f>SUM(BV109:BV110)</f>
        <v>0</v>
      </c>
      <c r="BW111" s="10"/>
      <c r="BX111" s="7">
        <f>SUM(BX109:BX110)</f>
        <v>0</v>
      </c>
      <c r="BY111" s="11">
        <f>SUM(BY109:BY110)</f>
        <v>0</v>
      </c>
      <c r="BZ111" s="10"/>
      <c r="CA111" s="11">
        <f>SUM(CA109:CA110)</f>
        <v>0</v>
      </c>
      <c r="CB111" s="10"/>
      <c r="CC111" s="11">
        <f>SUM(CC109:CC110)</f>
        <v>0</v>
      </c>
      <c r="CD111" s="10"/>
      <c r="CE111" s="11">
        <f>SUM(CE109:CE110)</f>
        <v>0</v>
      </c>
      <c r="CF111" s="10"/>
      <c r="CG111" s="11">
        <f>SUM(CG109:CG110)</f>
        <v>0</v>
      </c>
      <c r="CH111" s="10"/>
      <c r="CI111" s="11">
        <f>SUM(CI109:CI110)</f>
        <v>0</v>
      </c>
      <c r="CJ111" s="10"/>
      <c r="CK111" s="7">
        <f>SUM(CK109:CK110)</f>
        <v>0</v>
      </c>
      <c r="CL111" s="7">
        <f>SUM(CL109:CL110)</f>
        <v>0</v>
      </c>
      <c r="CM111" s="11">
        <f>SUM(CM109:CM110)</f>
        <v>0</v>
      </c>
      <c r="CN111" s="10"/>
      <c r="CO111" s="11">
        <f>SUM(CO109:CO110)</f>
        <v>2</v>
      </c>
      <c r="CP111" s="10"/>
      <c r="CQ111" s="11">
        <f>SUM(CQ109:CQ110)</f>
        <v>0</v>
      </c>
      <c r="CR111" s="10"/>
      <c r="CS111" s="11">
        <f>SUM(CS109:CS110)</f>
        <v>0</v>
      </c>
      <c r="CT111" s="10"/>
      <c r="CU111" s="7">
        <f>SUM(CU109:CU110)</f>
        <v>0</v>
      </c>
      <c r="CV111" s="11">
        <f>SUM(CV109:CV110)</f>
        <v>0</v>
      </c>
      <c r="CW111" s="10"/>
      <c r="CX111" s="11">
        <f>SUM(CX109:CX110)</f>
        <v>0</v>
      </c>
      <c r="CY111" s="10"/>
      <c r="CZ111" s="11">
        <f>SUM(CZ109:CZ110)</f>
        <v>0</v>
      </c>
      <c r="DA111" s="10"/>
      <c r="DB111" s="11">
        <f>SUM(DB109:DB110)</f>
        <v>0</v>
      </c>
      <c r="DC111" s="10"/>
      <c r="DD111" s="11">
        <f>SUM(DD109:DD110)</f>
        <v>0</v>
      </c>
      <c r="DE111" s="10"/>
      <c r="DF111" s="11">
        <f>SUM(DF109:DF110)</f>
        <v>0</v>
      </c>
      <c r="DG111" s="10"/>
      <c r="DH111" s="7">
        <f>SUM(DH109:DH110)</f>
        <v>0</v>
      </c>
      <c r="DI111" s="7">
        <f>SUM(DI109:DI110)</f>
        <v>0</v>
      </c>
      <c r="DJ111" s="11">
        <f>SUM(DJ109:DJ110)</f>
        <v>0</v>
      </c>
      <c r="DK111" s="10"/>
      <c r="DL111" s="11">
        <f>SUM(DL109:DL110)</f>
        <v>0</v>
      </c>
      <c r="DM111" s="10"/>
      <c r="DN111" s="11">
        <f>SUM(DN109:DN110)</f>
        <v>0</v>
      </c>
      <c r="DO111" s="10"/>
      <c r="DP111" s="11">
        <f>SUM(DP109:DP110)</f>
        <v>0</v>
      </c>
      <c r="DQ111" s="10"/>
      <c r="DR111" s="7">
        <f>SUM(DR109:DR110)</f>
        <v>0</v>
      </c>
      <c r="DS111" s="11">
        <f>SUM(DS109:DS110)</f>
        <v>0</v>
      </c>
      <c r="DT111" s="10"/>
      <c r="DU111" s="11">
        <f>SUM(DU109:DU110)</f>
        <v>0</v>
      </c>
      <c r="DV111" s="10"/>
      <c r="DW111" s="11">
        <f>SUM(DW109:DW110)</f>
        <v>0</v>
      </c>
      <c r="DX111" s="10"/>
      <c r="DY111" s="11">
        <f>SUM(DY109:DY110)</f>
        <v>0</v>
      </c>
      <c r="DZ111" s="10"/>
      <c r="EA111" s="11">
        <f>SUM(EA109:EA110)</f>
        <v>0</v>
      </c>
      <c r="EB111" s="10"/>
      <c r="EC111" s="11">
        <f>SUM(EC109:EC110)</f>
        <v>0</v>
      </c>
      <c r="ED111" s="10"/>
      <c r="EE111" s="7">
        <f>SUM(EE109:EE110)</f>
        <v>0</v>
      </c>
      <c r="EF111" s="7">
        <f>SUM(EF109:EF110)</f>
        <v>0</v>
      </c>
      <c r="EG111" s="11">
        <f>SUM(EG109:EG110)</f>
        <v>0</v>
      </c>
      <c r="EH111" s="10"/>
      <c r="EI111" s="11">
        <f>SUM(EI109:EI110)</f>
        <v>0</v>
      </c>
      <c r="EJ111" s="10"/>
      <c r="EK111" s="11">
        <f>SUM(EK109:EK110)</f>
        <v>0</v>
      </c>
      <c r="EL111" s="10"/>
      <c r="EM111" s="11">
        <f>SUM(EM109:EM110)</f>
        <v>0</v>
      </c>
      <c r="EN111" s="10"/>
      <c r="EO111" s="7">
        <f>SUM(EO109:EO110)</f>
        <v>0</v>
      </c>
      <c r="EP111" s="11">
        <f>SUM(EP109:EP110)</f>
        <v>0</v>
      </c>
      <c r="EQ111" s="10"/>
      <c r="ER111" s="11">
        <f>SUM(ER109:ER110)</f>
        <v>0</v>
      </c>
      <c r="ES111" s="10"/>
      <c r="ET111" s="11">
        <f>SUM(ET109:ET110)</f>
        <v>0</v>
      </c>
      <c r="EU111" s="10"/>
      <c r="EV111" s="11">
        <f>SUM(EV109:EV110)</f>
        <v>0</v>
      </c>
      <c r="EW111" s="10"/>
      <c r="EX111" s="11">
        <f>SUM(EX109:EX110)</f>
        <v>0</v>
      </c>
      <c r="EY111" s="10"/>
      <c r="EZ111" s="11">
        <f>SUM(EZ109:EZ110)</f>
        <v>0</v>
      </c>
      <c r="FA111" s="10"/>
      <c r="FB111" s="7">
        <f>SUM(FB109:FB110)</f>
        <v>0</v>
      </c>
      <c r="FC111" s="7">
        <f>SUM(FC109:FC110)</f>
        <v>0</v>
      </c>
      <c r="FD111" s="11">
        <f>SUM(FD109:FD110)</f>
        <v>0</v>
      </c>
      <c r="FE111" s="10"/>
      <c r="FF111" s="11">
        <f>SUM(FF109:FF110)</f>
        <v>0</v>
      </c>
      <c r="FG111" s="10"/>
      <c r="FH111" s="11">
        <f>SUM(FH109:FH110)</f>
        <v>0</v>
      </c>
      <c r="FI111" s="10"/>
      <c r="FJ111" s="11">
        <f>SUM(FJ109:FJ110)</f>
        <v>0</v>
      </c>
      <c r="FK111" s="10"/>
      <c r="FL111" s="7">
        <f>SUM(FL109:FL110)</f>
        <v>0</v>
      </c>
      <c r="FM111" s="11">
        <f>SUM(FM109:FM110)</f>
        <v>0</v>
      </c>
      <c r="FN111" s="10"/>
      <c r="FO111" s="11">
        <f>SUM(FO109:FO110)</f>
        <v>0</v>
      </c>
      <c r="FP111" s="10"/>
      <c r="FQ111" s="11">
        <f>SUM(FQ109:FQ110)</f>
        <v>0</v>
      </c>
      <c r="FR111" s="10"/>
      <c r="FS111" s="11">
        <f>SUM(FS109:FS110)</f>
        <v>0</v>
      </c>
      <c r="FT111" s="10"/>
      <c r="FU111" s="11">
        <f>SUM(FU109:FU110)</f>
        <v>0</v>
      </c>
      <c r="FV111" s="10"/>
      <c r="FW111" s="11">
        <f>SUM(FW109:FW110)</f>
        <v>0</v>
      </c>
      <c r="FX111" s="10"/>
      <c r="FY111" s="7">
        <f>SUM(FY109:FY110)</f>
        <v>0</v>
      </c>
      <c r="FZ111" s="7">
        <f>SUM(FZ109:FZ110)</f>
        <v>0</v>
      </c>
      <c r="GA111" s="11">
        <f>SUM(GA109:GA110)</f>
        <v>0</v>
      </c>
      <c r="GB111" s="10"/>
      <c r="GC111" s="11">
        <f>SUM(GC109:GC110)</f>
        <v>0</v>
      </c>
      <c r="GD111" s="10"/>
      <c r="GE111" s="11">
        <f>SUM(GE109:GE110)</f>
        <v>0</v>
      </c>
      <c r="GF111" s="10"/>
      <c r="GG111" s="11">
        <f>SUM(GG109:GG110)</f>
        <v>0</v>
      </c>
      <c r="GH111" s="10"/>
      <c r="GI111" s="7">
        <f>SUM(GI109:GI110)</f>
        <v>0</v>
      </c>
      <c r="GJ111" s="11">
        <f>SUM(GJ109:GJ110)</f>
        <v>0</v>
      </c>
      <c r="GK111" s="10"/>
      <c r="GL111" s="11">
        <f>SUM(GL109:GL110)</f>
        <v>0</v>
      </c>
      <c r="GM111" s="10"/>
      <c r="GN111" s="11">
        <f>SUM(GN109:GN110)</f>
        <v>0</v>
      </c>
      <c r="GO111" s="10"/>
      <c r="GP111" s="11">
        <f>SUM(GP109:GP110)</f>
        <v>0</v>
      </c>
      <c r="GQ111" s="10"/>
      <c r="GR111" s="11">
        <f>SUM(GR109:GR110)</f>
        <v>0</v>
      </c>
      <c r="GS111" s="10"/>
      <c r="GT111" s="11">
        <f>SUM(GT109:GT110)</f>
        <v>0</v>
      </c>
      <c r="GU111" s="10"/>
      <c r="GV111" s="7">
        <f>SUM(GV109:GV110)</f>
        <v>0</v>
      </c>
      <c r="GW111" s="7">
        <f>SUM(GW109:GW110)</f>
        <v>0</v>
      </c>
    </row>
    <row r="112" spans="1:205" ht="19.5" customHeight="1">
      <c r="A112" s="6"/>
      <c r="B112" s="6"/>
      <c r="C112" s="6"/>
      <c r="D112" s="6"/>
      <c r="E112" s="8" t="s">
        <v>226</v>
      </c>
      <c r="F112" s="6">
        <f>F31+F47+F78+F87+F104+F107</f>
        <v>16</v>
      </c>
      <c r="G112" s="6">
        <f>G31+G47+G78+G87+G104+G107</f>
        <v>98</v>
      </c>
      <c r="H112" s="6">
        <f aca="true" t="shared" si="120" ref="H112:R112">H31+H47+H78+H87+H107</f>
        <v>2780</v>
      </c>
      <c r="I112" s="6">
        <f t="shared" si="120"/>
        <v>995</v>
      </c>
      <c r="J112" s="6">
        <f t="shared" si="120"/>
        <v>405</v>
      </c>
      <c r="K112" s="6">
        <f t="shared" si="120"/>
        <v>150</v>
      </c>
      <c r="L112" s="6">
        <f t="shared" si="120"/>
        <v>15</v>
      </c>
      <c r="M112" s="6">
        <f t="shared" si="120"/>
        <v>60</v>
      </c>
      <c r="N112" s="6">
        <f t="shared" si="120"/>
        <v>1020</v>
      </c>
      <c r="O112" s="6">
        <f t="shared" si="120"/>
        <v>105</v>
      </c>
      <c r="P112" s="6">
        <f t="shared" si="120"/>
        <v>0</v>
      </c>
      <c r="Q112" s="6">
        <f t="shared" si="120"/>
        <v>0</v>
      </c>
      <c r="R112" s="6">
        <f t="shared" si="120"/>
        <v>30</v>
      </c>
      <c r="S112" s="7">
        <f>S31+S47+S78+S87+S104+S107</f>
        <v>210</v>
      </c>
      <c r="T112" s="7">
        <f>T31+T47+T78+T87+T104+T107</f>
        <v>101</v>
      </c>
      <c r="U112" s="7">
        <f>U31+U47+U78+U87+U104+U107</f>
        <v>136</v>
      </c>
      <c r="V112" s="11">
        <f>V31+V47+V78+V87+V107</f>
        <v>230</v>
      </c>
      <c r="W112" s="10"/>
      <c r="X112" s="11">
        <f>X31+X47+X78+X87+X107</f>
        <v>120</v>
      </c>
      <c r="Y112" s="10"/>
      <c r="Z112" s="11">
        <f>Z31+Z47+Z78+Z87+Z107</f>
        <v>0</v>
      </c>
      <c r="AA112" s="10"/>
      <c r="AB112" s="11">
        <f>AB31+AB47+AB78+AB87+AB107</f>
        <v>15</v>
      </c>
      <c r="AC112" s="10"/>
      <c r="AD112" s="7">
        <f>AD31+AD47+AD78+AD87+AD104+AD107</f>
        <v>29</v>
      </c>
      <c r="AE112" s="11">
        <f>AE31+AE47+AE78+AE87+AE107</f>
        <v>30</v>
      </c>
      <c r="AF112" s="10"/>
      <c r="AG112" s="11">
        <f>AG31+AG47+AG78+AG87+AG107</f>
        <v>15</v>
      </c>
      <c r="AH112" s="10"/>
      <c r="AI112" s="11">
        <f>AI31+AI47+AI78+AI87+AI107</f>
        <v>0</v>
      </c>
      <c r="AJ112" s="10"/>
      <c r="AK112" s="11">
        <f>AK31+AK47+AK78+AK87+AK107</f>
        <v>0</v>
      </c>
      <c r="AL112" s="10"/>
      <c r="AM112" s="11">
        <f>AM31+AM47+AM78+AM87+AM107</f>
        <v>0</v>
      </c>
      <c r="AN112" s="10"/>
      <c r="AO112" s="11">
        <f>AO31+AO47+AO78+AO87+AO107</f>
        <v>0</v>
      </c>
      <c r="AP112" s="10"/>
      <c r="AQ112" s="7">
        <f>AQ31+AQ47+AQ78+AQ87+AQ104+AQ107</f>
        <v>1</v>
      </c>
      <c r="AR112" s="7">
        <f>AR31+AR47+AR78+AR87+AR104+AR107</f>
        <v>30</v>
      </c>
      <c r="AS112" s="11">
        <f>AS31+AS47+AS78+AS87+AS107</f>
        <v>135</v>
      </c>
      <c r="AT112" s="10"/>
      <c r="AU112" s="11">
        <f>AU31+AU47+AU78+AU87+AU107</f>
        <v>135</v>
      </c>
      <c r="AV112" s="10"/>
      <c r="AW112" s="11">
        <f>AW31+AW47+AW78+AW87+AW107</f>
        <v>0</v>
      </c>
      <c r="AX112" s="10"/>
      <c r="AY112" s="11">
        <f>AY31+AY47+AY78+AY87+AY107</f>
        <v>0</v>
      </c>
      <c r="AZ112" s="10"/>
      <c r="BA112" s="7">
        <f>BA31+BA47+BA78+BA87+BA104+BA107</f>
        <v>21</v>
      </c>
      <c r="BB112" s="11">
        <f>BB31+BB47+BB78+BB87+BB107</f>
        <v>30</v>
      </c>
      <c r="BC112" s="10"/>
      <c r="BD112" s="11">
        <f>BD31+BD47+BD78+BD87+BD107</f>
        <v>120</v>
      </c>
      <c r="BE112" s="10"/>
      <c r="BF112" s="11">
        <f>BF31+BF47+BF78+BF87+BF107</f>
        <v>0</v>
      </c>
      <c r="BG112" s="10"/>
      <c r="BH112" s="11">
        <f>BH31+BH47+BH78+BH87+BH107</f>
        <v>0</v>
      </c>
      <c r="BI112" s="10"/>
      <c r="BJ112" s="11">
        <f>BJ31+BJ47+BJ78+BJ87+BJ107</f>
        <v>0</v>
      </c>
      <c r="BK112" s="10"/>
      <c r="BL112" s="11">
        <f>BL31+BL47+BL78+BL87+BL107</f>
        <v>0</v>
      </c>
      <c r="BM112" s="10"/>
      <c r="BN112" s="7">
        <f>BN31+BN47+BN78+BN87+BN104+BN107</f>
        <v>9</v>
      </c>
      <c r="BO112" s="7">
        <f>BO31+BO47+BO78+BO87+BO104+BO107</f>
        <v>30</v>
      </c>
      <c r="BP112" s="11">
        <f>BP31+BP47+BP78+BP87+BP107</f>
        <v>105</v>
      </c>
      <c r="BQ112" s="10"/>
      <c r="BR112" s="11">
        <f>BR31+BR47+BR78+BR87+BR107</f>
        <v>45</v>
      </c>
      <c r="BS112" s="10"/>
      <c r="BT112" s="11">
        <f>BT31+BT47+BT78+BT87+BT107</f>
        <v>30</v>
      </c>
      <c r="BU112" s="10"/>
      <c r="BV112" s="11">
        <f>BV31+BV47+BV78+BV87+BV107</f>
        <v>0</v>
      </c>
      <c r="BW112" s="10"/>
      <c r="BX112" s="7">
        <f>BX31+BX47+BX78+BX87+BX104+BX107</f>
        <v>12</v>
      </c>
      <c r="BY112" s="11">
        <f>BY31+BY47+BY78+BY87+BY107</f>
        <v>0</v>
      </c>
      <c r="BZ112" s="10"/>
      <c r="CA112" s="11">
        <f>CA31+CA47+CA78+CA87+CA107</f>
        <v>245</v>
      </c>
      <c r="CB112" s="10"/>
      <c r="CC112" s="11">
        <f>CC31+CC47+CC78+CC87+CC107</f>
        <v>15</v>
      </c>
      <c r="CD112" s="10"/>
      <c r="CE112" s="11">
        <f>CE31+CE47+CE78+CE87+CE107</f>
        <v>0</v>
      </c>
      <c r="CF112" s="10"/>
      <c r="CG112" s="11">
        <f>CG31+CG47+CG78+CG87+CG107</f>
        <v>0</v>
      </c>
      <c r="CH112" s="10"/>
      <c r="CI112" s="11">
        <f>CI31+CI47+CI78+CI87+CI107</f>
        <v>0</v>
      </c>
      <c r="CJ112" s="10"/>
      <c r="CK112" s="7">
        <f>CK31+CK47+CK78+CK87+CK104+CK107</f>
        <v>18</v>
      </c>
      <c r="CL112" s="7">
        <f>CL31+CL47+CL78+CL87+CL104+CL107</f>
        <v>30</v>
      </c>
      <c r="CM112" s="11">
        <f>CM31+CM47+CM78+CM87+CM107</f>
        <v>150</v>
      </c>
      <c r="CN112" s="10"/>
      <c r="CO112" s="11">
        <f>CO31+CO47+CO78+CO87+CO107</f>
        <v>60</v>
      </c>
      <c r="CP112" s="10"/>
      <c r="CQ112" s="11">
        <f>CQ31+CQ47+CQ78+CQ87+CQ107</f>
        <v>60</v>
      </c>
      <c r="CR112" s="10"/>
      <c r="CS112" s="11">
        <f>CS31+CS47+CS78+CS87+CS107</f>
        <v>0</v>
      </c>
      <c r="CT112" s="10"/>
      <c r="CU112" s="7">
        <f>CU31+CU47+CU78+CU87+CU104+CU107</f>
        <v>18</v>
      </c>
      <c r="CV112" s="11">
        <f>CV31+CV47+CV78+CV87+CV107</f>
        <v>0</v>
      </c>
      <c r="CW112" s="10"/>
      <c r="CX112" s="11">
        <f>CX31+CX47+CX78+CX87+CX107</f>
        <v>180</v>
      </c>
      <c r="CY112" s="10"/>
      <c r="CZ112" s="11">
        <f>CZ31+CZ47+CZ78+CZ87+CZ107</f>
        <v>0</v>
      </c>
      <c r="DA112" s="10"/>
      <c r="DB112" s="11">
        <f>DB31+DB47+DB78+DB87+DB107</f>
        <v>0</v>
      </c>
      <c r="DC112" s="10"/>
      <c r="DD112" s="11">
        <f>DD31+DD47+DD78+DD87+DD107</f>
        <v>0</v>
      </c>
      <c r="DE112" s="10"/>
      <c r="DF112" s="11">
        <f>DF31+DF47+DF78+DF87+DF107</f>
        <v>0</v>
      </c>
      <c r="DG112" s="10"/>
      <c r="DH112" s="7">
        <f>DH31+DH47+DH78+DH87+DH104+DH107</f>
        <v>12</v>
      </c>
      <c r="DI112" s="7">
        <f>DI31+DI47+DI78+DI87+DI104+DI107</f>
        <v>30</v>
      </c>
      <c r="DJ112" s="11">
        <f>DJ31+DJ47+DJ78+DJ87+DJ107</f>
        <v>165</v>
      </c>
      <c r="DK112" s="10"/>
      <c r="DL112" s="11">
        <f>DL31+DL47+DL78+DL87+DL107</f>
        <v>0</v>
      </c>
      <c r="DM112" s="10"/>
      <c r="DN112" s="11">
        <f>DN31+DN47+DN78+DN87+DN107</f>
        <v>60</v>
      </c>
      <c r="DO112" s="10"/>
      <c r="DP112" s="11">
        <f>DP31+DP47+DP78+DP87+DP107</f>
        <v>0</v>
      </c>
      <c r="DQ112" s="10"/>
      <c r="DR112" s="7">
        <f>DR31+DR47+DR78+DR87+DR104+DR107</f>
        <v>14</v>
      </c>
      <c r="DS112" s="11">
        <f>DS31+DS47+DS78+DS87+DS107</f>
        <v>0</v>
      </c>
      <c r="DT112" s="10"/>
      <c r="DU112" s="11">
        <f>DU31+DU47+DU78+DU87+DU107</f>
        <v>195</v>
      </c>
      <c r="DV112" s="10"/>
      <c r="DW112" s="11">
        <f>DW31+DW47+DW78+DW87+DW107</f>
        <v>75</v>
      </c>
      <c r="DX112" s="10"/>
      <c r="DY112" s="11">
        <f>DY31+DY47+DY78+DY87+DY107</f>
        <v>0</v>
      </c>
      <c r="DZ112" s="10"/>
      <c r="EA112" s="11">
        <f>EA31+EA47+EA78+EA87+EA107</f>
        <v>0</v>
      </c>
      <c r="EB112" s="10"/>
      <c r="EC112" s="11">
        <f>EC31+EC47+EC78+EC87+EC107</f>
        <v>0</v>
      </c>
      <c r="ED112" s="10"/>
      <c r="EE112" s="7">
        <f>EE31+EE47+EE78+EE87+EE104+EE107</f>
        <v>16</v>
      </c>
      <c r="EF112" s="7">
        <f>EF31+EF47+EF78+EF87+EF104+EF107</f>
        <v>30</v>
      </c>
      <c r="EG112" s="11">
        <f>EG31+EG47+EG78+EG87+EG107</f>
        <v>180</v>
      </c>
      <c r="EH112" s="10"/>
      <c r="EI112" s="11">
        <f>EI31+EI47+EI78+EI87+EI107</f>
        <v>45</v>
      </c>
      <c r="EJ112" s="10"/>
      <c r="EK112" s="11">
        <f>EK31+EK47+EK78+EK87+EK107</f>
        <v>0</v>
      </c>
      <c r="EL112" s="10"/>
      <c r="EM112" s="11">
        <f>EM31+EM47+EM78+EM87+EM107</f>
        <v>0</v>
      </c>
      <c r="EN112" s="10"/>
      <c r="EO112" s="7">
        <f>EO31+EO47+EO78+EO87+EO104+EO107</f>
        <v>13</v>
      </c>
      <c r="EP112" s="11">
        <f>EP31+EP47+EP78+EP87+EP107</f>
        <v>0</v>
      </c>
      <c r="EQ112" s="10"/>
      <c r="ER112" s="11">
        <f>ER31+ER47+ER78+ER87+ER107</f>
        <v>135</v>
      </c>
      <c r="ES112" s="10"/>
      <c r="ET112" s="11">
        <f>ET31+ET47+ET78+ET87+ET107</f>
        <v>15</v>
      </c>
      <c r="EU112" s="10"/>
      <c r="EV112" s="11">
        <f>EV31+EV47+EV78+EV87+EV107</f>
        <v>0</v>
      </c>
      <c r="EW112" s="10"/>
      <c r="EX112" s="11">
        <f>EX31+EX47+EX78+EX87+EX107</f>
        <v>0</v>
      </c>
      <c r="EY112" s="10"/>
      <c r="EZ112" s="11">
        <f>EZ31+EZ47+EZ78+EZ87+EZ107</f>
        <v>0</v>
      </c>
      <c r="FA112" s="10"/>
      <c r="FB112" s="7">
        <f>FB31+FB47+FB78+FB87+FB104+FB107</f>
        <v>17</v>
      </c>
      <c r="FC112" s="7">
        <f>FC31+FC47+FC78+FC87+FC104+FC107</f>
        <v>30</v>
      </c>
      <c r="FD112" s="11">
        <f>FD31+FD47+FD78+FD87+FD107</f>
        <v>30</v>
      </c>
      <c r="FE112" s="10"/>
      <c r="FF112" s="11">
        <f>FF31+FF47+FF78+FF87+FF107</f>
        <v>0</v>
      </c>
      <c r="FG112" s="10"/>
      <c r="FH112" s="11">
        <f>FH31+FH47+FH78+FH87+FH107</f>
        <v>0</v>
      </c>
      <c r="FI112" s="10"/>
      <c r="FJ112" s="11">
        <f>FJ31+FJ47+FJ78+FJ87+FJ107</f>
        <v>0</v>
      </c>
      <c r="FK112" s="10"/>
      <c r="FL112" s="7">
        <f>FL31+FL47+FL78+FL87+FL104+FL107</f>
        <v>2</v>
      </c>
      <c r="FM112" s="11">
        <f>FM31+FM47+FM78+FM87+FM107</f>
        <v>0</v>
      </c>
      <c r="FN112" s="10"/>
      <c r="FO112" s="11">
        <f>FO31+FO47+FO78+FO87+FO107</f>
        <v>130</v>
      </c>
      <c r="FP112" s="10"/>
      <c r="FQ112" s="11">
        <f>FQ31+FQ47+FQ78+FQ87+FQ107</f>
        <v>0</v>
      </c>
      <c r="FR112" s="10"/>
      <c r="FS112" s="11">
        <f>FS31+FS47+FS78+FS87+FS107</f>
        <v>0</v>
      </c>
      <c r="FT112" s="10"/>
      <c r="FU112" s="11">
        <f>FU31+FU47+FU78+FU87+FU107</f>
        <v>0</v>
      </c>
      <c r="FV112" s="10"/>
      <c r="FW112" s="11">
        <f>FW31+FW47+FW78+FW87+FW107</f>
        <v>30</v>
      </c>
      <c r="FX112" s="10"/>
      <c r="FY112" s="7">
        <f>FY31+FY47+FY78+FY87+FY104+FY107</f>
        <v>28</v>
      </c>
      <c r="FZ112" s="7">
        <f>FZ31+FZ47+FZ78+FZ87+FZ104+FZ107</f>
        <v>30</v>
      </c>
      <c r="GA112" s="11">
        <f>GA31+GA47+GA78+GA87+GA107</f>
        <v>0</v>
      </c>
      <c r="GB112" s="10"/>
      <c r="GC112" s="11">
        <f>GC31+GC47+GC78+GC87+GC107</f>
        <v>0</v>
      </c>
      <c r="GD112" s="10"/>
      <c r="GE112" s="11">
        <f>GE31+GE47+GE78+GE87+GE107</f>
        <v>0</v>
      </c>
      <c r="GF112" s="10"/>
      <c r="GG112" s="11">
        <f>GG31+GG47+GG78+GG87+GG107</f>
        <v>0</v>
      </c>
      <c r="GH112" s="10"/>
      <c r="GI112" s="7">
        <f>GI31+GI47+GI78+GI87+GI104+GI107</f>
        <v>0</v>
      </c>
      <c r="GJ112" s="11">
        <f>GJ31+GJ47+GJ78+GJ87+GJ107</f>
        <v>0</v>
      </c>
      <c r="GK112" s="10"/>
      <c r="GL112" s="11">
        <f>GL31+GL47+GL78+GL87+GL107</f>
        <v>0</v>
      </c>
      <c r="GM112" s="10"/>
      <c r="GN112" s="11">
        <f>GN31+GN47+GN78+GN87+GN107</f>
        <v>0</v>
      </c>
      <c r="GO112" s="10"/>
      <c r="GP112" s="11">
        <f>GP31+GP47+GP78+GP87+GP107</f>
        <v>0</v>
      </c>
      <c r="GQ112" s="10"/>
      <c r="GR112" s="11">
        <f>GR31+GR47+GR78+GR87+GR107</f>
        <v>0</v>
      </c>
      <c r="GS112" s="10"/>
      <c r="GT112" s="11">
        <f>GT31+GT47+GT78+GT87+GT107</f>
        <v>0</v>
      </c>
      <c r="GU112" s="10"/>
      <c r="GV112" s="7">
        <f>GV31+GV47+GV78+GV87+GV104+GV107</f>
        <v>0</v>
      </c>
      <c r="GW112" s="7">
        <f>GW31+GW47+GW78+GW87+GW104+GW107</f>
        <v>0</v>
      </c>
    </row>
    <row r="114" spans="4:5" ht="12.75">
      <c r="D114" s="3" t="s">
        <v>23</v>
      </c>
      <c r="E114" s="3" t="s">
        <v>227</v>
      </c>
    </row>
    <row r="115" spans="4:5" ht="12.75">
      <c r="D115" s="3" t="s">
        <v>27</v>
      </c>
      <c r="E115" s="3" t="s">
        <v>228</v>
      </c>
    </row>
    <row r="116" spans="4:5" ht="12.75">
      <c r="D116" s="14" t="s">
        <v>46</v>
      </c>
      <c r="E116" s="14"/>
    </row>
    <row r="117" spans="4:5" ht="12.75">
      <c r="D117" s="3" t="s">
        <v>33</v>
      </c>
      <c r="E117" s="3" t="s">
        <v>229</v>
      </c>
    </row>
    <row r="118" spans="4:5" ht="12.75">
      <c r="D118" s="3" t="s">
        <v>34</v>
      </c>
      <c r="E118" s="3" t="s">
        <v>230</v>
      </c>
    </row>
    <row r="119" spans="4:5" ht="12.75">
      <c r="D119" s="3" t="s">
        <v>35</v>
      </c>
      <c r="E119" s="3" t="s">
        <v>231</v>
      </c>
    </row>
    <row r="120" spans="4:29" ht="12.75">
      <c r="D120" s="3" t="s">
        <v>36</v>
      </c>
      <c r="E120" s="3" t="s">
        <v>232</v>
      </c>
      <c r="M120" s="9"/>
      <c r="U120" s="9"/>
      <c r="AC120" s="9"/>
    </row>
    <row r="121" spans="4:5" ht="12.75">
      <c r="D121" s="14" t="s">
        <v>48</v>
      </c>
      <c r="E121" s="14"/>
    </row>
    <row r="122" spans="4:5" ht="12.75">
      <c r="D122" s="3" t="s">
        <v>34</v>
      </c>
      <c r="E122" s="3" t="s">
        <v>230</v>
      </c>
    </row>
    <row r="123" spans="4:5" ht="12.75">
      <c r="D123" s="3" t="s">
        <v>37</v>
      </c>
      <c r="E123" s="3" t="s">
        <v>233</v>
      </c>
    </row>
    <row r="124" spans="4:5" ht="12.75">
      <c r="D124" s="3" t="s">
        <v>36</v>
      </c>
      <c r="E124" s="3" t="s">
        <v>232</v>
      </c>
    </row>
    <row r="125" spans="4:5" ht="12.75">
      <c r="D125" s="3" t="s">
        <v>38</v>
      </c>
      <c r="E125" s="3" t="s">
        <v>234</v>
      </c>
    </row>
    <row r="126" spans="4:5" ht="12.75">
      <c r="D126" s="3" t="s">
        <v>39</v>
      </c>
      <c r="E126" s="3" t="s">
        <v>235</v>
      </c>
    </row>
    <row r="127" spans="4:5" ht="12.75">
      <c r="D127" s="3" t="s">
        <v>40</v>
      </c>
      <c r="E127" s="3" t="s">
        <v>236</v>
      </c>
    </row>
  </sheetData>
  <sheetProtection/>
  <mergeCells count="173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4"/>
    <mergeCell ref="S12:S15"/>
    <mergeCell ref="T12:T15"/>
    <mergeCell ref="U12:U15"/>
    <mergeCell ref="V12:BO12"/>
    <mergeCell ref="V13:AR13"/>
    <mergeCell ref="V14:AC14"/>
    <mergeCell ref="V15:W15"/>
    <mergeCell ref="X15:Y15"/>
    <mergeCell ref="Z15:AA15"/>
    <mergeCell ref="AB15:AC15"/>
    <mergeCell ref="AD14:AD15"/>
    <mergeCell ref="AE14:AP14"/>
    <mergeCell ref="AE15:AF15"/>
    <mergeCell ref="AG15:AH15"/>
    <mergeCell ref="AI15:AJ15"/>
    <mergeCell ref="AK15:AL15"/>
    <mergeCell ref="AM15:AN15"/>
    <mergeCell ref="AO15:AP15"/>
    <mergeCell ref="AS13:BO13"/>
    <mergeCell ref="AS14:AZ14"/>
    <mergeCell ref="AS15:AT15"/>
    <mergeCell ref="AU15:AV15"/>
    <mergeCell ref="AW15:AX15"/>
    <mergeCell ref="AY15:AZ15"/>
    <mergeCell ref="BA14:BA15"/>
    <mergeCell ref="BB14:BM14"/>
    <mergeCell ref="BB15:BC15"/>
    <mergeCell ref="BD15:BE15"/>
    <mergeCell ref="BF15:BG15"/>
    <mergeCell ref="BH15:BI15"/>
    <mergeCell ref="AQ14:AQ15"/>
    <mergeCell ref="AR14:AR15"/>
    <mergeCell ref="BV15:BW15"/>
    <mergeCell ref="BX14:BX15"/>
    <mergeCell ref="BY14:CJ14"/>
    <mergeCell ref="BY15:BZ15"/>
    <mergeCell ref="BJ15:BK15"/>
    <mergeCell ref="BL15:BM15"/>
    <mergeCell ref="BN14:BN15"/>
    <mergeCell ref="BO14:BO15"/>
    <mergeCell ref="CA15:CB15"/>
    <mergeCell ref="CC15:CD15"/>
    <mergeCell ref="CE15:CF15"/>
    <mergeCell ref="CG15:CH15"/>
    <mergeCell ref="BP12:DI12"/>
    <mergeCell ref="BP13:CL13"/>
    <mergeCell ref="BP14:BW14"/>
    <mergeCell ref="BP15:BQ15"/>
    <mergeCell ref="BR15:BS15"/>
    <mergeCell ref="BT15:BU15"/>
    <mergeCell ref="CI15:CJ15"/>
    <mergeCell ref="CK14:CK15"/>
    <mergeCell ref="CL14:CL15"/>
    <mergeCell ref="CM13:DI13"/>
    <mergeCell ref="CM14:CT14"/>
    <mergeCell ref="CM15:CN15"/>
    <mergeCell ref="CO15:CP15"/>
    <mergeCell ref="CQ15:CR15"/>
    <mergeCell ref="CS15:CT15"/>
    <mergeCell ref="CU14:CU15"/>
    <mergeCell ref="CV14:DG14"/>
    <mergeCell ref="CV15:CW15"/>
    <mergeCell ref="CX15:CY15"/>
    <mergeCell ref="CZ15:DA15"/>
    <mergeCell ref="DB15:DC15"/>
    <mergeCell ref="DD15:DE15"/>
    <mergeCell ref="DF15:DG15"/>
    <mergeCell ref="DH14:DH15"/>
    <mergeCell ref="DI14:DI15"/>
    <mergeCell ref="DJ12:FC12"/>
    <mergeCell ref="DJ13:EF13"/>
    <mergeCell ref="DJ14:DQ14"/>
    <mergeCell ref="DJ15:DK15"/>
    <mergeCell ref="DL15:DM15"/>
    <mergeCell ref="DN15:DO15"/>
    <mergeCell ref="DP15:DQ15"/>
    <mergeCell ref="DR14:DR15"/>
    <mergeCell ref="DS14:ED14"/>
    <mergeCell ref="DS15:DT15"/>
    <mergeCell ref="DU15:DV15"/>
    <mergeCell ref="DW15:DX15"/>
    <mergeCell ref="DY15:DZ15"/>
    <mergeCell ref="EA15:EB15"/>
    <mergeCell ref="EC15:ED15"/>
    <mergeCell ref="EG13:FC13"/>
    <mergeCell ref="EG14:EN14"/>
    <mergeCell ref="EG15:EH15"/>
    <mergeCell ref="EI15:EJ15"/>
    <mergeCell ref="EK15:EL15"/>
    <mergeCell ref="EM15:EN15"/>
    <mergeCell ref="EO14:EO15"/>
    <mergeCell ref="EP14:FA14"/>
    <mergeCell ref="EP15:EQ15"/>
    <mergeCell ref="ER15:ES15"/>
    <mergeCell ref="ET15:EU15"/>
    <mergeCell ref="EV15:EW15"/>
    <mergeCell ref="EE14:EE15"/>
    <mergeCell ref="EF14:EF15"/>
    <mergeCell ref="FH15:FI15"/>
    <mergeCell ref="FJ15:FK15"/>
    <mergeCell ref="FL14:FL15"/>
    <mergeCell ref="FM14:FX14"/>
    <mergeCell ref="FM15:FN15"/>
    <mergeCell ref="EX15:EY15"/>
    <mergeCell ref="EZ15:FA15"/>
    <mergeCell ref="FB14:FB15"/>
    <mergeCell ref="FC14:FC15"/>
    <mergeCell ref="GI14:GI15"/>
    <mergeCell ref="FO15:FP15"/>
    <mergeCell ref="FQ15:FR15"/>
    <mergeCell ref="FS15:FT15"/>
    <mergeCell ref="FU15:FV15"/>
    <mergeCell ref="FD12:GW12"/>
    <mergeCell ref="FD13:FZ13"/>
    <mergeCell ref="FD14:FK14"/>
    <mergeCell ref="FD15:FE15"/>
    <mergeCell ref="FF15:FG15"/>
    <mergeCell ref="GT15:GU15"/>
    <mergeCell ref="FW15:FX15"/>
    <mergeCell ref="FY14:FY15"/>
    <mergeCell ref="FZ14:FZ15"/>
    <mergeCell ref="GA13:GW13"/>
    <mergeCell ref="GA14:GH14"/>
    <mergeCell ref="GA15:GB15"/>
    <mergeCell ref="GC15:GD15"/>
    <mergeCell ref="GE15:GF15"/>
    <mergeCell ref="GG15:GH15"/>
    <mergeCell ref="GV14:GV15"/>
    <mergeCell ref="GW14:GW15"/>
    <mergeCell ref="A16:GW16"/>
    <mergeCell ref="A32:GW32"/>
    <mergeCell ref="GJ14:GU14"/>
    <mergeCell ref="GJ15:GK15"/>
    <mergeCell ref="GL15:GM15"/>
    <mergeCell ref="GN15:GO15"/>
    <mergeCell ref="GP15:GQ15"/>
    <mergeCell ref="GR15:GS15"/>
    <mergeCell ref="A48:GW48"/>
    <mergeCell ref="A79:GW79"/>
    <mergeCell ref="A88:GW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A105:GW105"/>
    <mergeCell ref="A108:GW108"/>
    <mergeCell ref="D116:E116"/>
    <mergeCell ref="D121:E121"/>
    <mergeCell ref="C100:C101"/>
    <mergeCell ref="A100:A101"/>
    <mergeCell ref="B100:B101"/>
    <mergeCell ref="A102:GW102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2019-09-24T11:22:01Z</dcterms:modified>
  <cp:category/>
  <cp:version/>
  <cp:contentType/>
  <cp:contentStatus/>
</cp:coreProperties>
</file>