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eci teleinformatyczne i syste" sheetId="1" r:id="rId1"/>
    <sheet name="Systemy transmisyjne" sheetId="2" r:id="rId2"/>
  </sheets>
  <definedNames/>
  <calcPr fullCalcOnLoad="1"/>
</workbook>
</file>

<file path=xl/sharedStrings.xml><?xml version="1.0" encoding="utf-8"?>
<sst xmlns="http://schemas.openxmlformats.org/spreadsheetml/2006/main" count="459" uniqueCount="157">
  <si>
    <t>Wydział Elektryczny</t>
  </si>
  <si>
    <t>Nazwa kierunku studiów:</t>
  </si>
  <si>
    <t>Teleinformatyka</t>
  </si>
  <si>
    <t>Dziedziny nauki:</t>
  </si>
  <si>
    <t>dziedzina nauk inżynieryjno-technicznych</t>
  </si>
  <si>
    <t>Dyscypliny naukowe:</t>
  </si>
  <si>
    <t>informatyka techniczna i telekomunikacja (60%), automatyka, elektronika, elektrotechnika i technologie kosmiczne (40%)</t>
  </si>
  <si>
    <t>Profil kształcenia:</t>
  </si>
  <si>
    <t>ogólnoakademicki</t>
  </si>
  <si>
    <t>Forma studiów:</t>
  </si>
  <si>
    <t>stacjonarna</t>
  </si>
  <si>
    <t>Poziom kształcenia:</t>
  </si>
  <si>
    <t>drugi</t>
  </si>
  <si>
    <t>Specjalność/specjalizacja:</t>
  </si>
  <si>
    <t>Sieci teleinformatyczne i systemy mobilne</t>
  </si>
  <si>
    <t>Rok akademicki:</t>
  </si>
  <si>
    <t>2024/2025</t>
  </si>
  <si>
    <t>Obowiązuje od:</t>
  </si>
  <si>
    <t>2024-10-01</t>
  </si>
  <si>
    <t>Uchwała Senatu nr:</t>
  </si>
  <si>
    <t>Uchwała 46 z dn. 2024-05-27</t>
  </si>
  <si>
    <t>Kod planu studiów:</t>
  </si>
  <si>
    <t>TI_2A_S_2024_2025_ZL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</si>
  <si>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</si>
  <si>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</si>
  <si>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</si>
  <si>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</si>
  <si>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</si>
  <si>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</si>
  <si>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</si>
  <si>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</si>
  <si>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</si>
  <si>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</si>
  <si>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seminaria</t>
  </si>
  <si>
    <t>Ilość godzin:
laboratoria</t>
  </si>
  <si>
    <t>Ilość godzin:
lektorat</t>
  </si>
  <si>
    <t>Ilość godzin:
projekty</t>
  </si>
  <si>
    <t>Ilość godzin:
praca dyplomowa</t>
  </si>
  <si>
    <t>Ilość godzin:
praktyki</t>
  </si>
  <si>
    <t>Suma ECTS</t>
  </si>
  <si>
    <t>Praktyczne ECTS</t>
  </si>
  <si>
    <t>Kontaktowe ECTS</t>
  </si>
  <si>
    <t>I ROK 1 semestr</t>
  </si>
  <si>
    <t>Zajęcia audytoryjne:
wykłady</t>
  </si>
  <si>
    <t>Zajęcia audytoryjne:
seminaria</t>
  </si>
  <si>
    <t>ECTS</t>
  </si>
  <si>
    <t>Zajęcia praktyczne:
laboratoria</t>
  </si>
  <si>
    <t>Zajęcia praktyczne:
lektorat</t>
  </si>
  <si>
    <t>Zajęcia praktyczne:
projekty</t>
  </si>
  <si>
    <t>Zajęcia praktyczne:
praca dyplomowa</t>
  </si>
  <si>
    <t>Zajęcia praktyczne:
praktyki</t>
  </si>
  <si>
    <t>ECTS w semestrze</t>
  </si>
  <si>
    <t>I ROK 2 semestr</t>
  </si>
  <si>
    <t>II ROK 3 semestr</t>
  </si>
  <si>
    <t>II ROK 4 semestr</t>
  </si>
  <si>
    <t>Blok obieralny 1</t>
  </si>
  <si>
    <t>e</t>
  </si>
  <si>
    <t>z</t>
  </si>
  <si>
    <t>A02</t>
  </si>
  <si>
    <t>Procedury ochrony własności przemysłowej</t>
  </si>
  <si>
    <t>A03</t>
  </si>
  <si>
    <t>Zintegrowane systemy zarządzania przedsiębiorstwem</t>
  </si>
  <si>
    <t>Blok obieralny 2</t>
  </si>
  <si>
    <t>Blok obieralny 3</t>
  </si>
  <si>
    <t>Blok obieralny 4</t>
  </si>
  <si>
    <t>Moduły/Przedmioty kształcenia ogólnego</t>
  </si>
  <si>
    <t>Razem</t>
  </si>
  <si>
    <t>B01</t>
  </si>
  <si>
    <t>Techniki eksploracji danych</t>
  </si>
  <si>
    <t>B02</t>
  </si>
  <si>
    <t>Optymalizacja transmisji danych</t>
  </si>
  <si>
    <t>B03</t>
  </si>
  <si>
    <t>Testowanie urządzeń wbudowanych</t>
  </si>
  <si>
    <t>Moduły/Przedmioty kształcenia podstawowego</t>
  </si>
  <si>
    <t>C01</t>
  </si>
  <si>
    <t>Techniki wizyjne w robotyce</t>
  </si>
  <si>
    <t>C02</t>
  </si>
  <si>
    <t>Programowanie wizualne</t>
  </si>
  <si>
    <t>C03</t>
  </si>
  <si>
    <t>Matematyka dyskretna</t>
  </si>
  <si>
    <t>C04</t>
  </si>
  <si>
    <t>Szerokopasmowa transmisja danych</t>
  </si>
  <si>
    <t>C05</t>
  </si>
  <si>
    <t>Przemysłowe zastosowania rzeczywistości wirtualnej i rozszerzonej</t>
  </si>
  <si>
    <t>C06</t>
  </si>
  <si>
    <t>Telerobotyka</t>
  </si>
  <si>
    <t>C07</t>
  </si>
  <si>
    <t>Seminarium dyplomowe</t>
  </si>
  <si>
    <t>C08</t>
  </si>
  <si>
    <t>Praca dyplomowa magisterska</t>
  </si>
  <si>
    <t>Moduły/Przedmioty kształcenia kierunkowego</t>
  </si>
  <si>
    <t>Systemy transmisyjne</t>
  </si>
  <si>
    <t>D01-STiSM</t>
  </si>
  <si>
    <t>Grafika w urządzeniach mobilnych</t>
  </si>
  <si>
    <t>D02-STiSM</t>
  </si>
  <si>
    <t>Interfejsy użytkownika</t>
  </si>
  <si>
    <t>D03-STiSM</t>
  </si>
  <si>
    <t>Systemy mobilne i rozproszone</t>
  </si>
  <si>
    <t>D04-STiSM</t>
  </si>
  <si>
    <t>Systemy nadzoru i technologie ITS</t>
  </si>
  <si>
    <t>D05-STiSM</t>
  </si>
  <si>
    <t>Transmisje multimedialne</t>
  </si>
  <si>
    <t>D06-STiSM</t>
  </si>
  <si>
    <t>Instalacje zintegrowane i inteligentne</t>
  </si>
  <si>
    <t>D07-STiSM</t>
  </si>
  <si>
    <t>Wirtualizacja i usługi sieciowe</t>
  </si>
  <si>
    <t>D08-STiSM</t>
  </si>
  <si>
    <t>Technologie Big Data</t>
  </si>
  <si>
    <t>D09-STiSM</t>
  </si>
  <si>
    <t>Rozpoznawanie wzorców</t>
  </si>
  <si>
    <t>Moduły/Przedmioty specjalnościowe</t>
  </si>
  <si>
    <t>A01.1</t>
  </si>
  <si>
    <t>Język angielski</t>
  </si>
  <si>
    <t>A01.2</t>
  </si>
  <si>
    <t>Język niemiecki</t>
  </si>
  <si>
    <t>A04.1</t>
  </si>
  <si>
    <t>Efektywna komunikacja w zespole</t>
  </si>
  <si>
    <t>A04.2</t>
  </si>
  <si>
    <t>Etyka zawodowa</t>
  </si>
  <si>
    <t>A05.1</t>
  </si>
  <si>
    <t>Komunikacja społeczna i techniki negocjacji</t>
  </si>
  <si>
    <t>A05.2</t>
  </si>
  <si>
    <t>Socjologia społeczeństwa informacyjnego</t>
  </si>
  <si>
    <t>A06.1</t>
  </si>
  <si>
    <t>Wprowadzenie do kognitywistyki</t>
  </si>
  <si>
    <t>A06.2</t>
  </si>
  <si>
    <t>Filozofia sztucznej inteligencji</t>
  </si>
  <si>
    <t>Moduły/Przedmioty obieralne</t>
  </si>
  <si>
    <t>P01</t>
  </si>
  <si>
    <t>Praktyka zawodowa</t>
  </si>
  <si>
    <t>Praktyki zawodowe</t>
  </si>
  <si>
    <t>E01</t>
  </si>
  <si>
    <t>Szkolenie BHP i przeciwpożarowe</t>
  </si>
  <si>
    <t>E02</t>
  </si>
  <si>
    <t>Podstawy informacji naukowej</t>
  </si>
  <si>
    <t>Przedmioty jednorazowe</t>
  </si>
  <si>
    <t>SUMA</t>
  </si>
  <si>
    <t>D01-ST</t>
  </si>
  <si>
    <t>Układy reprogramowalne w systemach transmisji danych</t>
  </si>
  <si>
    <t>D02-ST</t>
  </si>
  <si>
    <t>Diagnostyka sieci i urządzeń światłowodowych</t>
  </si>
  <si>
    <t>D03-ST</t>
  </si>
  <si>
    <t>Kompatybilność elektromagnetyczna</t>
  </si>
  <si>
    <t>D04-ST</t>
  </si>
  <si>
    <t>Zarządzanie sieciami i usługami telekomunikacyjnymi</t>
  </si>
  <si>
    <t>D05-ST</t>
  </si>
  <si>
    <t>Budownictwo telekomunikacyjne</t>
  </si>
  <si>
    <t>D06-ST</t>
  </si>
  <si>
    <t>Komputerowe wspomaganie projektowania sieci i urządzeń telekomunikacyjnych</t>
  </si>
  <si>
    <t>D07-ST</t>
  </si>
  <si>
    <t>Projektowanie sieci telekomunikacyjnych</t>
  </si>
  <si>
    <t>D08-ST</t>
  </si>
  <si>
    <t>Metody CAD w projektowaniu i budowie sieci telekomunikacyjnych</t>
  </si>
  <si>
    <t>D09-ST</t>
  </si>
  <si>
    <t>Technologie bezprzewodowe w IoT</t>
  </si>
  <si>
    <t>D10-ST</t>
  </si>
  <si>
    <t>Teoria informacji i kodowania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</si>
</sst>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70</xdr:col>
      <xdr:colOff>9525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0"/>
          <a:ext cx="883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70</xdr:col>
      <xdr:colOff>9525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0"/>
          <a:ext cx="883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6" width="4.28125" style="0" customWidth="1"/>
    <col min="17" max="19" width="4.7109375" style="0" customWidth="1"/>
    <col min="20" max="20" width="3.8515625" style="0" customWidth="1"/>
    <col min="21" max="21" width="2.7109375" style="0" customWidth="1"/>
    <col min="22" max="22" width="3.8515625" style="0" customWidth="1"/>
    <col min="23" max="23" width="2.7109375" style="0" customWidth="1"/>
    <col min="24" max="24" width="4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3.8515625" style="0" customWidth="1"/>
    <col min="30" max="30" width="2.7109375" style="0" customWidth="1"/>
    <col min="31" max="31" width="3.8515625" style="0" customWidth="1"/>
    <col min="32" max="32" width="2.7109375" style="0" customWidth="1"/>
    <col min="33" max="33" width="3.8515625" style="0" customWidth="1"/>
    <col min="34" max="34" width="2.7109375" style="0" customWidth="1"/>
    <col min="35" max="36" width="4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1" width="4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3.8515625" style="0" customWidth="1"/>
    <col min="51" max="51" width="2.7109375" style="0" customWidth="1"/>
    <col min="52" max="53" width="4.7109375" style="0" customWidth="1"/>
    <col min="54" max="54" width="3.8515625" style="0" customWidth="1"/>
    <col min="55" max="55" width="2.7109375" style="0" customWidth="1"/>
    <col min="56" max="56" width="3.8515625" style="0" customWidth="1"/>
    <col min="57" max="57" width="2.7109375" style="0" customWidth="1"/>
    <col min="58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70" width="4.7109375" style="0" customWidth="1"/>
    <col min="71" max="71" width="3.8515625" style="0" customWidth="1"/>
    <col min="72" max="72" width="2.7109375" style="0" customWidth="1"/>
    <col min="73" max="73" width="3.8515625" style="0" customWidth="1"/>
    <col min="74" max="74" width="2.7109375" style="0" customWidth="1"/>
    <col min="75" max="75" width="4.7109375" style="0" customWidth="1"/>
    <col min="76" max="76" width="3.8515625" style="0" customWidth="1"/>
    <col min="77" max="77" width="2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7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0:71" ht="12.75">
      <c r="T14" t="s">
        <v>42</v>
      </c>
      <c r="AK14" t="s">
        <v>52</v>
      </c>
      <c r="BB14" t="s">
        <v>53</v>
      </c>
      <c r="BS14" t="s">
        <v>54</v>
      </c>
    </row>
    <row r="15" spans="1:87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43</v>
      </c>
      <c r="U15" s="5"/>
      <c r="V15" s="6" t="s">
        <v>44</v>
      </c>
      <c r="W15" s="5"/>
      <c r="X15" s="6" t="s">
        <v>45</v>
      </c>
      <c r="Y15" s="6" t="s">
        <v>46</v>
      </c>
      <c r="Z15" s="5"/>
      <c r="AA15" s="6" t="s">
        <v>47</v>
      </c>
      <c r="AB15" s="5"/>
      <c r="AC15" s="6" t="s">
        <v>48</v>
      </c>
      <c r="AD15" s="5"/>
      <c r="AE15" s="6" t="s">
        <v>49</v>
      </c>
      <c r="AF15" s="5"/>
      <c r="AG15" s="6" t="s">
        <v>50</v>
      </c>
      <c r="AH15" s="5"/>
      <c r="AI15" s="6" t="s">
        <v>45</v>
      </c>
      <c r="AJ15" s="6" t="s">
        <v>51</v>
      </c>
      <c r="AK15" s="6" t="s">
        <v>43</v>
      </c>
      <c r="AL15" s="5"/>
      <c r="AM15" s="6" t="s">
        <v>44</v>
      </c>
      <c r="AN15" s="5"/>
      <c r="AO15" s="6" t="s">
        <v>45</v>
      </c>
      <c r="AP15" s="6" t="s">
        <v>46</v>
      </c>
      <c r="AQ15" s="5"/>
      <c r="AR15" s="6" t="s">
        <v>47</v>
      </c>
      <c r="AS15" s="5"/>
      <c r="AT15" s="6" t="s">
        <v>48</v>
      </c>
      <c r="AU15" s="5"/>
      <c r="AV15" s="6" t="s">
        <v>49</v>
      </c>
      <c r="AW15" s="5"/>
      <c r="AX15" s="6" t="s">
        <v>50</v>
      </c>
      <c r="AY15" s="5"/>
      <c r="AZ15" s="6" t="s">
        <v>45</v>
      </c>
      <c r="BA15" s="6" t="s">
        <v>51</v>
      </c>
      <c r="BB15" s="6" t="s">
        <v>43</v>
      </c>
      <c r="BC15" s="5"/>
      <c r="BD15" s="6" t="s">
        <v>44</v>
      </c>
      <c r="BE15" s="5"/>
      <c r="BF15" s="6" t="s">
        <v>45</v>
      </c>
      <c r="BG15" s="6" t="s">
        <v>46</v>
      </c>
      <c r="BH15" s="5"/>
      <c r="BI15" s="6" t="s">
        <v>47</v>
      </c>
      <c r="BJ15" s="5"/>
      <c r="BK15" s="6" t="s">
        <v>48</v>
      </c>
      <c r="BL15" s="5"/>
      <c r="BM15" s="6" t="s">
        <v>49</v>
      </c>
      <c r="BN15" s="5"/>
      <c r="BO15" s="6" t="s">
        <v>50</v>
      </c>
      <c r="BP15" s="5"/>
      <c r="BQ15" s="6" t="s">
        <v>45</v>
      </c>
      <c r="BR15" s="6" t="s">
        <v>51</v>
      </c>
      <c r="BS15" s="6" t="s">
        <v>43</v>
      </c>
      <c r="BT15" s="5"/>
      <c r="BU15" s="6" t="s">
        <v>44</v>
      </c>
      <c r="BV15" s="5"/>
      <c r="BW15" s="6" t="s">
        <v>45</v>
      </c>
      <c r="BX15" s="6" t="s">
        <v>46</v>
      </c>
      <c r="BY15" s="5"/>
      <c r="BZ15" s="6" t="s">
        <v>47</v>
      </c>
      <c r="CA15" s="5"/>
      <c r="CB15" s="6" t="s">
        <v>48</v>
      </c>
      <c r="CC15" s="5"/>
      <c r="CD15" s="6" t="s">
        <v>49</v>
      </c>
      <c r="CE15" s="5"/>
      <c r="CF15" s="6" t="s">
        <v>50</v>
      </c>
      <c r="CG15" s="5"/>
      <c r="CH15" s="6" t="s">
        <v>45</v>
      </c>
      <c r="CI15" s="6" t="s">
        <v>51</v>
      </c>
    </row>
    <row r="16" spans="1:87" ht="12.75">
      <c r="A16" s="5" t="s">
        <v>65</v>
      </c>
      <c r="B16" s="7">
        <v>1</v>
      </c>
      <c r="C16" s="7">
        <v>1</v>
      </c>
      <c r="D16" s="7"/>
      <c r="E16" s="7"/>
      <c r="F16" s="3" t="s">
        <v>55</v>
      </c>
      <c r="G16" s="7">
        <f>$C$16*COUNTIF(T16:CI16,"e")</f>
        <v>0</v>
      </c>
      <c r="H16" s="7">
        <f>$C$16*COUNTIF(T16:CI16,"z")</f>
        <v>0</v>
      </c>
      <c r="I16" s="7">
        <f>SUM(J16:P16)</f>
        <v>0</v>
      </c>
      <c r="J16" s="7">
        <f>T16+AK16+BB16+BS16</f>
        <v>0</v>
      </c>
      <c r="K16" s="7">
        <f>V16+AM16+BD16+BU16</f>
        <v>0</v>
      </c>
      <c r="L16" s="7">
        <f>Y16+AP16+BG16+BX16</f>
        <v>0</v>
      </c>
      <c r="M16" s="7">
        <f>AA16+AR16+BI16+BZ16</f>
        <v>0</v>
      </c>
      <c r="N16" s="7">
        <f>AC16+AT16+BK16+CB16</f>
        <v>0</v>
      </c>
      <c r="O16" s="7">
        <f>AE16+AV16+BM16+CD16</f>
        <v>0</v>
      </c>
      <c r="P16" s="7">
        <f>AG16+AX16+BO16+CF16</f>
        <v>0</v>
      </c>
      <c r="Q16" s="8">
        <f>AJ16+BA16+BR16+CI16</f>
        <v>0</v>
      </c>
      <c r="R16" s="8">
        <f>AI16+AZ16+BQ16+CH16</f>
        <v>0</v>
      </c>
      <c r="S16" s="8">
        <f>$C$16*1.4</f>
        <v>0</v>
      </c>
      <c r="T16" s="11"/>
      <c r="U16" s="10"/>
      <c r="V16" s="11"/>
      <c r="W16" s="10"/>
      <c r="X16" s="8"/>
      <c r="Y16" s="11"/>
      <c r="Z16" s="10"/>
      <c r="AA16" s="11">
        <f>$C$16*30</f>
        <v>0</v>
      </c>
      <c r="AB16" s="10" t="s">
        <v>56</v>
      </c>
      <c r="AC16" s="11"/>
      <c r="AD16" s="10"/>
      <c r="AE16" s="11"/>
      <c r="AF16" s="10"/>
      <c r="AG16" s="11"/>
      <c r="AH16" s="10"/>
      <c r="AI16" s="8">
        <f>$C$16*3</f>
        <v>0</v>
      </c>
      <c r="AJ16" s="8">
        <f>X16+AI16</f>
        <v>0</v>
      </c>
      <c r="AK16" s="11"/>
      <c r="AL16" s="10"/>
      <c r="AM16" s="11"/>
      <c r="AN16" s="10"/>
      <c r="AO16" s="8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8"/>
      <c r="BA16" s="8">
        <f>AO16+AZ16</f>
        <v>0</v>
      </c>
      <c r="BB16" s="11"/>
      <c r="BC16" s="10"/>
      <c r="BD16" s="11"/>
      <c r="BE16" s="10"/>
      <c r="BF16" s="8"/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8"/>
      <c r="BR16" s="8">
        <f>BF16+BQ16</f>
        <v>0</v>
      </c>
      <c r="BS16" s="11"/>
      <c r="BT16" s="10"/>
      <c r="BU16" s="11"/>
      <c r="BV16" s="10"/>
      <c r="BW16" s="8"/>
      <c r="BX16" s="11"/>
      <c r="BY16" s="10"/>
      <c r="BZ16" s="11"/>
      <c r="CA16" s="10"/>
      <c r="CB16" s="11"/>
      <c r="CC16" s="10"/>
      <c r="CD16" s="11"/>
      <c r="CE16" s="10"/>
      <c r="CF16" s="11"/>
      <c r="CG16" s="10"/>
      <c r="CH16" s="8"/>
      <c r="CI16" s="8">
        <f>BW16+CH16</f>
        <v>0</v>
      </c>
    </row>
    <row r="17" spans="1:87" ht="12.75">
      <c r="A17" s="7"/>
      <c r="B17" s="7"/>
      <c r="C17" s="7"/>
      <c r="D17" s="7"/>
      <c r="E17" s="7" t="s">
        <v>58</v>
      </c>
      <c r="F17" s="3" t="s">
        <v>59</v>
      </c>
      <c r="G17" s="7">
        <f>COUNTIF(T17:CI17,"e")</f>
        <v>0</v>
      </c>
      <c r="H17" s="7">
        <f>COUNTIF(T17:CI17,"z")</f>
        <v>0</v>
      </c>
      <c r="I17" s="7">
        <f>SUM(J17:P17)</f>
        <v>0</v>
      </c>
      <c r="J17" s="7">
        <f>T17+AK17+BB17+BS17</f>
        <v>0</v>
      </c>
      <c r="K17" s="7">
        <f>V17+AM17+BD17+BU17</f>
        <v>0</v>
      </c>
      <c r="L17" s="7">
        <f>Y17+AP17+BG17+BX17</f>
        <v>0</v>
      </c>
      <c r="M17" s="7">
        <f>AA17+AR17+BI17+BZ17</f>
        <v>0</v>
      </c>
      <c r="N17" s="7">
        <f>AC17+AT17+BK17+CB17</f>
        <v>0</v>
      </c>
      <c r="O17" s="7">
        <f>AE17+AV17+BM17+CD17</f>
        <v>0</v>
      </c>
      <c r="P17" s="7">
        <f>AG17+AX17+BO17+CF17</f>
        <v>0</v>
      </c>
      <c r="Q17" s="8">
        <f>AJ17+BA17+BR17+CI17</f>
        <v>0</v>
      </c>
      <c r="R17" s="8">
        <f>AI17+AZ17+BQ17+CH17</f>
        <v>0</v>
      </c>
      <c r="S17" s="8">
        <v>0</v>
      </c>
      <c r="T17" s="11">
        <v>5</v>
      </c>
      <c r="U17" s="10" t="s">
        <v>57</v>
      </c>
      <c r="V17" s="11"/>
      <c r="W17" s="10"/>
      <c r="X17" s="8">
        <v>0</v>
      </c>
      <c r="Y17" s="11"/>
      <c r="Z17" s="10"/>
      <c r="AA17" s="11"/>
      <c r="AB17" s="10"/>
      <c r="AC17" s="11"/>
      <c r="AD17" s="10"/>
      <c r="AE17" s="11"/>
      <c r="AF17" s="10"/>
      <c r="AG17" s="11"/>
      <c r="AH17" s="10"/>
      <c r="AI17" s="8"/>
      <c r="AJ17" s="8">
        <f>X17+AI17</f>
        <v>0</v>
      </c>
      <c r="AK17" s="11"/>
      <c r="AL17" s="10"/>
      <c r="AM17" s="11"/>
      <c r="AN17" s="10"/>
      <c r="AO17" s="8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8"/>
      <c r="BA17" s="8">
        <f>AO17+AZ17</f>
        <v>0</v>
      </c>
      <c r="BB17" s="11"/>
      <c r="BC17" s="10"/>
      <c r="BD17" s="11"/>
      <c r="BE17" s="10"/>
      <c r="BF17" s="8"/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8"/>
      <c r="BR17" s="8">
        <f>BF17+BQ17</f>
        <v>0</v>
      </c>
      <c r="BS17" s="11"/>
      <c r="BT17" s="10"/>
      <c r="BU17" s="11"/>
      <c r="BV17" s="10"/>
      <c r="BW17" s="8"/>
      <c r="BX17" s="11"/>
      <c r="BY17" s="10"/>
      <c r="BZ17" s="11"/>
      <c r="CA17" s="10"/>
      <c r="CB17" s="11"/>
      <c r="CC17" s="10"/>
      <c r="CD17" s="11"/>
      <c r="CE17" s="10"/>
      <c r="CF17" s="11"/>
      <c r="CG17" s="10"/>
      <c r="CH17" s="8"/>
      <c r="CI17" s="8">
        <f>BW17+CH17</f>
        <v>0</v>
      </c>
    </row>
    <row r="18" spans="1:87" ht="12.75">
      <c r="A18" s="7"/>
      <c r="B18" s="7"/>
      <c r="C18" s="7"/>
      <c r="D18" s="7"/>
      <c r="E18" s="7" t="s">
        <v>60</v>
      </c>
      <c r="F18" s="3" t="s">
        <v>61</v>
      </c>
      <c r="G18" s="7">
        <f>COUNTIF(T18:CI18,"e")</f>
        <v>0</v>
      </c>
      <c r="H18" s="7">
        <f>COUNTIF(T18:CI18,"z")</f>
        <v>0</v>
      </c>
      <c r="I18" s="7">
        <f>SUM(J18:P18)</f>
        <v>0</v>
      </c>
      <c r="J18" s="7">
        <f>T18+AK18+BB18+BS18</f>
        <v>0</v>
      </c>
      <c r="K18" s="7">
        <f>V18+AM18+BD18+BU18</f>
        <v>0</v>
      </c>
      <c r="L18" s="7">
        <f>Y18+AP18+BG18+BX18</f>
        <v>0</v>
      </c>
      <c r="M18" s="7">
        <f>AA18+AR18+BI18+BZ18</f>
        <v>0</v>
      </c>
      <c r="N18" s="7">
        <f>AC18+AT18+BK18+CB18</f>
        <v>0</v>
      </c>
      <c r="O18" s="7">
        <f>AE18+AV18+BM18+CD18</f>
        <v>0</v>
      </c>
      <c r="P18" s="7">
        <f>AG18+AX18+BO18+CF18</f>
        <v>0</v>
      </c>
      <c r="Q18" s="8">
        <f>AJ18+BA18+BR18+CI18</f>
        <v>0</v>
      </c>
      <c r="R18" s="8">
        <f>AI18+AZ18+BQ18+CH18</f>
        <v>0</v>
      </c>
      <c r="S18" s="8">
        <v>1.2</v>
      </c>
      <c r="T18" s="11"/>
      <c r="U18" s="10"/>
      <c r="V18" s="11"/>
      <c r="W18" s="10"/>
      <c r="X18" s="8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8"/>
      <c r="AJ18" s="8">
        <f>X18+AI18</f>
        <v>0</v>
      </c>
      <c r="AK18" s="11"/>
      <c r="AL18" s="10"/>
      <c r="AM18" s="11"/>
      <c r="AN18" s="10"/>
      <c r="AO18" s="8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8"/>
      <c r="BA18" s="8">
        <f>AO18+AZ18</f>
        <v>0</v>
      </c>
      <c r="BB18" s="11">
        <v>30</v>
      </c>
      <c r="BC18" s="10" t="s">
        <v>57</v>
      </c>
      <c r="BD18" s="11"/>
      <c r="BE18" s="10"/>
      <c r="BF18" s="8">
        <v>2</v>
      </c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8"/>
      <c r="BR18" s="8">
        <f>BF18+BQ18</f>
        <v>0</v>
      </c>
      <c r="BS18" s="11"/>
      <c r="BT18" s="10"/>
      <c r="BU18" s="11"/>
      <c r="BV18" s="10"/>
      <c r="BW18" s="8"/>
      <c r="BX18" s="11"/>
      <c r="BY18" s="10"/>
      <c r="BZ18" s="11"/>
      <c r="CA18" s="10"/>
      <c r="CB18" s="11"/>
      <c r="CC18" s="10"/>
      <c r="CD18" s="11"/>
      <c r="CE18" s="10"/>
      <c r="CF18" s="11"/>
      <c r="CG18" s="10"/>
      <c r="CH18" s="8"/>
      <c r="CI18" s="8">
        <f>BW18+CH18</f>
        <v>0</v>
      </c>
    </row>
    <row r="19" spans="1:87" ht="12.75">
      <c r="A19" s="7"/>
      <c r="B19" s="7">
        <v>2</v>
      </c>
      <c r="C19" s="7">
        <v>1</v>
      </c>
      <c r="D19" s="7"/>
      <c r="E19" s="7"/>
      <c r="F19" s="3" t="s">
        <v>62</v>
      </c>
      <c r="G19" s="7">
        <f>$C$19*COUNTIF(T19:CI19,"e")</f>
        <v>0</v>
      </c>
      <c r="H19" s="7">
        <f>$C$19*COUNTIF(T19:CI19,"z")</f>
        <v>0</v>
      </c>
      <c r="I19" s="7">
        <f>SUM(J19:P19)</f>
        <v>0</v>
      </c>
      <c r="J19" s="7">
        <f>T19+AK19+BB19+BS19</f>
        <v>0</v>
      </c>
      <c r="K19" s="7">
        <f>V19+AM19+BD19+BU19</f>
        <v>0</v>
      </c>
      <c r="L19" s="7">
        <f>Y19+AP19+BG19+BX19</f>
        <v>0</v>
      </c>
      <c r="M19" s="7">
        <f>AA19+AR19+BI19+BZ19</f>
        <v>0</v>
      </c>
      <c r="N19" s="7">
        <f>AC19+AT19+BK19+CB19</f>
        <v>0</v>
      </c>
      <c r="O19" s="7">
        <f>AE19+AV19+BM19+CD19</f>
        <v>0</v>
      </c>
      <c r="P19" s="7">
        <f>AG19+AX19+BO19+CF19</f>
        <v>0</v>
      </c>
      <c r="Q19" s="8">
        <f>AJ19+BA19+BR19+CI19</f>
        <v>0</v>
      </c>
      <c r="R19" s="8">
        <f>AI19+AZ19+BQ19+CH19</f>
        <v>0</v>
      </c>
      <c r="S19" s="8">
        <f>$C$19*0.6</f>
        <v>0</v>
      </c>
      <c r="T19" s="11"/>
      <c r="U19" s="10"/>
      <c r="V19" s="11"/>
      <c r="W19" s="10"/>
      <c r="X19" s="8"/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8"/>
      <c r="AJ19" s="8">
        <f>X19+AI19</f>
        <v>0</v>
      </c>
      <c r="AK19" s="11"/>
      <c r="AL19" s="10"/>
      <c r="AM19" s="11"/>
      <c r="AN19" s="10"/>
      <c r="AO19" s="8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8"/>
      <c r="BA19" s="8">
        <f>AO19+AZ19</f>
        <v>0</v>
      </c>
      <c r="BB19" s="11">
        <f>$C$19*15</f>
        <v>0</v>
      </c>
      <c r="BC19" s="10" t="s">
        <v>57</v>
      </c>
      <c r="BD19" s="11"/>
      <c r="BE19" s="10"/>
      <c r="BF19" s="8">
        <f>$C$19*1</f>
        <v>0</v>
      </c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8"/>
      <c r="BR19" s="8">
        <f>BF19+BQ19</f>
        <v>0</v>
      </c>
      <c r="BS19" s="11"/>
      <c r="BT19" s="10"/>
      <c r="BU19" s="11"/>
      <c r="BV19" s="10"/>
      <c r="BW19" s="8"/>
      <c r="BX19" s="11"/>
      <c r="BY19" s="10"/>
      <c r="BZ19" s="11"/>
      <c r="CA19" s="10"/>
      <c r="CB19" s="11"/>
      <c r="CC19" s="10"/>
      <c r="CD19" s="11"/>
      <c r="CE19" s="10"/>
      <c r="CF19" s="11"/>
      <c r="CG19" s="10"/>
      <c r="CH19" s="8"/>
      <c r="CI19" s="8">
        <f>BW19+CH19</f>
        <v>0</v>
      </c>
    </row>
    <row r="20" spans="1:87" ht="12.75">
      <c r="A20" s="7"/>
      <c r="B20" s="7">
        <v>3</v>
      </c>
      <c r="C20" s="7">
        <v>1</v>
      </c>
      <c r="D20" s="7"/>
      <c r="E20" s="7"/>
      <c r="F20" s="3" t="s">
        <v>63</v>
      </c>
      <c r="G20" s="7">
        <f>$C$20*COUNTIF(T20:CI20,"e")</f>
        <v>0</v>
      </c>
      <c r="H20" s="7">
        <f>$C$20*COUNTIF(T20:CI20,"z")</f>
        <v>0</v>
      </c>
      <c r="I20" s="7">
        <f>SUM(J20:P20)</f>
        <v>0</v>
      </c>
      <c r="J20" s="7">
        <f>T20+AK20+BB20+BS20</f>
        <v>0</v>
      </c>
      <c r="K20" s="7">
        <f>V20+AM20+BD20+BU20</f>
        <v>0</v>
      </c>
      <c r="L20" s="7">
        <f>Y20+AP20+BG20+BX20</f>
        <v>0</v>
      </c>
      <c r="M20" s="7">
        <f>AA20+AR20+BI20+BZ20</f>
        <v>0</v>
      </c>
      <c r="N20" s="7">
        <f>AC20+AT20+BK20+CB20</f>
        <v>0</v>
      </c>
      <c r="O20" s="7">
        <f>AE20+AV20+BM20+CD20</f>
        <v>0</v>
      </c>
      <c r="P20" s="7">
        <f>AG20+AX20+BO20+CF20</f>
        <v>0</v>
      </c>
      <c r="Q20" s="8">
        <f>AJ20+BA20+BR20+CI20</f>
        <v>0</v>
      </c>
      <c r="R20" s="8">
        <f>AI20+AZ20+BQ20+CH20</f>
        <v>0</v>
      </c>
      <c r="S20" s="8">
        <f>$C$20*0.6</f>
        <v>0</v>
      </c>
      <c r="T20" s="11"/>
      <c r="U20" s="10"/>
      <c r="V20" s="11"/>
      <c r="W20" s="10"/>
      <c r="X20" s="8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8"/>
      <c r="AJ20" s="8">
        <f>X20+AI20</f>
        <v>0</v>
      </c>
      <c r="AK20" s="11"/>
      <c r="AL20" s="10"/>
      <c r="AM20" s="11"/>
      <c r="AN20" s="10"/>
      <c r="AO20" s="8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8"/>
      <c r="BA20" s="8">
        <f>AO20+AZ20</f>
        <v>0</v>
      </c>
      <c r="BB20" s="11">
        <f>$C$20*15</f>
        <v>0</v>
      </c>
      <c r="BC20" s="10" t="s">
        <v>57</v>
      </c>
      <c r="BD20" s="11"/>
      <c r="BE20" s="10"/>
      <c r="BF20" s="8">
        <f>$C$20*1</f>
        <v>0</v>
      </c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8"/>
      <c r="BR20" s="8">
        <f>BF20+BQ20</f>
        <v>0</v>
      </c>
      <c r="BS20" s="11"/>
      <c r="BT20" s="10"/>
      <c r="BU20" s="11"/>
      <c r="BV20" s="10"/>
      <c r="BW20" s="8"/>
      <c r="BX20" s="11"/>
      <c r="BY20" s="10"/>
      <c r="BZ20" s="11"/>
      <c r="CA20" s="10"/>
      <c r="CB20" s="11"/>
      <c r="CC20" s="10"/>
      <c r="CD20" s="11"/>
      <c r="CE20" s="10"/>
      <c r="CF20" s="11"/>
      <c r="CG20" s="10"/>
      <c r="CH20" s="8"/>
      <c r="CI20" s="8">
        <f>BW20+CH20</f>
        <v>0</v>
      </c>
    </row>
    <row r="21" spans="1:87" ht="12.75">
      <c r="A21" s="7"/>
      <c r="B21" s="7">
        <v>4</v>
      </c>
      <c r="C21" s="7">
        <v>1</v>
      </c>
      <c r="D21" s="7"/>
      <c r="E21" s="7"/>
      <c r="F21" s="3" t="s">
        <v>64</v>
      </c>
      <c r="G21" s="7">
        <f>$C$21*COUNTIF(T21:CI21,"e")</f>
        <v>0</v>
      </c>
      <c r="H21" s="7">
        <f>$C$21*COUNTIF(T21:CI21,"z")</f>
        <v>0</v>
      </c>
      <c r="I21" s="7">
        <f>SUM(J21:P21)</f>
        <v>0</v>
      </c>
      <c r="J21" s="7">
        <f>T21+AK21+BB21+BS21</f>
        <v>0</v>
      </c>
      <c r="K21" s="7">
        <f>V21+AM21+BD21+BU21</f>
        <v>0</v>
      </c>
      <c r="L21" s="7">
        <f>Y21+AP21+BG21+BX21</f>
        <v>0</v>
      </c>
      <c r="M21" s="7">
        <f>AA21+AR21+BI21+BZ21</f>
        <v>0</v>
      </c>
      <c r="N21" s="7">
        <f>AC21+AT21+BK21+CB21</f>
        <v>0</v>
      </c>
      <c r="O21" s="7">
        <f>AE21+AV21+BM21+CD21</f>
        <v>0</v>
      </c>
      <c r="P21" s="7">
        <f>AG21+AX21+BO21+CF21</f>
        <v>0</v>
      </c>
      <c r="Q21" s="8">
        <f>AJ21+BA21+BR21+CI21</f>
        <v>0</v>
      </c>
      <c r="R21" s="8">
        <f>AI21+AZ21+BQ21+CH21</f>
        <v>0</v>
      </c>
      <c r="S21" s="8">
        <f>$C$21*0.6</f>
        <v>0</v>
      </c>
      <c r="T21" s="11"/>
      <c r="U21" s="10"/>
      <c r="V21" s="11"/>
      <c r="W21" s="10"/>
      <c r="X21" s="8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8"/>
      <c r="AJ21" s="8">
        <f>X21+AI21</f>
        <v>0</v>
      </c>
      <c r="AK21" s="11"/>
      <c r="AL21" s="10"/>
      <c r="AM21" s="11"/>
      <c r="AN21" s="10"/>
      <c r="AO21" s="8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8"/>
      <c r="BA21" s="8">
        <f>AO21+AZ21</f>
        <v>0</v>
      </c>
      <c r="BB21" s="11">
        <f>$C$21*15</f>
        <v>0</v>
      </c>
      <c r="BC21" s="10" t="s">
        <v>57</v>
      </c>
      <c r="BD21" s="11"/>
      <c r="BE21" s="10"/>
      <c r="BF21" s="8">
        <f>$C$21*1</f>
        <v>0</v>
      </c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8"/>
      <c r="BR21" s="8">
        <f>BF21+BQ21</f>
        <v>0</v>
      </c>
      <c r="BS21" s="11"/>
      <c r="BT21" s="10"/>
      <c r="BU21" s="11"/>
      <c r="BV21" s="10"/>
      <c r="BW21" s="8"/>
      <c r="BX21" s="11"/>
      <c r="BY21" s="10"/>
      <c r="BZ21" s="11"/>
      <c r="CA21" s="10"/>
      <c r="CB21" s="11"/>
      <c r="CC21" s="10"/>
      <c r="CD21" s="11"/>
      <c r="CE21" s="10"/>
      <c r="CF21" s="11"/>
      <c r="CG21" s="10"/>
      <c r="CH21" s="8"/>
      <c r="CI21" s="8">
        <f>BW21+CH21</f>
        <v>0</v>
      </c>
    </row>
    <row r="22" spans="1:87" ht="15.75" customHeight="1">
      <c r="A22" s="7"/>
      <c r="B22" s="7"/>
      <c r="C22" s="7"/>
      <c r="D22" s="7"/>
      <c r="E22" s="7"/>
      <c r="F22" s="7" t="s">
        <v>66</v>
      </c>
      <c r="G22" s="7">
        <f>SUM(G16:G21)</f>
        <v>0</v>
      </c>
      <c r="H22" s="7">
        <f>SUM(H16:H21)</f>
        <v>0</v>
      </c>
      <c r="I22" s="7">
        <f>SUM(I16:I21)</f>
        <v>0</v>
      </c>
      <c r="J22" s="7">
        <f>SUM(J16:J21)</f>
        <v>0</v>
      </c>
      <c r="K22" s="7">
        <f>SUM(K16:K21)</f>
        <v>0</v>
      </c>
      <c r="L22" s="7">
        <f>SUM(L16:L21)</f>
        <v>0</v>
      </c>
      <c r="M22" s="7">
        <f>SUM(M16:M21)</f>
        <v>0</v>
      </c>
      <c r="N22" s="7">
        <f>SUM(N16:N21)</f>
        <v>0</v>
      </c>
      <c r="O22" s="7">
        <f>SUM(O16:O21)</f>
        <v>0</v>
      </c>
      <c r="P22" s="7">
        <f>SUM(P16:P21)</f>
        <v>0</v>
      </c>
      <c r="Q22" s="8">
        <f>SUM(Q16:Q21)</f>
        <v>0</v>
      </c>
      <c r="R22" s="8">
        <f>SUM(R16:R21)</f>
        <v>0</v>
      </c>
      <c r="S22" s="8">
        <f>SUM(S16:S21)</f>
        <v>0</v>
      </c>
      <c r="T22" s="11">
        <f>SUM(T16:T21)</f>
        <v>0</v>
      </c>
      <c r="U22" s="10">
        <f>SUM(U16:U21)</f>
        <v>0</v>
      </c>
      <c r="V22" s="11">
        <f>SUM(V16:V21)</f>
        <v>0</v>
      </c>
      <c r="W22" s="10">
        <f>SUM(W16:W21)</f>
        <v>0</v>
      </c>
      <c r="X22" s="8">
        <f>SUM(X16:X21)</f>
        <v>0</v>
      </c>
      <c r="Y22" s="11">
        <f>SUM(Y16:Y21)</f>
        <v>0</v>
      </c>
      <c r="Z22" s="10">
        <f>SUM(Z16:Z21)</f>
        <v>0</v>
      </c>
      <c r="AA22" s="11">
        <f>SUM(AA16:AA21)</f>
        <v>0</v>
      </c>
      <c r="AB22" s="10">
        <f>SUM(AB16:AB21)</f>
        <v>0</v>
      </c>
      <c r="AC22" s="11">
        <f>SUM(AC16:AC21)</f>
        <v>0</v>
      </c>
      <c r="AD22" s="10">
        <f>SUM(AD16:AD21)</f>
        <v>0</v>
      </c>
      <c r="AE22" s="11">
        <f>SUM(AE16:AE21)</f>
        <v>0</v>
      </c>
      <c r="AF22" s="10">
        <f>SUM(AF16:AF21)</f>
        <v>0</v>
      </c>
      <c r="AG22" s="11">
        <f>SUM(AG16:AG21)</f>
        <v>0</v>
      </c>
      <c r="AH22" s="10">
        <f>SUM(AH16:AH21)</f>
        <v>0</v>
      </c>
      <c r="AI22" s="8">
        <f>SUM(AI16:AI21)</f>
        <v>0</v>
      </c>
      <c r="AJ22" s="8">
        <f>SUM(AJ16:AJ21)</f>
        <v>0</v>
      </c>
      <c r="AK22" s="11">
        <f>SUM(AK16:AK21)</f>
        <v>0</v>
      </c>
      <c r="AL22" s="10">
        <f>SUM(AL16:AL21)</f>
        <v>0</v>
      </c>
      <c r="AM22" s="11">
        <f>SUM(AM16:AM21)</f>
        <v>0</v>
      </c>
      <c r="AN22" s="10">
        <f>SUM(AN16:AN21)</f>
        <v>0</v>
      </c>
      <c r="AO22" s="8">
        <f>SUM(AO16:AO21)</f>
        <v>0</v>
      </c>
      <c r="AP22" s="11">
        <f>SUM(AP16:AP21)</f>
        <v>0</v>
      </c>
      <c r="AQ22" s="10">
        <f>SUM(AQ16:AQ21)</f>
        <v>0</v>
      </c>
      <c r="AR22" s="11">
        <f>SUM(AR16:AR21)</f>
        <v>0</v>
      </c>
      <c r="AS22" s="10">
        <f>SUM(AS16:AS21)</f>
        <v>0</v>
      </c>
      <c r="AT22" s="11">
        <f>SUM(AT16:AT21)</f>
        <v>0</v>
      </c>
      <c r="AU22" s="10">
        <f>SUM(AU16:AU21)</f>
        <v>0</v>
      </c>
      <c r="AV22" s="11">
        <f>SUM(AV16:AV21)</f>
        <v>0</v>
      </c>
      <c r="AW22" s="10">
        <f>SUM(AW16:AW21)</f>
        <v>0</v>
      </c>
      <c r="AX22" s="11">
        <f>SUM(AX16:AX21)</f>
        <v>0</v>
      </c>
      <c r="AY22" s="10">
        <f>SUM(AY16:AY21)</f>
        <v>0</v>
      </c>
      <c r="AZ22" s="8">
        <f>SUM(AZ16:AZ21)</f>
        <v>0</v>
      </c>
      <c r="BA22" s="8">
        <f>SUM(BA16:BA21)</f>
        <v>0</v>
      </c>
      <c r="BB22" s="11">
        <f>SUM(BB16:BB21)</f>
        <v>0</v>
      </c>
      <c r="BC22" s="10">
        <f>SUM(BC16:BC21)</f>
        <v>0</v>
      </c>
      <c r="BD22" s="11">
        <f>SUM(BD16:BD21)</f>
        <v>0</v>
      </c>
      <c r="BE22" s="10">
        <f>SUM(BE16:BE21)</f>
        <v>0</v>
      </c>
      <c r="BF22" s="8">
        <f>SUM(BF16:BF21)</f>
        <v>0</v>
      </c>
      <c r="BG22" s="11">
        <f>SUM(BG16:BG21)</f>
        <v>0</v>
      </c>
      <c r="BH22" s="10">
        <f>SUM(BH16:BH21)</f>
        <v>0</v>
      </c>
      <c r="BI22" s="11">
        <f>SUM(BI16:BI21)</f>
        <v>0</v>
      </c>
      <c r="BJ22" s="10">
        <f>SUM(BJ16:BJ21)</f>
        <v>0</v>
      </c>
      <c r="BK22" s="11">
        <f>SUM(BK16:BK21)</f>
        <v>0</v>
      </c>
      <c r="BL22" s="10">
        <f>SUM(BL16:BL21)</f>
        <v>0</v>
      </c>
      <c r="BM22" s="11">
        <f>SUM(BM16:BM21)</f>
        <v>0</v>
      </c>
      <c r="BN22" s="10">
        <f>SUM(BN16:BN21)</f>
        <v>0</v>
      </c>
      <c r="BO22" s="11">
        <f>SUM(BO16:BO21)</f>
        <v>0</v>
      </c>
      <c r="BP22" s="10">
        <f>SUM(BP16:BP21)</f>
        <v>0</v>
      </c>
      <c r="BQ22" s="8">
        <f>SUM(BQ16:BQ21)</f>
        <v>0</v>
      </c>
      <c r="BR22" s="8">
        <f>SUM(BR16:BR21)</f>
        <v>0</v>
      </c>
      <c r="BS22" s="11">
        <f>SUM(BS16:BS21)</f>
        <v>0</v>
      </c>
      <c r="BT22" s="10">
        <f>SUM(BT16:BT21)</f>
        <v>0</v>
      </c>
      <c r="BU22" s="11">
        <f>SUM(BU16:BU21)</f>
        <v>0</v>
      </c>
      <c r="BV22" s="10">
        <f>SUM(BV16:BV21)</f>
        <v>0</v>
      </c>
      <c r="BW22" s="8">
        <f>SUM(BW16:BW21)</f>
        <v>0</v>
      </c>
      <c r="BX22" s="11">
        <f>SUM(BX16:BX21)</f>
        <v>0</v>
      </c>
      <c r="BY22" s="10">
        <f>SUM(BY16:BY21)</f>
        <v>0</v>
      </c>
      <c r="BZ22" s="11">
        <f>SUM(BZ16:BZ21)</f>
        <v>0</v>
      </c>
      <c r="CA22" s="10">
        <f>SUM(CA16:CA21)</f>
        <v>0</v>
      </c>
      <c r="CB22" s="11">
        <f>SUM(CB16:CB21)</f>
        <v>0</v>
      </c>
      <c r="CC22" s="10">
        <f>SUM(CC16:CC21)</f>
        <v>0</v>
      </c>
      <c r="CD22" s="11">
        <f>SUM(CD16:CD21)</f>
        <v>0</v>
      </c>
      <c r="CE22" s="10">
        <f>SUM(CE16:CE21)</f>
        <v>0</v>
      </c>
      <c r="CF22" s="11">
        <f>SUM(CF16:CF21)</f>
        <v>0</v>
      </c>
      <c r="CG22" s="10">
        <f>SUM(CG16:CG21)</f>
        <v>0</v>
      </c>
      <c r="CH22" s="8">
        <f>SUM(CH16:CH21)</f>
        <v>0</v>
      </c>
      <c r="CI22" s="8">
        <f>SUM(CI16:CI21)</f>
        <v>0</v>
      </c>
    </row>
    <row r="23" spans="1:87" ht="12.75">
      <c r="A23" s="5" t="s">
        <v>73</v>
      </c>
      <c r="B23" s="7"/>
      <c r="C23" s="7"/>
      <c r="D23" s="7"/>
      <c r="E23" s="7" t="s">
        <v>67</v>
      </c>
      <c r="F23" s="3" t="s">
        <v>68</v>
      </c>
      <c r="G23" s="7">
        <f>COUNTIF(T23:CI23,"e")</f>
        <v>0</v>
      </c>
      <c r="H23" s="7">
        <f>COUNTIF(T23:CI23,"z")</f>
        <v>0</v>
      </c>
      <c r="I23" s="7">
        <f>SUM(J23:P23)</f>
        <v>0</v>
      </c>
      <c r="J23" s="7">
        <f>T23+AK23+BB23+BS23</f>
        <v>0</v>
      </c>
      <c r="K23" s="7">
        <f>V23+AM23+BD23+BU23</f>
        <v>0</v>
      </c>
      <c r="L23" s="7">
        <f>Y23+AP23+BG23+BX23</f>
        <v>0</v>
      </c>
      <c r="M23" s="7">
        <f>AA23+AR23+BI23+BZ23</f>
        <v>0</v>
      </c>
      <c r="N23" s="7">
        <f>AC23+AT23+BK23+CB23</f>
        <v>0</v>
      </c>
      <c r="O23" s="7">
        <f>AE23+AV23+BM23+CD23</f>
        <v>0</v>
      </c>
      <c r="P23" s="7">
        <f>AG23+AX23+BO23+CF23</f>
        <v>0</v>
      </c>
      <c r="Q23" s="8">
        <f>AJ23+BA23+BR23+CI23</f>
        <v>0</v>
      </c>
      <c r="R23" s="8">
        <f>AI23+AZ23+BQ23+CH23</f>
        <v>0</v>
      </c>
      <c r="S23" s="8">
        <v>2.7</v>
      </c>
      <c r="T23" s="11">
        <v>30</v>
      </c>
      <c r="U23" s="10" t="s">
        <v>56</v>
      </c>
      <c r="V23" s="11"/>
      <c r="W23" s="10"/>
      <c r="X23" s="8">
        <v>2</v>
      </c>
      <c r="Y23" s="11">
        <v>15</v>
      </c>
      <c r="Z23" s="10" t="s">
        <v>57</v>
      </c>
      <c r="AA23" s="11"/>
      <c r="AB23" s="10"/>
      <c r="AC23" s="11">
        <v>15</v>
      </c>
      <c r="AD23" s="10" t="s">
        <v>57</v>
      </c>
      <c r="AE23" s="11"/>
      <c r="AF23" s="10"/>
      <c r="AG23" s="11"/>
      <c r="AH23" s="10"/>
      <c r="AI23" s="8">
        <v>2</v>
      </c>
      <c r="AJ23" s="8">
        <f>X23+AI23</f>
        <v>0</v>
      </c>
      <c r="AK23" s="11"/>
      <c r="AL23" s="10"/>
      <c r="AM23" s="11"/>
      <c r="AN23" s="10"/>
      <c r="AO23" s="8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8"/>
      <c r="BA23" s="8">
        <f>AO23+AZ23</f>
        <v>0</v>
      </c>
      <c r="BB23" s="11"/>
      <c r="BC23" s="10"/>
      <c r="BD23" s="11"/>
      <c r="BE23" s="10"/>
      <c r="BF23" s="8"/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8"/>
      <c r="BR23" s="8">
        <f>BF23+BQ23</f>
        <v>0</v>
      </c>
      <c r="BS23" s="11"/>
      <c r="BT23" s="10"/>
      <c r="BU23" s="11"/>
      <c r="BV23" s="10"/>
      <c r="BW23" s="8"/>
      <c r="BX23" s="11"/>
      <c r="BY23" s="10"/>
      <c r="BZ23" s="11"/>
      <c r="CA23" s="10"/>
      <c r="CB23" s="11"/>
      <c r="CC23" s="10"/>
      <c r="CD23" s="11"/>
      <c r="CE23" s="10"/>
      <c r="CF23" s="11"/>
      <c r="CG23" s="10"/>
      <c r="CH23" s="8"/>
      <c r="CI23" s="8">
        <f>BW23+CH23</f>
        <v>0</v>
      </c>
    </row>
    <row r="24" spans="1:87" ht="12.75">
      <c r="A24" s="7"/>
      <c r="B24" s="7"/>
      <c r="C24" s="7"/>
      <c r="D24" s="7"/>
      <c r="E24" s="7" t="s">
        <v>69</v>
      </c>
      <c r="F24" s="3" t="s">
        <v>70</v>
      </c>
      <c r="G24" s="7">
        <f>COUNTIF(T24:CI24,"e")</f>
        <v>0</v>
      </c>
      <c r="H24" s="7">
        <f>COUNTIF(T24:CI24,"z")</f>
        <v>0</v>
      </c>
      <c r="I24" s="7">
        <f>SUM(J24:P24)</f>
        <v>0</v>
      </c>
      <c r="J24" s="7">
        <f>T24+AK24+BB24+BS24</f>
        <v>0</v>
      </c>
      <c r="K24" s="7">
        <f>V24+AM24+BD24+BU24</f>
        <v>0</v>
      </c>
      <c r="L24" s="7">
        <f>Y24+AP24+BG24+BX24</f>
        <v>0</v>
      </c>
      <c r="M24" s="7">
        <f>AA24+AR24+BI24+BZ24</f>
        <v>0</v>
      </c>
      <c r="N24" s="7">
        <f>AC24+AT24+BK24+CB24</f>
        <v>0</v>
      </c>
      <c r="O24" s="7">
        <f>AE24+AV24+BM24+CD24</f>
        <v>0</v>
      </c>
      <c r="P24" s="7">
        <f>AG24+AX24+BO24+CF24</f>
        <v>0</v>
      </c>
      <c r="Q24" s="8">
        <f>AJ24+BA24+BR24+CI24</f>
        <v>0</v>
      </c>
      <c r="R24" s="8">
        <f>AI24+AZ24+BQ24+CH24</f>
        <v>0</v>
      </c>
      <c r="S24" s="8">
        <v>2.5</v>
      </c>
      <c r="T24" s="11">
        <v>30</v>
      </c>
      <c r="U24" s="10" t="s">
        <v>57</v>
      </c>
      <c r="V24" s="11"/>
      <c r="W24" s="10"/>
      <c r="X24" s="8">
        <v>1.4</v>
      </c>
      <c r="Y24" s="11">
        <v>30</v>
      </c>
      <c r="Z24" s="10" t="s">
        <v>57</v>
      </c>
      <c r="AA24" s="11"/>
      <c r="AB24" s="10"/>
      <c r="AC24" s="11"/>
      <c r="AD24" s="10"/>
      <c r="AE24" s="11"/>
      <c r="AF24" s="10"/>
      <c r="AG24" s="11"/>
      <c r="AH24" s="10"/>
      <c r="AI24" s="8">
        <v>1.6</v>
      </c>
      <c r="AJ24" s="8">
        <f>X24+AI24</f>
        <v>0</v>
      </c>
      <c r="AK24" s="11"/>
      <c r="AL24" s="10"/>
      <c r="AM24" s="11"/>
      <c r="AN24" s="10"/>
      <c r="AO24" s="8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8"/>
      <c r="BA24" s="8">
        <f>AO24+AZ24</f>
        <v>0</v>
      </c>
      <c r="BB24" s="11"/>
      <c r="BC24" s="10"/>
      <c r="BD24" s="11"/>
      <c r="BE24" s="10"/>
      <c r="BF24" s="8"/>
      <c r="BG24" s="11"/>
      <c r="BH24" s="10"/>
      <c r="BI24" s="11"/>
      <c r="BJ24" s="10"/>
      <c r="BK24" s="11"/>
      <c r="BL24" s="10"/>
      <c r="BM24" s="11"/>
      <c r="BN24" s="10"/>
      <c r="BO24" s="11"/>
      <c r="BP24" s="10"/>
      <c r="BQ24" s="8"/>
      <c r="BR24" s="8">
        <f>BF24+BQ24</f>
        <v>0</v>
      </c>
      <c r="BS24" s="11"/>
      <c r="BT24" s="10"/>
      <c r="BU24" s="11"/>
      <c r="BV24" s="10"/>
      <c r="BW24" s="8"/>
      <c r="BX24" s="11"/>
      <c r="BY24" s="10"/>
      <c r="BZ24" s="11"/>
      <c r="CA24" s="10"/>
      <c r="CB24" s="11"/>
      <c r="CC24" s="10"/>
      <c r="CD24" s="11"/>
      <c r="CE24" s="10"/>
      <c r="CF24" s="11"/>
      <c r="CG24" s="10"/>
      <c r="CH24" s="8"/>
      <c r="CI24" s="8">
        <f>BW24+CH24</f>
        <v>0</v>
      </c>
    </row>
    <row r="25" spans="1:87" ht="12.75">
      <c r="A25" s="7"/>
      <c r="B25" s="7"/>
      <c r="C25" s="7"/>
      <c r="D25" s="7"/>
      <c r="E25" s="7" t="s">
        <v>71</v>
      </c>
      <c r="F25" s="3" t="s">
        <v>72</v>
      </c>
      <c r="G25" s="7">
        <f>COUNTIF(T25:CI25,"e")</f>
        <v>0</v>
      </c>
      <c r="H25" s="7">
        <f>COUNTIF(T25:CI25,"z")</f>
        <v>0</v>
      </c>
      <c r="I25" s="7">
        <f>SUM(J25:P25)</f>
        <v>0</v>
      </c>
      <c r="J25" s="7">
        <f>T25+AK25+BB25+BS25</f>
        <v>0</v>
      </c>
      <c r="K25" s="7">
        <f>V25+AM25+BD25+BU25</f>
        <v>0</v>
      </c>
      <c r="L25" s="7">
        <f>Y25+AP25+BG25+BX25</f>
        <v>0</v>
      </c>
      <c r="M25" s="7">
        <f>AA25+AR25+BI25+BZ25</f>
        <v>0</v>
      </c>
      <c r="N25" s="7">
        <f>AC25+AT25+BK25+CB25</f>
        <v>0</v>
      </c>
      <c r="O25" s="7">
        <f>AE25+AV25+BM25+CD25</f>
        <v>0</v>
      </c>
      <c r="P25" s="7">
        <f>AG25+AX25+BO25+CF25</f>
        <v>0</v>
      </c>
      <c r="Q25" s="8">
        <f>AJ25+BA25+BR25+CI25</f>
        <v>0</v>
      </c>
      <c r="R25" s="8">
        <f>AI25+AZ25+BQ25+CH25</f>
        <v>0</v>
      </c>
      <c r="S25" s="8">
        <v>2.5</v>
      </c>
      <c r="T25" s="11">
        <v>30</v>
      </c>
      <c r="U25" s="10" t="s">
        <v>57</v>
      </c>
      <c r="V25" s="11"/>
      <c r="W25" s="10"/>
      <c r="X25" s="8">
        <v>2</v>
      </c>
      <c r="Y25" s="11"/>
      <c r="Z25" s="10"/>
      <c r="AA25" s="11"/>
      <c r="AB25" s="10"/>
      <c r="AC25" s="11">
        <v>30</v>
      </c>
      <c r="AD25" s="10" t="s">
        <v>57</v>
      </c>
      <c r="AE25" s="11"/>
      <c r="AF25" s="10"/>
      <c r="AG25" s="11"/>
      <c r="AH25" s="10"/>
      <c r="AI25" s="8">
        <v>2</v>
      </c>
      <c r="AJ25" s="8">
        <f>X25+AI25</f>
        <v>0</v>
      </c>
      <c r="AK25" s="11"/>
      <c r="AL25" s="10"/>
      <c r="AM25" s="11"/>
      <c r="AN25" s="10"/>
      <c r="AO25" s="8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8"/>
      <c r="BA25" s="8">
        <f>AO25+AZ25</f>
        <v>0</v>
      </c>
      <c r="BB25" s="11"/>
      <c r="BC25" s="10"/>
      <c r="BD25" s="11"/>
      <c r="BE25" s="10"/>
      <c r="BF25" s="8"/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8"/>
      <c r="BR25" s="8">
        <f>BF25+BQ25</f>
        <v>0</v>
      </c>
      <c r="BS25" s="11"/>
      <c r="BT25" s="10"/>
      <c r="BU25" s="11"/>
      <c r="BV25" s="10"/>
      <c r="BW25" s="8"/>
      <c r="BX25" s="11"/>
      <c r="BY25" s="10"/>
      <c r="BZ25" s="11"/>
      <c r="CA25" s="10"/>
      <c r="CB25" s="11"/>
      <c r="CC25" s="10"/>
      <c r="CD25" s="11"/>
      <c r="CE25" s="10"/>
      <c r="CF25" s="11"/>
      <c r="CG25" s="10"/>
      <c r="CH25" s="8"/>
      <c r="CI25" s="8">
        <f>BW25+CH25</f>
        <v>0</v>
      </c>
    </row>
    <row r="26" spans="1:87" ht="15.75" customHeight="1">
      <c r="A26" s="7"/>
      <c r="B26" s="7"/>
      <c r="C26" s="7"/>
      <c r="D26" s="7"/>
      <c r="E26" s="7"/>
      <c r="F26" s="7" t="s">
        <v>66</v>
      </c>
      <c r="G26" s="7">
        <f>SUM(G23:G25)</f>
        <v>0</v>
      </c>
      <c r="H26" s="7">
        <f>SUM(H23:H25)</f>
        <v>0</v>
      </c>
      <c r="I26" s="7">
        <f>SUM(I23:I25)</f>
        <v>0</v>
      </c>
      <c r="J26" s="7">
        <f>SUM(J23:J25)</f>
        <v>0</v>
      </c>
      <c r="K26" s="7">
        <f>SUM(K23:K25)</f>
        <v>0</v>
      </c>
      <c r="L26" s="7">
        <f>SUM(L23:L25)</f>
        <v>0</v>
      </c>
      <c r="M26" s="7">
        <f>SUM(M23:M25)</f>
        <v>0</v>
      </c>
      <c r="N26" s="7">
        <f>SUM(N23:N25)</f>
        <v>0</v>
      </c>
      <c r="O26" s="7">
        <f>SUM(O23:O25)</f>
        <v>0</v>
      </c>
      <c r="P26" s="7">
        <f>SUM(P23:P25)</f>
        <v>0</v>
      </c>
      <c r="Q26" s="8">
        <f>SUM(Q23:Q25)</f>
        <v>0</v>
      </c>
      <c r="R26" s="8">
        <f>SUM(R23:R25)</f>
        <v>0</v>
      </c>
      <c r="S26" s="8">
        <f>SUM(S23:S25)</f>
        <v>0</v>
      </c>
      <c r="T26" s="11">
        <f>SUM(T23:T25)</f>
        <v>0</v>
      </c>
      <c r="U26" s="10">
        <f>SUM(U23:U25)</f>
        <v>0</v>
      </c>
      <c r="V26" s="11">
        <f>SUM(V23:V25)</f>
        <v>0</v>
      </c>
      <c r="W26" s="10">
        <f>SUM(W23:W25)</f>
        <v>0</v>
      </c>
      <c r="X26" s="8">
        <f>SUM(X23:X25)</f>
        <v>0</v>
      </c>
      <c r="Y26" s="11">
        <f>SUM(Y23:Y25)</f>
        <v>0</v>
      </c>
      <c r="Z26" s="10">
        <f>SUM(Z23:Z25)</f>
        <v>0</v>
      </c>
      <c r="AA26" s="11">
        <f>SUM(AA23:AA25)</f>
        <v>0</v>
      </c>
      <c r="AB26" s="10">
        <f>SUM(AB23:AB25)</f>
        <v>0</v>
      </c>
      <c r="AC26" s="11">
        <f>SUM(AC23:AC25)</f>
        <v>0</v>
      </c>
      <c r="AD26" s="10">
        <f>SUM(AD23:AD25)</f>
        <v>0</v>
      </c>
      <c r="AE26" s="11">
        <f>SUM(AE23:AE25)</f>
        <v>0</v>
      </c>
      <c r="AF26" s="10">
        <f>SUM(AF23:AF25)</f>
        <v>0</v>
      </c>
      <c r="AG26" s="11">
        <f>SUM(AG23:AG25)</f>
        <v>0</v>
      </c>
      <c r="AH26" s="10">
        <f>SUM(AH23:AH25)</f>
        <v>0</v>
      </c>
      <c r="AI26" s="8">
        <f>SUM(AI23:AI25)</f>
        <v>0</v>
      </c>
      <c r="AJ26" s="8">
        <f>SUM(AJ23:AJ25)</f>
        <v>0</v>
      </c>
      <c r="AK26" s="11">
        <f>SUM(AK23:AK25)</f>
        <v>0</v>
      </c>
      <c r="AL26" s="10">
        <f>SUM(AL23:AL25)</f>
        <v>0</v>
      </c>
      <c r="AM26" s="11">
        <f>SUM(AM23:AM25)</f>
        <v>0</v>
      </c>
      <c r="AN26" s="10">
        <f>SUM(AN23:AN25)</f>
        <v>0</v>
      </c>
      <c r="AO26" s="8">
        <f>SUM(AO23:AO25)</f>
        <v>0</v>
      </c>
      <c r="AP26" s="11">
        <f>SUM(AP23:AP25)</f>
        <v>0</v>
      </c>
      <c r="AQ26" s="10">
        <f>SUM(AQ23:AQ25)</f>
        <v>0</v>
      </c>
      <c r="AR26" s="11">
        <f>SUM(AR23:AR25)</f>
        <v>0</v>
      </c>
      <c r="AS26" s="10">
        <f>SUM(AS23:AS25)</f>
        <v>0</v>
      </c>
      <c r="AT26" s="11">
        <f>SUM(AT23:AT25)</f>
        <v>0</v>
      </c>
      <c r="AU26" s="10">
        <f>SUM(AU23:AU25)</f>
        <v>0</v>
      </c>
      <c r="AV26" s="11">
        <f>SUM(AV23:AV25)</f>
        <v>0</v>
      </c>
      <c r="AW26" s="10">
        <f>SUM(AW23:AW25)</f>
        <v>0</v>
      </c>
      <c r="AX26" s="11">
        <f>SUM(AX23:AX25)</f>
        <v>0</v>
      </c>
      <c r="AY26" s="10">
        <f>SUM(AY23:AY25)</f>
        <v>0</v>
      </c>
      <c r="AZ26" s="8">
        <f>SUM(AZ23:AZ25)</f>
        <v>0</v>
      </c>
      <c r="BA26" s="8">
        <f>SUM(BA23:BA25)</f>
        <v>0</v>
      </c>
      <c r="BB26" s="11">
        <f>SUM(BB23:BB25)</f>
        <v>0</v>
      </c>
      <c r="BC26" s="10">
        <f>SUM(BC23:BC25)</f>
        <v>0</v>
      </c>
      <c r="BD26" s="11">
        <f>SUM(BD23:BD25)</f>
        <v>0</v>
      </c>
      <c r="BE26" s="10">
        <f>SUM(BE23:BE25)</f>
        <v>0</v>
      </c>
      <c r="BF26" s="8">
        <f>SUM(BF23:BF25)</f>
        <v>0</v>
      </c>
      <c r="BG26" s="11">
        <f>SUM(BG23:BG25)</f>
        <v>0</v>
      </c>
      <c r="BH26" s="10">
        <f>SUM(BH23:BH25)</f>
        <v>0</v>
      </c>
      <c r="BI26" s="11">
        <f>SUM(BI23:BI25)</f>
        <v>0</v>
      </c>
      <c r="BJ26" s="10">
        <f>SUM(BJ23:BJ25)</f>
        <v>0</v>
      </c>
      <c r="BK26" s="11">
        <f>SUM(BK23:BK25)</f>
        <v>0</v>
      </c>
      <c r="BL26" s="10">
        <f>SUM(BL23:BL25)</f>
        <v>0</v>
      </c>
      <c r="BM26" s="11">
        <f>SUM(BM23:BM25)</f>
        <v>0</v>
      </c>
      <c r="BN26" s="10">
        <f>SUM(BN23:BN25)</f>
        <v>0</v>
      </c>
      <c r="BO26" s="11">
        <f>SUM(BO23:BO25)</f>
        <v>0</v>
      </c>
      <c r="BP26" s="10">
        <f>SUM(BP23:BP25)</f>
        <v>0</v>
      </c>
      <c r="BQ26" s="8">
        <f>SUM(BQ23:BQ25)</f>
        <v>0</v>
      </c>
      <c r="BR26" s="8">
        <f>SUM(BR23:BR25)</f>
        <v>0</v>
      </c>
      <c r="BS26" s="11">
        <f>SUM(BS23:BS25)</f>
        <v>0</v>
      </c>
      <c r="BT26" s="10">
        <f>SUM(BT23:BT25)</f>
        <v>0</v>
      </c>
      <c r="BU26" s="11">
        <f>SUM(BU23:BU25)</f>
        <v>0</v>
      </c>
      <c r="BV26" s="10">
        <f>SUM(BV23:BV25)</f>
        <v>0</v>
      </c>
      <c r="BW26" s="8">
        <f>SUM(BW23:BW25)</f>
        <v>0</v>
      </c>
      <c r="BX26" s="11">
        <f>SUM(BX23:BX25)</f>
        <v>0</v>
      </c>
      <c r="BY26" s="10">
        <f>SUM(BY23:BY25)</f>
        <v>0</v>
      </c>
      <c r="BZ26" s="11">
        <f>SUM(BZ23:BZ25)</f>
        <v>0</v>
      </c>
      <c r="CA26" s="10">
        <f>SUM(CA23:CA25)</f>
        <v>0</v>
      </c>
      <c r="CB26" s="11">
        <f>SUM(CB23:CB25)</f>
        <v>0</v>
      </c>
      <c r="CC26" s="10">
        <f>SUM(CC23:CC25)</f>
        <v>0</v>
      </c>
      <c r="CD26" s="11">
        <f>SUM(CD23:CD25)</f>
        <v>0</v>
      </c>
      <c r="CE26" s="10">
        <f>SUM(CE23:CE25)</f>
        <v>0</v>
      </c>
      <c r="CF26" s="11">
        <f>SUM(CF23:CF25)</f>
        <v>0</v>
      </c>
      <c r="CG26" s="10">
        <f>SUM(CG23:CG25)</f>
        <v>0</v>
      </c>
      <c r="CH26" s="8">
        <f>SUM(CH23:CH25)</f>
        <v>0</v>
      </c>
      <c r="CI26" s="8">
        <f>SUM(CI23:CI25)</f>
        <v>0</v>
      </c>
    </row>
    <row r="27" spans="1:87" ht="12.75">
      <c r="A27" s="5" t="s">
        <v>90</v>
      </c>
      <c r="B27" s="7"/>
      <c r="C27" s="7"/>
      <c r="D27" s="7"/>
      <c r="E27" s="7" t="s">
        <v>74</v>
      </c>
      <c r="F27" s="3" t="s">
        <v>75</v>
      </c>
      <c r="G27" s="7">
        <f>COUNTIF(T27:CI27,"e")</f>
        <v>0</v>
      </c>
      <c r="H27" s="7">
        <f>COUNTIF(T27:CI27,"z")</f>
        <v>0</v>
      </c>
      <c r="I27" s="7">
        <f>SUM(J27:P27)</f>
        <v>0</v>
      </c>
      <c r="J27" s="7">
        <f>T27+AK27+BB27+BS27</f>
        <v>0</v>
      </c>
      <c r="K27" s="7">
        <f>V27+AM27+BD27+BU27</f>
        <v>0</v>
      </c>
      <c r="L27" s="7">
        <f>Y27+AP27+BG27+BX27</f>
        <v>0</v>
      </c>
      <c r="M27" s="7">
        <f>AA27+AR27+BI27+BZ27</f>
        <v>0</v>
      </c>
      <c r="N27" s="7">
        <f>AC27+AT27+BK27+CB27</f>
        <v>0</v>
      </c>
      <c r="O27" s="7">
        <f>AE27+AV27+BM27+CD27</f>
        <v>0</v>
      </c>
      <c r="P27" s="7">
        <f>AG27+AX27+BO27+CF27</f>
        <v>0</v>
      </c>
      <c r="Q27" s="8">
        <f>AJ27+BA27+BR27+CI27</f>
        <v>0</v>
      </c>
      <c r="R27" s="8">
        <f>AI27+AZ27+BQ27+CH27</f>
        <v>0</v>
      </c>
      <c r="S27" s="8">
        <v>2.5</v>
      </c>
      <c r="T27" s="11">
        <v>30</v>
      </c>
      <c r="U27" s="10" t="s">
        <v>56</v>
      </c>
      <c r="V27" s="11"/>
      <c r="W27" s="10"/>
      <c r="X27" s="8">
        <v>2.2</v>
      </c>
      <c r="Y27" s="11">
        <v>30</v>
      </c>
      <c r="Z27" s="10" t="s">
        <v>57</v>
      </c>
      <c r="AA27" s="11"/>
      <c r="AB27" s="10"/>
      <c r="AC27" s="11"/>
      <c r="AD27" s="10"/>
      <c r="AE27" s="11"/>
      <c r="AF27" s="10"/>
      <c r="AG27" s="11"/>
      <c r="AH27" s="10"/>
      <c r="AI27" s="8">
        <v>1.8</v>
      </c>
      <c r="AJ27" s="8">
        <f>X27+AI27</f>
        <v>0</v>
      </c>
      <c r="AK27" s="11"/>
      <c r="AL27" s="10"/>
      <c r="AM27" s="11"/>
      <c r="AN27" s="10"/>
      <c r="AO27" s="8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8"/>
      <c r="BA27" s="8">
        <f>AO27+AZ27</f>
        <v>0</v>
      </c>
      <c r="BB27" s="11"/>
      <c r="BC27" s="10"/>
      <c r="BD27" s="11"/>
      <c r="BE27" s="10"/>
      <c r="BF27" s="8"/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8"/>
      <c r="BR27" s="8">
        <f>BF27+BQ27</f>
        <v>0</v>
      </c>
      <c r="BS27" s="11"/>
      <c r="BT27" s="10"/>
      <c r="BU27" s="11"/>
      <c r="BV27" s="10"/>
      <c r="BW27" s="8"/>
      <c r="BX27" s="11"/>
      <c r="BY27" s="10"/>
      <c r="BZ27" s="11"/>
      <c r="CA27" s="10"/>
      <c r="CB27" s="11"/>
      <c r="CC27" s="10"/>
      <c r="CD27" s="11"/>
      <c r="CE27" s="10"/>
      <c r="CF27" s="11"/>
      <c r="CG27" s="10"/>
      <c r="CH27" s="8"/>
      <c r="CI27" s="8">
        <f>BW27+CH27</f>
        <v>0</v>
      </c>
    </row>
    <row r="28" spans="1:87" ht="12.75">
      <c r="A28" s="7"/>
      <c r="B28" s="7"/>
      <c r="C28" s="7"/>
      <c r="D28" s="7"/>
      <c r="E28" s="7" t="s">
        <v>76</v>
      </c>
      <c r="F28" s="3" t="s">
        <v>77</v>
      </c>
      <c r="G28" s="7">
        <f>COUNTIF(T28:CI28,"e")</f>
        <v>0</v>
      </c>
      <c r="H28" s="7">
        <f>COUNTIF(T28:CI28,"z")</f>
        <v>0</v>
      </c>
      <c r="I28" s="7">
        <f>SUM(J28:P28)</f>
        <v>0</v>
      </c>
      <c r="J28" s="7">
        <f>T28+AK28+BB28+BS28</f>
        <v>0</v>
      </c>
      <c r="K28" s="7">
        <f>V28+AM28+BD28+BU28</f>
        <v>0</v>
      </c>
      <c r="L28" s="7">
        <f>Y28+AP28+BG28+BX28</f>
        <v>0</v>
      </c>
      <c r="M28" s="7">
        <f>AA28+AR28+BI28+BZ28</f>
        <v>0</v>
      </c>
      <c r="N28" s="7">
        <f>AC28+AT28+BK28+CB28</f>
        <v>0</v>
      </c>
      <c r="O28" s="7">
        <f>AE28+AV28+BM28+CD28</f>
        <v>0</v>
      </c>
      <c r="P28" s="7">
        <f>AG28+AX28+BO28+CF28</f>
        <v>0</v>
      </c>
      <c r="Q28" s="8">
        <f>AJ28+BA28+BR28+CI28</f>
        <v>0</v>
      </c>
      <c r="R28" s="8">
        <f>AI28+AZ28+BQ28+CH28</f>
        <v>0</v>
      </c>
      <c r="S28" s="8">
        <v>1.9</v>
      </c>
      <c r="T28" s="11">
        <v>16</v>
      </c>
      <c r="U28" s="10" t="s">
        <v>57</v>
      </c>
      <c r="V28" s="11"/>
      <c r="W28" s="10"/>
      <c r="X28" s="8">
        <v>1</v>
      </c>
      <c r="Y28" s="11"/>
      <c r="Z28" s="10"/>
      <c r="AA28" s="11"/>
      <c r="AB28" s="10"/>
      <c r="AC28" s="11">
        <v>30</v>
      </c>
      <c r="AD28" s="10" t="s">
        <v>57</v>
      </c>
      <c r="AE28" s="11"/>
      <c r="AF28" s="10"/>
      <c r="AG28" s="11"/>
      <c r="AH28" s="10"/>
      <c r="AI28" s="8">
        <v>2</v>
      </c>
      <c r="AJ28" s="8">
        <f>X28+AI28</f>
        <v>0</v>
      </c>
      <c r="AK28" s="11"/>
      <c r="AL28" s="10"/>
      <c r="AM28" s="11"/>
      <c r="AN28" s="10"/>
      <c r="AO28" s="8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8"/>
      <c r="BA28" s="8">
        <f>AO28+AZ28</f>
        <v>0</v>
      </c>
      <c r="BB28" s="11"/>
      <c r="BC28" s="10"/>
      <c r="BD28" s="11"/>
      <c r="BE28" s="10"/>
      <c r="BF28" s="8"/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8"/>
      <c r="BR28" s="8">
        <f>BF28+BQ28</f>
        <v>0</v>
      </c>
      <c r="BS28" s="11"/>
      <c r="BT28" s="10"/>
      <c r="BU28" s="11"/>
      <c r="BV28" s="10"/>
      <c r="BW28" s="8"/>
      <c r="BX28" s="11"/>
      <c r="BY28" s="10"/>
      <c r="BZ28" s="11"/>
      <c r="CA28" s="10"/>
      <c r="CB28" s="11"/>
      <c r="CC28" s="10"/>
      <c r="CD28" s="11"/>
      <c r="CE28" s="10"/>
      <c r="CF28" s="11"/>
      <c r="CG28" s="10"/>
      <c r="CH28" s="8"/>
      <c r="CI28" s="8">
        <f>BW28+CH28</f>
        <v>0</v>
      </c>
    </row>
    <row r="29" spans="1:87" ht="12.75">
      <c r="A29" s="7"/>
      <c r="B29" s="7"/>
      <c r="C29" s="7"/>
      <c r="D29" s="7"/>
      <c r="E29" s="7" t="s">
        <v>78</v>
      </c>
      <c r="F29" s="3" t="s">
        <v>79</v>
      </c>
      <c r="G29" s="7">
        <f>COUNTIF(T29:CI29,"e")</f>
        <v>0</v>
      </c>
      <c r="H29" s="7">
        <f>COUNTIF(T29:CI29,"z")</f>
        <v>0</v>
      </c>
      <c r="I29" s="7">
        <f>SUM(J29:P29)</f>
        <v>0</v>
      </c>
      <c r="J29" s="7">
        <f>T29+AK29+BB29+BS29</f>
        <v>0</v>
      </c>
      <c r="K29" s="7">
        <f>V29+AM29+BD29+BU29</f>
        <v>0</v>
      </c>
      <c r="L29" s="7">
        <f>Y29+AP29+BG29+BX29</f>
        <v>0</v>
      </c>
      <c r="M29" s="7">
        <f>AA29+AR29+BI29+BZ29</f>
        <v>0</v>
      </c>
      <c r="N29" s="7">
        <f>AC29+AT29+BK29+CB29</f>
        <v>0</v>
      </c>
      <c r="O29" s="7">
        <f>AE29+AV29+BM29+CD29</f>
        <v>0</v>
      </c>
      <c r="P29" s="7">
        <f>AG29+AX29+BO29+CF29</f>
        <v>0</v>
      </c>
      <c r="Q29" s="8">
        <f>AJ29+BA29+BR29+CI29</f>
        <v>0</v>
      </c>
      <c r="R29" s="8">
        <f>AI29+AZ29+BQ29+CH29</f>
        <v>0</v>
      </c>
      <c r="S29" s="8">
        <v>1.4</v>
      </c>
      <c r="T29" s="11">
        <v>15</v>
      </c>
      <c r="U29" s="10" t="s">
        <v>56</v>
      </c>
      <c r="V29" s="11"/>
      <c r="W29" s="10"/>
      <c r="X29" s="8">
        <v>1</v>
      </c>
      <c r="Y29" s="11">
        <v>15</v>
      </c>
      <c r="Z29" s="10" t="s">
        <v>57</v>
      </c>
      <c r="AA29" s="11"/>
      <c r="AB29" s="10"/>
      <c r="AC29" s="11"/>
      <c r="AD29" s="10"/>
      <c r="AE29" s="11"/>
      <c r="AF29" s="10"/>
      <c r="AG29" s="11"/>
      <c r="AH29" s="10"/>
      <c r="AI29" s="8">
        <v>1</v>
      </c>
      <c r="AJ29" s="8">
        <f>X29+AI29</f>
        <v>0</v>
      </c>
      <c r="AK29" s="11"/>
      <c r="AL29" s="10"/>
      <c r="AM29" s="11"/>
      <c r="AN29" s="10"/>
      <c r="AO29" s="8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8"/>
      <c r="BA29" s="8">
        <f>AO29+AZ29</f>
        <v>0</v>
      </c>
      <c r="BB29" s="11"/>
      <c r="BC29" s="10"/>
      <c r="BD29" s="11"/>
      <c r="BE29" s="10"/>
      <c r="BF29" s="8"/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8"/>
      <c r="BR29" s="8">
        <f>BF29+BQ29</f>
        <v>0</v>
      </c>
      <c r="BS29" s="11"/>
      <c r="BT29" s="10"/>
      <c r="BU29" s="11"/>
      <c r="BV29" s="10"/>
      <c r="BW29" s="8"/>
      <c r="BX29" s="11"/>
      <c r="BY29" s="10"/>
      <c r="BZ29" s="11"/>
      <c r="CA29" s="10"/>
      <c r="CB29" s="11"/>
      <c r="CC29" s="10"/>
      <c r="CD29" s="11"/>
      <c r="CE29" s="10"/>
      <c r="CF29" s="11"/>
      <c r="CG29" s="10"/>
      <c r="CH29" s="8"/>
      <c r="CI29" s="8">
        <f>BW29+CH29</f>
        <v>0</v>
      </c>
    </row>
    <row r="30" spans="1:87" ht="12.75">
      <c r="A30" s="7"/>
      <c r="B30" s="7"/>
      <c r="C30" s="7"/>
      <c r="D30" s="7"/>
      <c r="E30" s="7" t="s">
        <v>80</v>
      </c>
      <c r="F30" s="3" t="s">
        <v>81</v>
      </c>
      <c r="G30" s="7">
        <f>COUNTIF(T30:CI30,"e")</f>
        <v>0</v>
      </c>
      <c r="H30" s="7">
        <f>COUNTIF(T30:CI30,"z")</f>
        <v>0</v>
      </c>
      <c r="I30" s="7">
        <f>SUM(J30:P30)</f>
        <v>0</v>
      </c>
      <c r="J30" s="7">
        <f>T30+AK30+BB30+BS30</f>
        <v>0</v>
      </c>
      <c r="K30" s="7">
        <f>V30+AM30+BD30+BU30</f>
        <v>0</v>
      </c>
      <c r="L30" s="7">
        <f>Y30+AP30+BG30+BX30</f>
        <v>0</v>
      </c>
      <c r="M30" s="7">
        <f>AA30+AR30+BI30+BZ30</f>
        <v>0</v>
      </c>
      <c r="N30" s="7">
        <f>AC30+AT30+BK30+CB30</f>
        <v>0</v>
      </c>
      <c r="O30" s="7">
        <f>AE30+AV30+BM30+CD30</f>
        <v>0</v>
      </c>
      <c r="P30" s="7">
        <f>AG30+AX30+BO30+CF30</f>
        <v>0</v>
      </c>
      <c r="Q30" s="8">
        <f>AJ30+BA30+BR30+CI30</f>
        <v>0</v>
      </c>
      <c r="R30" s="8">
        <f>AI30+AZ30+BQ30+CH30</f>
        <v>0</v>
      </c>
      <c r="S30" s="8">
        <v>2.5</v>
      </c>
      <c r="T30" s="11">
        <v>30</v>
      </c>
      <c r="U30" s="10" t="s">
        <v>57</v>
      </c>
      <c r="V30" s="11"/>
      <c r="W30" s="10"/>
      <c r="X30" s="8">
        <v>2</v>
      </c>
      <c r="Y30" s="11"/>
      <c r="Z30" s="10"/>
      <c r="AA30" s="11"/>
      <c r="AB30" s="10"/>
      <c r="AC30" s="11">
        <v>30</v>
      </c>
      <c r="AD30" s="10" t="s">
        <v>57</v>
      </c>
      <c r="AE30" s="11"/>
      <c r="AF30" s="10"/>
      <c r="AG30" s="11"/>
      <c r="AH30" s="10"/>
      <c r="AI30" s="8">
        <v>2</v>
      </c>
      <c r="AJ30" s="8">
        <f>X30+AI30</f>
        <v>0</v>
      </c>
      <c r="AK30" s="11"/>
      <c r="AL30" s="10"/>
      <c r="AM30" s="11"/>
      <c r="AN30" s="10"/>
      <c r="AO30" s="8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8"/>
      <c r="BA30" s="8">
        <f>AO30+AZ30</f>
        <v>0</v>
      </c>
      <c r="BB30" s="11"/>
      <c r="BC30" s="10"/>
      <c r="BD30" s="11"/>
      <c r="BE30" s="10"/>
      <c r="BF30" s="8"/>
      <c r="BG30" s="11"/>
      <c r="BH30" s="10"/>
      <c r="BI30" s="11"/>
      <c r="BJ30" s="10"/>
      <c r="BK30" s="11"/>
      <c r="BL30" s="10"/>
      <c r="BM30" s="11"/>
      <c r="BN30" s="10"/>
      <c r="BO30" s="11"/>
      <c r="BP30" s="10"/>
      <c r="BQ30" s="8"/>
      <c r="BR30" s="8">
        <f>BF30+BQ30</f>
        <v>0</v>
      </c>
      <c r="BS30" s="11"/>
      <c r="BT30" s="10"/>
      <c r="BU30" s="11"/>
      <c r="BV30" s="10"/>
      <c r="BW30" s="8"/>
      <c r="BX30" s="11"/>
      <c r="BY30" s="10"/>
      <c r="BZ30" s="11"/>
      <c r="CA30" s="10"/>
      <c r="CB30" s="11"/>
      <c r="CC30" s="10"/>
      <c r="CD30" s="11"/>
      <c r="CE30" s="10"/>
      <c r="CF30" s="11"/>
      <c r="CG30" s="10"/>
      <c r="CH30" s="8"/>
      <c r="CI30" s="8">
        <f>BW30+CH30</f>
        <v>0</v>
      </c>
    </row>
    <row r="31" spans="1:87" ht="12.75">
      <c r="A31" s="7"/>
      <c r="B31" s="7"/>
      <c r="C31" s="7"/>
      <c r="D31" s="7"/>
      <c r="E31" s="7" t="s">
        <v>82</v>
      </c>
      <c r="F31" s="3" t="s">
        <v>83</v>
      </c>
      <c r="G31" s="7">
        <f>COUNTIF(T31:CI31,"e")</f>
        <v>0</v>
      </c>
      <c r="H31" s="7">
        <f>COUNTIF(T31:CI31,"z")</f>
        <v>0</v>
      </c>
      <c r="I31" s="7">
        <f>SUM(J31:P31)</f>
        <v>0</v>
      </c>
      <c r="J31" s="7">
        <f>T31+AK31+BB31+BS31</f>
        <v>0</v>
      </c>
      <c r="K31" s="7">
        <f>V31+AM31+BD31+BU31</f>
        <v>0</v>
      </c>
      <c r="L31" s="7">
        <f>Y31+AP31+BG31+BX31</f>
        <v>0</v>
      </c>
      <c r="M31" s="7">
        <f>AA31+AR31+BI31+BZ31</f>
        <v>0</v>
      </c>
      <c r="N31" s="7">
        <f>AC31+AT31+BK31+CB31</f>
        <v>0</v>
      </c>
      <c r="O31" s="7">
        <f>AE31+AV31+BM31+CD31</f>
        <v>0</v>
      </c>
      <c r="P31" s="7">
        <f>AG31+AX31+BO31+CF31</f>
        <v>0</v>
      </c>
      <c r="Q31" s="8">
        <f>AJ31+BA31+BR31+CI31</f>
        <v>0</v>
      </c>
      <c r="R31" s="8">
        <f>AI31+AZ31+BQ31+CH31</f>
        <v>0</v>
      </c>
      <c r="S31" s="8">
        <v>2</v>
      </c>
      <c r="T31" s="11">
        <v>15</v>
      </c>
      <c r="U31" s="10" t="s">
        <v>56</v>
      </c>
      <c r="V31" s="11"/>
      <c r="W31" s="10"/>
      <c r="X31" s="8">
        <v>1</v>
      </c>
      <c r="Y31" s="11">
        <v>30</v>
      </c>
      <c r="Z31" s="10" t="s">
        <v>57</v>
      </c>
      <c r="AA31" s="11"/>
      <c r="AB31" s="10"/>
      <c r="AC31" s="11"/>
      <c r="AD31" s="10"/>
      <c r="AE31" s="11"/>
      <c r="AF31" s="10"/>
      <c r="AG31" s="11"/>
      <c r="AH31" s="10"/>
      <c r="AI31" s="8">
        <v>2</v>
      </c>
      <c r="AJ31" s="8">
        <f>X31+AI31</f>
        <v>0</v>
      </c>
      <c r="AK31" s="11"/>
      <c r="AL31" s="10"/>
      <c r="AM31" s="11"/>
      <c r="AN31" s="10"/>
      <c r="AO31" s="8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8"/>
      <c r="BA31" s="8">
        <f>AO31+AZ31</f>
        <v>0</v>
      </c>
      <c r="BB31" s="11"/>
      <c r="BC31" s="10"/>
      <c r="BD31" s="11"/>
      <c r="BE31" s="10"/>
      <c r="BF31" s="8"/>
      <c r="BG31" s="11"/>
      <c r="BH31" s="10"/>
      <c r="BI31" s="11"/>
      <c r="BJ31" s="10"/>
      <c r="BK31" s="11"/>
      <c r="BL31" s="10"/>
      <c r="BM31" s="11"/>
      <c r="BN31" s="10"/>
      <c r="BO31" s="11"/>
      <c r="BP31" s="10"/>
      <c r="BQ31" s="8"/>
      <c r="BR31" s="8">
        <f>BF31+BQ31</f>
        <v>0</v>
      </c>
      <c r="BS31" s="11"/>
      <c r="BT31" s="10"/>
      <c r="BU31" s="11"/>
      <c r="BV31" s="10"/>
      <c r="BW31" s="8"/>
      <c r="BX31" s="11"/>
      <c r="BY31" s="10"/>
      <c r="BZ31" s="11"/>
      <c r="CA31" s="10"/>
      <c r="CB31" s="11"/>
      <c r="CC31" s="10"/>
      <c r="CD31" s="11"/>
      <c r="CE31" s="10"/>
      <c r="CF31" s="11"/>
      <c r="CG31" s="10"/>
      <c r="CH31" s="8"/>
      <c r="CI31" s="8">
        <f>BW31+CH31</f>
        <v>0</v>
      </c>
    </row>
    <row r="32" spans="1:87" ht="12.75">
      <c r="A32" s="7"/>
      <c r="B32" s="7"/>
      <c r="C32" s="7"/>
      <c r="D32" s="7"/>
      <c r="E32" s="7" t="s">
        <v>84</v>
      </c>
      <c r="F32" s="3" t="s">
        <v>85</v>
      </c>
      <c r="G32" s="7">
        <f>COUNTIF(T32:CI32,"e")</f>
        <v>0</v>
      </c>
      <c r="H32" s="7">
        <f>COUNTIF(T32:CI32,"z")</f>
        <v>0</v>
      </c>
      <c r="I32" s="7">
        <f>SUM(J32:P32)</f>
        <v>0</v>
      </c>
      <c r="J32" s="7">
        <f>T32+AK32+BB32+BS32</f>
        <v>0</v>
      </c>
      <c r="K32" s="7">
        <f>V32+AM32+BD32+BU32</f>
        <v>0</v>
      </c>
      <c r="L32" s="7">
        <f>Y32+AP32+BG32+BX32</f>
        <v>0</v>
      </c>
      <c r="M32" s="7">
        <f>AA32+AR32+BI32+BZ32</f>
        <v>0</v>
      </c>
      <c r="N32" s="7">
        <f>AC32+AT32+BK32+CB32</f>
        <v>0</v>
      </c>
      <c r="O32" s="7">
        <f>AE32+AV32+BM32+CD32</f>
        <v>0</v>
      </c>
      <c r="P32" s="7">
        <f>AG32+AX32+BO32+CF32</f>
        <v>0</v>
      </c>
      <c r="Q32" s="8">
        <f>AJ32+BA32+BR32+CI32</f>
        <v>0</v>
      </c>
      <c r="R32" s="8">
        <f>AI32+AZ32+BQ32+CH32</f>
        <v>0</v>
      </c>
      <c r="S32" s="8">
        <v>2.6</v>
      </c>
      <c r="T32" s="11"/>
      <c r="U32" s="10"/>
      <c r="V32" s="11"/>
      <c r="W32" s="10"/>
      <c r="X32" s="8"/>
      <c r="Y32" s="11"/>
      <c r="Z32" s="10"/>
      <c r="AA32" s="11"/>
      <c r="AB32" s="10"/>
      <c r="AC32" s="11"/>
      <c r="AD32" s="10"/>
      <c r="AE32" s="11"/>
      <c r="AF32" s="10"/>
      <c r="AG32" s="11"/>
      <c r="AH32" s="10"/>
      <c r="AI32" s="8"/>
      <c r="AJ32" s="8">
        <f>X32+AI32</f>
        <v>0</v>
      </c>
      <c r="AK32" s="11">
        <v>30</v>
      </c>
      <c r="AL32" s="10" t="s">
        <v>56</v>
      </c>
      <c r="AM32" s="11"/>
      <c r="AN32" s="10"/>
      <c r="AO32" s="8">
        <v>1.4</v>
      </c>
      <c r="AP32" s="11">
        <v>30</v>
      </c>
      <c r="AQ32" s="10" t="s">
        <v>57</v>
      </c>
      <c r="AR32" s="11"/>
      <c r="AS32" s="10"/>
      <c r="AT32" s="11"/>
      <c r="AU32" s="10"/>
      <c r="AV32" s="11"/>
      <c r="AW32" s="10"/>
      <c r="AX32" s="11"/>
      <c r="AY32" s="10"/>
      <c r="AZ32" s="8">
        <v>1.6</v>
      </c>
      <c r="BA32" s="8">
        <f>AO32+AZ32</f>
        <v>0</v>
      </c>
      <c r="BB32" s="11"/>
      <c r="BC32" s="10"/>
      <c r="BD32" s="11"/>
      <c r="BE32" s="10"/>
      <c r="BF32" s="8"/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8"/>
      <c r="BR32" s="8">
        <f>BF32+BQ32</f>
        <v>0</v>
      </c>
      <c r="BS32" s="11"/>
      <c r="BT32" s="10"/>
      <c r="BU32" s="11"/>
      <c r="BV32" s="10"/>
      <c r="BW32" s="8"/>
      <c r="BX32" s="11"/>
      <c r="BY32" s="10"/>
      <c r="BZ32" s="11"/>
      <c r="CA32" s="10"/>
      <c r="CB32" s="11"/>
      <c r="CC32" s="10"/>
      <c r="CD32" s="11"/>
      <c r="CE32" s="10"/>
      <c r="CF32" s="11"/>
      <c r="CG32" s="10"/>
      <c r="CH32" s="8"/>
      <c r="CI32" s="8">
        <f>BW32+CH32</f>
        <v>0</v>
      </c>
    </row>
    <row r="33" spans="1:87" ht="12.75">
      <c r="A33" s="7"/>
      <c r="B33" s="7"/>
      <c r="C33" s="7"/>
      <c r="D33" s="7"/>
      <c r="E33" s="7" t="s">
        <v>86</v>
      </c>
      <c r="F33" s="3" t="s">
        <v>87</v>
      </c>
      <c r="G33" s="7">
        <f>COUNTIF(T33:CI33,"e")</f>
        <v>0</v>
      </c>
      <c r="H33" s="7">
        <f>COUNTIF(T33:CI33,"z")</f>
        <v>0</v>
      </c>
      <c r="I33" s="7">
        <f>SUM(J33:P33)</f>
        <v>0</v>
      </c>
      <c r="J33" s="7">
        <f>T33+AK33+BB33+BS33</f>
        <v>0</v>
      </c>
      <c r="K33" s="7">
        <f>V33+AM33+BD33+BU33</f>
        <v>0</v>
      </c>
      <c r="L33" s="7">
        <f>Y33+AP33+BG33+BX33</f>
        <v>0</v>
      </c>
      <c r="M33" s="7">
        <f>AA33+AR33+BI33+BZ33</f>
        <v>0</v>
      </c>
      <c r="N33" s="7">
        <f>AC33+AT33+BK33+CB33</f>
        <v>0</v>
      </c>
      <c r="O33" s="7">
        <f>AE33+AV33+BM33+CD33</f>
        <v>0</v>
      </c>
      <c r="P33" s="7">
        <f>AG33+AX33+BO33+CF33</f>
        <v>0</v>
      </c>
      <c r="Q33" s="8">
        <f>AJ33+BA33+BR33+CI33</f>
        <v>0</v>
      </c>
      <c r="R33" s="8">
        <f>AI33+AZ33+BQ33+CH33</f>
        <v>0</v>
      </c>
      <c r="S33" s="8">
        <v>1.2</v>
      </c>
      <c r="T33" s="11"/>
      <c r="U33" s="10"/>
      <c r="V33" s="11"/>
      <c r="W33" s="10"/>
      <c r="X33" s="8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8"/>
      <c r="AJ33" s="8">
        <f>X33+AI33</f>
        <v>0</v>
      </c>
      <c r="AK33" s="11"/>
      <c r="AL33" s="10"/>
      <c r="AM33" s="11"/>
      <c r="AN33" s="10"/>
      <c r="AO33" s="8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8"/>
      <c r="BA33" s="8">
        <f>AO33+AZ33</f>
        <v>0</v>
      </c>
      <c r="BB33" s="11"/>
      <c r="BC33" s="10"/>
      <c r="BD33" s="11">
        <v>30</v>
      </c>
      <c r="BE33" s="10" t="s">
        <v>57</v>
      </c>
      <c r="BF33" s="8">
        <v>2</v>
      </c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8"/>
      <c r="BR33" s="8">
        <f>BF33+BQ33</f>
        <v>0</v>
      </c>
      <c r="BS33" s="11"/>
      <c r="BT33" s="10"/>
      <c r="BU33" s="11"/>
      <c r="BV33" s="10"/>
      <c r="BW33" s="8"/>
      <c r="BX33" s="11"/>
      <c r="BY33" s="10"/>
      <c r="BZ33" s="11"/>
      <c r="CA33" s="10"/>
      <c r="CB33" s="11"/>
      <c r="CC33" s="10"/>
      <c r="CD33" s="11"/>
      <c r="CE33" s="10"/>
      <c r="CF33" s="11"/>
      <c r="CG33" s="10"/>
      <c r="CH33" s="8"/>
      <c r="CI33" s="8">
        <f>BW33+CH33</f>
        <v>0</v>
      </c>
    </row>
    <row r="34" spans="1:87" ht="12.75">
      <c r="A34" s="7"/>
      <c r="B34" s="7"/>
      <c r="C34" s="7"/>
      <c r="D34" s="7"/>
      <c r="E34" s="7" t="s">
        <v>88</v>
      </c>
      <c r="F34" s="3" t="s">
        <v>89</v>
      </c>
      <c r="G34" s="7">
        <f>COUNTIF(T34:CI34,"e")</f>
        <v>0</v>
      </c>
      <c r="H34" s="7">
        <f>COUNTIF(T34:CI34,"z")</f>
        <v>0</v>
      </c>
      <c r="I34" s="7">
        <f>SUM(J34:P34)</f>
        <v>0</v>
      </c>
      <c r="J34" s="7">
        <f>T34+AK34+BB34+BS34</f>
        <v>0</v>
      </c>
      <c r="K34" s="7">
        <f>V34+AM34+BD34+BU34</f>
        <v>0</v>
      </c>
      <c r="L34" s="7">
        <f>Y34+AP34+BG34+BX34</f>
        <v>0</v>
      </c>
      <c r="M34" s="7">
        <f>AA34+AR34+BI34+BZ34</f>
        <v>0</v>
      </c>
      <c r="N34" s="7">
        <f>AC34+AT34+BK34+CB34</f>
        <v>0</v>
      </c>
      <c r="O34" s="7">
        <f>AE34+AV34+BM34+CD34</f>
        <v>0</v>
      </c>
      <c r="P34" s="7">
        <f>AG34+AX34+BO34+CF34</f>
        <v>0</v>
      </c>
      <c r="Q34" s="8">
        <f>AJ34+BA34+BR34+CI34</f>
        <v>0</v>
      </c>
      <c r="R34" s="8">
        <f>AI34+AZ34+BQ34+CH34</f>
        <v>0</v>
      </c>
      <c r="S34" s="8">
        <v>0</v>
      </c>
      <c r="T34" s="11"/>
      <c r="U34" s="10"/>
      <c r="V34" s="11"/>
      <c r="W34" s="10"/>
      <c r="X34" s="8"/>
      <c r="Y34" s="11"/>
      <c r="Z34" s="10"/>
      <c r="AA34" s="11"/>
      <c r="AB34" s="10"/>
      <c r="AC34" s="11"/>
      <c r="AD34" s="10"/>
      <c r="AE34" s="11"/>
      <c r="AF34" s="10"/>
      <c r="AG34" s="11"/>
      <c r="AH34" s="10"/>
      <c r="AI34" s="8"/>
      <c r="AJ34" s="8">
        <f>X34+AI34</f>
        <v>0</v>
      </c>
      <c r="AK34" s="11"/>
      <c r="AL34" s="10"/>
      <c r="AM34" s="11"/>
      <c r="AN34" s="10"/>
      <c r="AO34" s="8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8"/>
      <c r="BA34" s="8">
        <f>AO34+AZ34</f>
        <v>0</v>
      </c>
      <c r="BB34" s="11"/>
      <c r="BC34" s="10"/>
      <c r="BD34" s="11"/>
      <c r="BE34" s="10"/>
      <c r="BF34" s="8"/>
      <c r="BG34" s="11"/>
      <c r="BH34" s="10"/>
      <c r="BI34" s="11"/>
      <c r="BJ34" s="10"/>
      <c r="BK34" s="11"/>
      <c r="BL34" s="10"/>
      <c r="BM34" s="11">
        <v>0</v>
      </c>
      <c r="BN34" s="10" t="s">
        <v>57</v>
      </c>
      <c r="BO34" s="11"/>
      <c r="BP34" s="10"/>
      <c r="BQ34" s="8">
        <v>20</v>
      </c>
      <c r="BR34" s="8">
        <f>BF34+BQ34</f>
        <v>0</v>
      </c>
      <c r="BS34" s="11"/>
      <c r="BT34" s="10"/>
      <c r="BU34" s="11"/>
      <c r="BV34" s="10"/>
      <c r="BW34" s="8"/>
      <c r="BX34" s="11"/>
      <c r="BY34" s="10"/>
      <c r="BZ34" s="11"/>
      <c r="CA34" s="10"/>
      <c r="CB34" s="11"/>
      <c r="CC34" s="10"/>
      <c r="CD34" s="11"/>
      <c r="CE34" s="10"/>
      <c r="CF34" s="11"/>
      <c r="CG34" s="10"/>
      <c r="CH34" s="8"/>
      <c r="CI34" s="8">
        <f>BW34+CH34</f>
        <v>0</v>
      </c>
    </row>
    <row r="35" spans="1:87" ht="15.75" customHeight="1">
      <c r="A35" s="7"/>
      <c r="B35" s="7"/>
      <c r="C35" s="7"/>
      <c r="D35" s="7"/>
      <c r="E35" s="7"/>
      <c r="F35" s="7" t="s">
        <v>66</v>
      </c>
      <c r="G35" s="7">
        <f>SUM(G27:G34)</f>
        <v>0</v>
      </c>
      <c r="H35" s="7">
        <f>SUM(H27:H34)</f>
        <v>0</v>
      </c>
      <c r="I35" s="7">
        <f>SUM(I27:I34)</f>
        <v>0</v>
      </c>
      <c r="J35" s="7">
        <f>SUM(J27:J34)</f>
        <v>0</v>
      </c>
      <c r="K35" s="7">
        <f>SUM(K27:K34)</f>
        <v>0</v>
      </c>
      <c r="L35" s="7">
        <f>SUM(L27:L34)</f>
        <v>0</v>
      </c>
      <c r="M35" s="7">
        <f>SUM(M27:M34)</f>
        <v>0</v>
      </c>
      <c r="N35" s="7">
        <f>SUM(N27:N34)</f>
        <v>0</v>
      </c>
      <c r="O35" s="7">
        <f>SUM(O27:O34)</f>
        <v>0</v>
      </c>
      <c r="P35" s="7">
        <f>SUM(P27:P34)</f>
        <v>0</v>
      </c>
      <c r="Q35" s="8">
        <f>SUM(Q27:Q34)</f>
        <v>0</v>
      </c>
      <c r="R35" s="8">
        <f>SUM(R27:R34)</f>
        <v>0</v>
      </c>
      <c r="S35" s="8">
        <f>SUM(S27:S34)</f>
        <v>0</v>
      </c>
      <c r="T35" s="11">
        <f>SUM(T27:T34)</f>
        <v>0</v>
      </c>
      <c r="U35" s="10">
        <f>SUM(U27:U34)</f>
        <v>0</v>
      </c>
      <c r="V35" s="11">
        <f>SUM(V27:V34)</f>
        <v>0</v>
      </c>
      <c r="W35" s="10">
        <f>SUM(W27:W34)</f>
        <v>0</v>
      </c>
      <c r="X35" s="8">
        <f>SUM(X27:X34)</f>
        <v>0</v>
      </c>
      <c r="Y35" s="11">
        <f>SUM(Y27:Y34)</f>
        <v>0</v>
      </c>
      <c r="Z35" s="10">
        <f>SUM(Z27:Z34)</f>
        <v>0</v>
      </c>
      <c r="AA35" s="11">
        <f>SUM(AA27:AA34)</f>
        <v>0</v>
      </c>
      <c r="AB35" s="10">
        <f>SUM(AB27:AB34)</f>
        <v>0</v>
      </c>
      <c r="AC35" s="11">
        <f>SUM(AC27:AC34)</f>
        <v>0</v>
      </c>
      <c r="AD35" s="10">
        <f>SUM(AD27:AD34)</f>
        <v>0</v>
      </c>
      <c r="AE35" s="11">
        <f>SUM(AE27:AE34)</f>
        <v>0</v>
      </c>
      <c r="AF35" s="10">
        <f>SUM(AF27:AF34)</f>
        <v>0</v>
      </c>
      <c r="AG35" s="11">
        <f>SUM(AG27:AG34)</f>
        <v>0</v>
      </c>
      <c r="AH35" s="10">
        <f>SUM(AH27:AH34)</f>
        <v>0</v>
      </c>
      <c r="AI35" s="8">
        <f>SUM(AI27:AI34)</f>
        <v>0</v>
      </c>
      <c r="AJ35" s="8">
        <f>SUM(AJ27:AJ34)</f>
        <v>0</v>
      </c>
      <c r="AK35" s="11">
        <f>SUM(AK27:AK34)</f>
        <v>0</v>
      </c>
      <c r="AL35" s="10">
        <f>SUM(AL27:AL34)</f>
        <v>0</v>
      </c>
      <c r="AM35" s="11">
        <f>SUM(AM27:AM34)</f>
        <v>0</v>
      </c>
      <c r="AN35" s="10">
        <f>SUM(AN27:AN34)</f>
        <v>0</v>
      </c>
      <c r="AO35" s="8">
        <f>SUM(AO27:AO34)</f>
        <v>0</v>
      </c>
      <c r="AP35" s="11">
        <f>SUM(AP27:AP34)</f>
        <v>0</v>
      </c>
      <c r="AQ35" s="10">
        <f>SUM(AQ27:AQ34)</f>
        <v>0</v>
      </c>
      <c r="AR35" s="11">
        <f>SUM(AR27:AR34)</f>
        <v>0</v>
      </c>
      <c r="AS35" s="10">
        <f>SUM(AS27:AS34)</f>
        <v>0</v>
      </c>
      <c r="AT35" s="11">
        <f>SUM(AT27:AT34)</f>
        <v>0</v>
      </c>
      <c r="AU35" s="10">
        <f>SUM(AU27:AU34)</f>
        <v>0</v>
      </c>
      <c r="AV35" s="11">
        <f>SUM(AV27:AV34)</f>
        <v>0</v>
      </c>
      <c r="AW35" s="10">
        <f>SUM(AW27:AW34)</f>
        <v>0</v>
      </c>
      <c r="AX35" s="11">
        <f>SUM(AX27:AX34)</f>
        <v>0</v>
      </c>
      <c r="AY35" s="10">
        <f>SUM(AY27:AY34)</f>
        <v>0</v>
      </c>
      <c r="AZ35" s="8">
        <f>SUM(AZ27:AZ34)</f>
        <v>0</v>
      </c>
      <c r="BA35" s="8">
        <f>SUM(BA27:BA34)</f>
        <v>0</v>
      </c>
      <c r="BB35" s="11">
        <f>SUM(BB27:BB34)</f>
        <v>0</v>
      </c>
      <c r="BC35" s="10">
        <f>SUM(BC27:BC34)</f>
        <v>0</v>
      </c>
      <c r="BD35" s="11">
        <f>SUM(BD27:BD34)</f>
        <v>0</v>
      </c>
      <c r="BE35" s="10">
        <f>SUM(BE27:BE34)</f>
        <v>0</v>
      </c>
      <c r="BF35" s="8">
        <f>SUM(BF27:BF34)</f>
        <v>0</v>
      </c>
      <c r="BG35" s="11">
        <f>SUM(BG27:BG34)</f>
        <v>0</v>
      </c>
      <c r="BH35" s="10">
        <f>SUM(BH27:BH34)</f>
        <v>0</v>
      </c>
      <c r="BI35" s="11">
        <f>SUM(BI27:BI34)</f>
        <v>0</v>
      </c>
      <c r="BJ35" s="10">
        <f>SUM(BJ27:BJ34)</f>
        <v>0</v>
      </c>
      <c r="BK35" s="11">
        <f>SUM(BK27:BK34)</f>
        <v>0</v>
      </c>
      <c r="BL35" s="10">
        <f>SUM(BL27:BL34)</f>
        <v>0</v>
      </c>
      <c r="BM35" s="11">
        <f>SUM(BM27:BM34)</f>
        <v>0</v>
      </c>
      <c r="BN35" s="10">
        <f>SUM(BN27:BN34)</f>
        <v>0</v>
      </c>
      <c r="BO35" s="11">
        <f>SUM(BO27:BO34)</f>
        <v>0</v>
      </c>
      <c r="BP35" s="10">
        <f>SUM(BP27:BP34)</f>
        <v>0</v>
      </c>
      <c r="BQ35" s="8">
        <f>SUM(BQ27:BQ34)</f>
        <v>0</v>
      </c>
      <c r="BR35" s="8">
        <f>SUM(BR27:BR34)</f>
        <v>0</v>
      </c>
      <c r="BS35" s="11">
        <f>SUM(BS27:BS34)</f>
        <v>0</v>
      </c>
      <c r="BT35" s="10">
        <f>SUM(BT27:BT34)</f>
        <v>0</v>
      </c>
      <c r="BU35" s="11">
        <f>SUM(BU27:BU34)</f>
        <v>0</v>
      </c>
      <c r="BV35" s="10">
        <f>SUM(BV27:BV34)</f>
        <v>0</v>
      </c>
      <c r="BW35" s="8">
        <f>SUM(BW27:BW34)</f>
        <v>0</v>
      </c>
      <c r="BX35" s="11">
        <f>SUM(BX27:BX34)</f>
        <v>0</v>
      </c>
      <c r="BY35" s="10">
        <f>SUM(BY27:BY34)</f>
        <v>0</v>
      </c>
      <c r="BZ35" s="11">
        <f>SUM(BZ27:BZ34)</f>
        <v>0</v>
      </c>
      <c r="CA35" s="10">
        <f>SUM(CA27:CA34)</f>
        <v>0</v>
      </c>
      <c r="CB35" s="11">
        <f>SUM(CB27:CB34)</f>
        <v>0</v>
      </c>
      <c r="CC35" s="10">
        <f>SUM(CC27:CC34)</f>
        <v>0</v>
      </c>
      <c r="CD35" s="11">
        <f>SUM(CD27:CD34)</f>
        <v>0</v>
      </c>
      <c r="CE35" s="10">
        <f>SUM(CE27:CE34)</f>
        <v>0</v>
      </c>
      <c r="CF35" s="11">
        <f>SUM(CF27:CF34)</f>
        <v>0</v>
      </c>
      <c r="CG35" s="10">
        <f>SUM(CG27:CG34)</f>
        <v>0</v>
      </c>
      <c r="CH35" s="8">
        <f>SUM(CH27:CH34)</f>
        <v>0</v>
      </c>
      <c r="CI35" s="8">
        <f>SUM(CI27:CI34)</f>
        <v>0</v>
      </c>
    </row>
    <row r="36" spans="1:87" ht="12.75">
      <c r="A36" s="5" t="s">
        <v>110</v>
      </c>
      <c r="B36" s="7"/>
      <c r="C36" s="7"/>
      <c r="D36" s="7"/>
      <c r="E36" s="7" t="s">
        <v>92</v>
      </c>
      <c r="F36" s="3" t="s">
        <v>93</v>
      </c>
      <c r="G36" s="7">
        <f>COUNTIF(T36:CI36,"e")</f>
        <v>0</v>
      </c>
      <c r="H36" s="7">
        <f>COUNTIF(T36:CI36,"z")</f>
        <v>0</v>
      </c>
      <c r="I36" s="7">
        <f>SUM(J36:P36)</f>
        <v>0</v>
      </c>
      <c r="J36" s="7">
        <f>T36+AK36+BB36+BS36</f>
        <v>0</v>
      </c>
      <c r="K36" s="7">
        <f>V36+AM36+BD36+BU36</f>
        <v>0</v>
      </c>
      <c r="L36" s="7">
        <f>Y36+AP36+BG36+BX36</f>
        <v>0</v>
      </c>
      <c r="M36" s="7">
        <f>AA36+AR36+BI36+BZ36</f>
        <v>0</v>
      </c>
      <c r="N36" s="7">
        <f>AC36+AT36+BK36+CB36</f>
        <v>0</v>
      </c>
      <c r="O36" s="7">
        <f>AE36+AV36+BM36+CD36</f>
        <v>0</v>
      </c>
      <c r="P36" s="7">
        <f>AG36+AX36+BO36+CF36</f>
        <v>0</v>
      </c>
      <c r="Q36" s="8">
        <f>AJ36+BA36+BR36+CI36</f>
        <v>0</v>
      </c>
      <c r="R36" s="8">
        <f>AI36+AZ36+BQ36+CH36</f>
        <v>0</v>
      </c>
      <c r="S36" s="8">
        <v>2.5</v>
      </c>
      <c r="T36" s="11"/>
      <c r="U36" s="10"/>
      <c r="V36" s="11"/>
      <c r="W36" s="10"/>
      <c r="X36" s="8"/>
      <c r="Y36" s="11"/>
      <c r="Z36" s="10"/>
      <c r="AA36" s="11"/>
      <c r="AB36" s="10"/>
      <c r="AC36" s="11"/>
      <c r="AD36" s="10"/>
      <c r="AE36" s="11"/>
      <c r="AF36" s="10"/>
      <c r="AG36" s="11"/>
      <c r="AH36" s="10"/>
      <c r="AI36" s="8"/>
      <c r="AJ36" s="8">
        <f>X36+AI36</f>
        <v>0</v>
      </c>
      <c r="AK36" s="11">
        <v>30</v>
      </c>
      <c r="AL36" s="10" t="s">
        <v>56</v>
      </c>
      <c r="AM36" s="11"/>
      <c r="AN36" s="10"/>
      <c r="AO36" s="8">
        <v>1.4</v>
      </c>
      <c r="AP36" s="11"/>
      <c r="AQ36" s="10"/>
      <c r="AR36" s="11"/>
      <c r="AS36" s="10"/>
      <c r="AT36" s="11">
        <v>30</v>
      </c>
      <c r="AU36" s="10" t="s">
        <v>57</v>
      </c>
      <c r="AV36" s="11"/>
      <c r="AW36" s="10"/>
      <c r="AX36" s="11"/>
      <c r="AY36" s="10"/>
      <c r="AZ36" s="8">
        <v>1.6</v>
      </c>
      <c r="BA36" s="8">
        <f>AO36+AZ36</f>
        <v>0</v>
      </c>
      <c r="BB36" s="11"/>
      <c r="BC36" s="10"/>
      <c r="BD36" s="11"/>
      <c r="BE36" s="10"/>
      <c r="BF36" s="8"/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8"/>
      <c r="BR36" s="8">
        <f>BF36+BQ36</f>
        <v>0</v>
      </c>
      <c r="BS36" s="11"/>
      <c r="BT36" s="10"/>
      <c r="BU36" s="11"/>
      <c r="BV36" s="10"/>
      <c r="BW36" s="8"/>
      <c r="BX36" s="11"/>
      <c r="BY36" s="10"/>
      <c r="BZ36" s="11"/>
      <c r="CA36" s="10"/>
      <c r="CB36" s="11"/>
      <c r="CC36" s="10"/>
      <c r="CD36" s="11"/>
      <c r="CE36" s="10"/>
      <c r="CF36" s="11"/>
      <c r="CG36" s="10"/>
      <c r="CH36" s="8"/>
      <c r="CI36" s="8">
        <f>BW36+CH36</f>
        <v>0</v>
      </c>
    </row>
    <row r="37" spans="1:87" ht="12.75">
      <c r="A37" s="7"/>
      <c r="B37" s="7"/>
      <c r="C37" s="7"/>
      <c r="D37" s="7"/>
      <c r="E37" s="7" t="s">
        <v>94</v>
      </c>
      <c r="F37" s="3" t="s">
        <v>95</v>
      </c>
      <c r="G37" s="7">
        <f>COUNTIF(T37:CI37,"e")</f>
        <v>0</v>
      </c>
      <c r="H37" s="7">
        <f>COUNTIF(T37:CI37,"z")</f>
        <v>0</v>
      </c>
      <c r="I37" s="7">
        <f>SUM(J37:P37)</f>
        <v>0</v>
      </c>
      <c r="J37" s="7">
        <f>T37+AK37+BB37+BS37</f>
        <v>0</v>
      </c>
      <c r="K37" s="7">
        <f>V37+AM37+BD37+BU37</f>
        <v>0</v>
      </c>
      <c r="L37" s="7">
        <f>Y37+AP37+BG37+BX37</f>
        <v>0</v>
      </c>
      <c r="M37" s="7">
        <f>AA37+AR37+BI37+BZ37</f>
        <v>0</v>
      </c>
      <c r="N37" s="7">
        <f>AC37+AT37+BK37+CB37</f>
        <v>0</v>
      </c>
      <c r="O37" s="7">
        <f>AE37+AV37+BM37+CD37</f>
        <v>0</v>
      </c>
      <c r="P37" s="7">
        <f>AG37+AX37+BO37+CF37</f>
        <v>0</v>
      </c>
      <c r="Q37" s="8">
        <f>AJ37+BA37+BR37+CI37</f>
        <v>0</v>
      </c>
      <c r="R37" s="8">
        <f>AI37+AZ37+BQ37+CH37</f>
        <v>0</v>
      </c>
      <c r="S37" s="8">
        <v>2.5</v>
      </c>
      <c r="T37" s="11"/>
      <c r="U37" s="10"/>
      <c r="V37" s="11"/>
      <c r="W37" s="10"/>
      <c r="X37" s="8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8"/>
      <c r="AJ37" s="8">
        <f>X37+AI37</f>
        <v>0</v>
      </c>
      <c r="AK37" s="11">
        <v>30</v>
      </c>
      <c r="AL37" s="10" t="s">
        <v>57</v>
      </c>
      <c r="AM37" s="11"/>
      <c r="AN37" s="10"/>
      <c r="AO37" s="8">
        <v>1.4</v>
      </c>
      <c r="AP37" s="11"/>
      <c r="AQ37" s="10"/>
      <c r="AR37" s="11"/>
      <c r="AS37" s="10"/>
      <c r="AT37" s="11">
        <v>30</v>
      </c>
      <c r="AU37" s="10" t="s">
        <v>57</v>
      </c>
      <c r="AV37" s="11"/>
      <c r="AW37" s="10"/>
      <c r="AX37" s="11"/>
      <c r="AY37" s="10"/>
      <c r="AZ37" s="8">
        <v>1.6</v>
      </c>
      <c r="BA37" s="8">
        <f>AO37+AZ37</f>
        <v>0</v>
      </c>
      <c r="BB37" s="11"/>
      <c r="BC37" s="10"/>
      <c r="BD37" s="11"/>
      <c r="BE37" s="10"/>
      <c r="BF37" s="8"/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8"/>
      <c r="BR37" s="8">
        <f>BF37+BQ37</f>
        <v>0</v>
      </c>
      <c r="BS37" s="11"/>
      <c r="BT37" s="10"/>
      <c r="BU37" s="11"/>
      <c r="BV37" s="10"/>
      <c r="BW37" s="8"/>
      <c r="BX37" s="11"/>
      <c r="BY37" s="10"/>
      <c r="BZ37" s="11"/>
      <c r="CA37" s="10"/>
      <c r="CB37" s="11"/>
      <c r="CC37" s="10"/>
      <c r="CD37" s="11"/>
      <c r="CE37" s="10"/>
      <c r="CF37" s="11"/>
      <c r="CG37" s="10"/>
      <c r="CH37" s="8"/>
      <c r="CI37" s="8">
        <f>BW37+CH37</f>
        <v>0</v>
      </c>
    </row>
    <row r="38" spans="1:87" ht="12.75">
      <c r="A38" s="7"/>
      <c r="B38" s="7"/>
      <c r="C38" s="7"/>
      <c r="D38" s="7"/>
      <c r="E38" s="7" t="s">
        <v>96</v>
      </c>
      <c r="F38" s="3" t="s">
        <v>97</v>
      </c>
      <c r="G38" s="7">
        <f>COUNTIF(T38:CI38,"e")</f>
        <v>0</v>
      </c>
      <c r="H38" s="7">
        <f>COUNTIF(T38:CI38,"z")</f>
        <v>0</v>
      </c>
      <c r="I38" s="7">
        <f>SUM(J38:P38)</f>
        <v>0</v>
      </c>
      <c r="J38" s="7">
        <f>T38+AK38+BB38+BS38</f>
        <v>0</v>
      </c>
      <c r="K38" s="7">
        <f>V38+AM38+BD38+BU38</f>
        <v>0</v>
      </c>
      <c r="L38" s="7">
        <f>Y38+AP38+BG38+BX38</f>
        <v>0</v>
      </c>
      <c r="M38" s="7">
        <f>AA38+AR38+BI38+BZ38</f>
        <v>0</v>
      </c>
      <c r="N38" s="7">
        <f>AC38+AT38+BK38+CB38</f>
        <v>0</v>
      </c>
      <c r="O38" s="7">
        <f>AE38+AV38+BM38+CD38</f>
        <v>0</v>
      </c>
      <c r="P38" s="7">
        <f>AG38+AX38+BO38+CF38</f>
        <v>0</v>
      </c>
      <c r="Q38" s="8">
        <f>AJ38+BA38+BR38+CI38</f>
        <v>0</v>
      </c>
      <c r="R38" s="8">
        <f>AI38+AZ38+BQ38+CH38</f>
        <v>0</v>
      </c>
      <c r="S38" s="8">
        <v>2.7</v>
      </c>
      <c r="T38" s="11"/>
      <c r="U38" s="10"/>
      <c r="V38" s="11"/>
      <c r="W38" s="10"/>
      <c r="X38" s="8"/>
      <c r="Y38" s="11"/>
      <c r="Z38" s="10"/>
      <c r="AA38" s="11"/>
      <c r="AB38" s="10"/>
      <c r="AC38" s="11"/>
      <c r="AD38" s="10"/>
      <c r="AE38" s="11"/>
      <c r="AF38" s="10"/>
      <c r="AG38" s="11"/>
      <c r="AH38" s="10"/>
      <c r="AI38" s="8"/>
      <c r="AJ38" s="8">
        <f>X38+AI38</f>
        <v>0</v>
      </c>
      <c r="AK38" s="11">
        <v>30</v>
      </c>
      <c r="AL38" s="10" t="s">
        <v>57</v>
      </c>
      <c r="AM38" s="11"/>
      <c r="AN38" s="10"/>
      <c r="AO38" s="8">
        <v>1.4</v>
      </c>
      <c r="AP38" s="11">
        <v>35</v>
      </c>
      <c r="AQ38" s="10" t="s">
        <v>57</v>
      </c>
      <c r="AR38" s="11"/>
      <c r="AS38" s="10"/>
      <c r="AT38" s="11"/>
      <c r="AU38" s="10"/>
      <c r="AV38" s="11"/>
      <c r="AW38" s="10"/>
      <c r="AX38" s="11"/>
      <c r="AY38" s="10"/>
      <c r="AZ38" s="8">
        <v>1.6</v>
      </c>
      <c r="BA38" s="8">
        <f>AO38+AZ38</f>
        <v>0</v>
      </c>
      <c r="BB38" s="11"/>
      <c r="BC38" s="10"/>
      <c r="BD38" s="11"/>
      <c r="BE38" s="10"/>
      <c r="BF38" s="8"/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8"/>
      <c r="BR38" s="8">
        <f>BF38+BQ38</f>
        <v>0</v>
      </c>
      <c r="BS38" s="11"/>
      <c r="BT38" s="10"/>
      <c r="BU38" s="11"/>
      <c r="BV38" s="10"/>
      <c r="BW38" s="8"/>
      <c r="BX38" s="11"/>
      <c r="BY38" s="10"/>
      <c r="BZ38" s="11"/>
      <c r="CA38" s="10"/>
      <c r="CB38" s="11"/>
      <c r="CC38" s="10"/>
      <c r="CD38" s="11"/>
      <c r="CE38" s="10"/>
      <c r="CF38" s="11"/>
      <c r="CG38" s="10"/>
      <c r="CH38" s="8"/>
      <c r="CI38" s="8">
        <f>BW38+CH38</f>
        <v>0</v>
      </c>
    </row>
    <row r="39" spans="1:87" ht="12.75">
      <c r="A39" s="7"/>
      <c r="B39" s="7"/>
      <c r="C39" s="7"/>
      <c r="D39" s="7"/>
      <c r="E39" s="7" t="s">
        <v>98</v>
      </c>
      <c r="F39" s="3" t="s">
        <v>99</v>
      </c>
      <c r="G39" s="7">
        <f>COUNTIF(T39:CI39,"e")</f>
        <v>0</v>
      </c>
      <c r="H39" s="7">
        <f>COUNTIF(T39:CI39,"z")</f>
        <v>0</v>
      </c>
      <c r="I39" s="7">
        <f>SUM(J39:P39)</f>
        <v>0</v>
      </c>
      <c r="J39" s="7">
        <f>T39+AK39+BB39+BS39</f>
        <v>0</v>
      </c>
      <c r="K39" s="7">
        <f>V39+AM39+BD39+BU39</f>
        <v>0</v>
      </c>
      <c r="L39" s="7">
        <f>Y39+AP39+BG39+BX39</f>
        <v>0</v>
      </c>
      <c r="M39" s="7">
        <f>AA39+AR39+BI39+BZ39</f>
        <v>0</v>
      </c>
      <c r="N39" s="7">
        <f>AC39+AT39+BK39+CB39</f>
        <v>0</v>
      </c>
      <c r="O39" s="7">
        <f>AE39+AV39+BM39+CD39</f>
        <v>0</v>
      </c>
      <c r="P39" s="7">
        <f>AG39+AX39+BO39+CF39</f>
        <v>0</v>
      </c>
      <c r="Q39" s="8">
        <f>AJ39+BA39+BR39+CI39</f>
        <v>0</v>
      </c>
      <c r="R39" s="8">
        <f>AI39+AZ39+BQ39+CH39</f>
        <v>0</v>
      </c>
      <c r="S39" s="8">
        <v>2.1</v>
      </c>
      <c r="T39" s="11"/>
      <c r="U39" s="10"/>
      <c r="V39" s="11"/>
      <c r="W39" s="10"/>
      <c r="X39" s="8"/>
      <c r="Y39" s="11"/>
      <c r="Z39" s="10"/>
      <c r="AA39" s="11"/>
      <c r="AB39" s="10"/>
      <c r="AC39" s="11"/>
      <c r="AD39" s="10"/>
      <c r="AE39" s="11"/>
      <c r="AF39" s="10"/>
      <c r="AG39" s="11"/>
      <c r="AH39" s="10"/>
      <c r="AI39" s="8"/>
      <c r="AJ39" s="8">
        <f>X39+AI39</f>
        <v>0</v>
      </c>
      <c r="AK39" s="11">
        <v>30</v>
      </c>
      <c r="AL39" s="10" t="s">
        <v>57</v>
      </c>
      <c r="AM39" s="11"/>
      <c r="AN39" s="10"/>
      <c r="AO39" s="8">
        <v>2</v>
      </c>
      <c r="AP39" s="11"/>
      <c r="AQ39" s="10"/>
      <c r="AR39" s="11"/>
      <c r="AS39" s="10"/>
      <c r="AT39" s="11">
        <v>20</v>
      </c>
      <c r="AU39" s="10" t="s">
        <v>57</v>
      </c>
      <c r="AV39" s="11"/>
      <c r="AW39" s="10"/>
      <c r="AX39" s="11"/>
      <c r="AY39" s="10"/>
      <c r="AZ39" s="8">
        <v>1</v>
      </c>
      <c r="BA39" s="8">
        <f>AO39+AZ39</f>
        <v>0</v>
      </c>
      <c r="BB39" s="11"/>
      <c r="BC39" s="10"/>
      <c r="BD39" s="11"/>
      <c r="BE39" s="10"/>
      <c r="BF39" s="8"/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8"/>
      <c r="BR39" s="8">
        <f>BF39+BQ39</f>
        <v>0</v>
      </c>
      <c r="BS39" s="11"/>
      <c r="BT39" s="10"/>
      <c r="BU39" s="11"/>
      <c r="BV39" s="10"/>
      <c r="BW39" s="8"/>
      <c r="BX39" s="11"/>
      <c r="BY39" s="10"/>
      <c r="BZ39" s="11"/>
      <c r="CA39" s="10"/>
      <c r="CB39" s="11"/>
      <c r="CC39" s="10"/>
      <c r="CD39" s="11"/>
      <c r="CE39" s="10"/>
      <c r="CF39" s="11"/>
      <c r="CG39" s="10"/>
      <c r="CH39" s="8"/>
      <c r="CI39" s="8">
        <f>BW39+CH39</f>
        <v>0</v>
      </c>
    </row>
    <row r="40" spans="1:87" ht="12.75">
      <c r="A40" s="7"/>
      <c r="B40" s="7"/>
      <c r="C40" s="7"/>
      <c r="D40" s="7"/>
      <c r="E40" s="7" t="s">
        <v>100</v>
      </c>
      <c r="F40" s="3" t="s">
        <v>101</v>
      </c>
      <c r="G40" s="7">
        <f>COUNTIF(T40:CI40,"e")</f>
        <v>0</v>
      </c>
      <c r="H40" s="7">
        <f>COUNTIF(T40:CI40,"z")</f>
        <v>0</v>
      </c>
      <c r="I40" s="7">
        <f>SUM(J40:P40)</f>
        <v>0</v>
      </c>
      <c r="J40" s="7">
        <f>T40+AK40+BB40+BS40</f>
        <v>0</v>
      </c>
      <c r="K40" s="7">
        <f>V40+AM40+BD40+BU40</f>
        <v>0</v>
      </c>
      <c r="L40" s="7">
        <f>Y40+AP40+BG40+BX40</f>
        <v>0</v>
      </c>
      <c r="M40" s="7">
        <f>AA40+AR40+BI40+BZ40</f>
        <v>0</v>
      </c>
      <c r="N40" s="7">
        <f>AC40+AT40+BK40+CB40</f>
        <v>0</v>
      </c>
      <c r="O40" s="7">
        <f>AE40+AV40+BM40+CD40</f>
        <v>0</v>
      </c>
      <c r="P40" s="7">
        <f>AG40+AX40+BO40+CF40</f>
        <v>0</v>
      </c>
      <c r="Q40" s="8">
        <f>AJ40+BA40+BR40+CI40</f>
        <v>0</v>
      </c>
      <c r="R40" s="8">
        <f>AI40+AZ40+BQ40+CH40</f>
        <v>0</v>
      </c>
      <c r="S40" s="8">
        <v>2.5</v>
      </c>
      <c r="T40" s="11"/>
      <c r="U40" s="10"/>
      <c r="V40" s="11"/>
      <c r="W40" s="10"/>
      <c r="X40" s="8"/>
      <c r="Y40" s="11"/>
      <c r="Z40" s="10"/>
      <c r="AA40" s="11"/>
      <c r="AB40" s="10"/>
      <c r="AC40" s="11"/>
      <c r="AD40" s="10"/>
      <c r="AE40" s="11"/>
      <c r="AF40" s="10"/>
      <c r="AG40" s="11"/>
      <c r="AH40" s="10"/>
      <c r="AI40" s="8"/>
      <c r="AJ40" s="8">
        <f>X40+AI40</f>
        <v>0</v>
      </c>
      <c r="AK40" s="11">
        <v>30</v>
      </c>
      <c r="AL40" s="10" t="s">
        <v>57</v>
      </c>
      <c r="AM40" s="11"/>
      <c r="AN40" s="10"/>
      <c r="AO40" s="8">
        <v>1.4</v>
      </c>
      <c r="AP40" s="11">
        <v>30</v>
      </c>
      <c r="AQ40" s="10" t="s">
        <v>57</v>
      </c>
      <c r="AR40" s="11"/>
      <c r="AS40" s="10"/>
      <c r="AT40" s="11"/>
      <c r="AU40" s="10"/>
      <c r="AV40" s="11"/>
      <c r="AW40" s="10"/>
      <c r="AX40" s="11"/>
      <c r="AY40" s="10"/>
      <c r="AZ40" s="8">
        <v>1.6</v>
      </c>
      <c r="BA40" s="8">
        <f>AO40+AZ40</f>
        <v>0</v>
      </c>
      <c r="BB40" s="11"/>
      <c r="BC40" s="10"/>
      <c r="BD40" s="11"/>
      <c r="BE40" s="10"/>
      <c r="BF40" s="8"/>
      <c r="BG40" s="11"/>
      <c r="BH40" s="10"/>
      <c r="BI40" s="11"/>
      <c r="BJ40" s="10"/>
      <c r="BK40" s="11"/>
      <c r="BL40" s="10"/>
      <c r="BM40" s="11"/>
      <c r="BN40" s="10"/>
      <c r="BO40" s="11"/>
      <c r="BP40" s="10"/>
      <c r="BQ40" s="8"/>
      <c r="BR40" s="8">
        <f>BF40+BQ40</f>
        <v>0</v>
      </c>
      <c r="BS40" s="11"/>
      <c r="BT40" s="10"/>
      <c r="BU40" s="11"/>
      <c r="BV40" s="10"/>
      <c r="BW40" s="8"/>
      <c r="BX40" s="11"/>
      <c r="BY40" s="10"/>
      <c r="BZ40" s="11"/>
      <c r="CA40" s="10"/>
      <c r="CB40" s="11"/>
      <c r="CC40" s="10"/>
      <c r="CD40" s="11"/>
      <c r="CE40" s="10"/>
      <c r="CF40" s="11"/>
      <c r="CG40" s="10"/>
      <c r="CH40" s="8"/>
      <c r="CI40" s="8">
        <f>BW40+CH40</f>
        <v>0</v>
      </c>
    </row>
    <row r="41" spans="1:87" ht="12.75">
      <c r="A41" s="7"/>
      <c r="B41" s="7"/>
      <c r="C41" s="7"/>
      <c r="D41" s="7"/>
      <c r="E41" s="7" t="s">
        <v>102</v>
      </c>
      <c r="F41" s="3" t="s">
        <v>103</v>
      </c>
      <c r="G41" s="7">
        <f>COUNTIF(T41:CI41,"e")</f>
        <v>0</v>
      </c>
      <c r="H41" s="7">
        <f>COUNTIF(T41:CI41,"z")</f>
        <v>0</v>
      </c>
      <c r="I41" s="7">
        <f>SUM(J41:P41)</f>
        <v>0</v>
      </c>
      <c r="J41" s="7">
        <f>T41+AK41+BB41+BS41</f>
        <v>0</v>
      </c>
      <c r="K41" s="7">
        <f>V41+AM41+BD41+BU41</f>
        <v>0</v>
      </c>
      <c r="L41" s="7">
        <f>Y41+AP41+BG41+BX41</f>
        <v>0</v>
      </c>
      <c r="M41" s="7">
        <f>AA41+AR41+BI41+BZ41</f>
        <v>0</v>
      </c>
      <c r="N41" s="7">
        <f>AC41+AT41+BK41+CB41</f>
        <v>0</v>
      </c>
      <c r="O41" s="7">
        <f>AE41+AV41+BM41+CD41</f>
        <v>0</v>
      </c>
      <c r="P41" s="7">
        <f>AG41+AX41+BO41+CF41</f>
        <v>0</v>
      </c>
      <c r="Q41" s="8">
        <f>AJ41+BA41+BR41+CI41</f>
        <v>0</v>
      </c>
      <c r="R41" s="8">
        <f>AI41+AZ41+BQ41+CH41</f>
        <v>0</v>
      </c>
      <c r="S41" s="8">
        <v>1.4</v>
      </c>
      <c r="T41" s="11"/>
      <c r="U41" s="10"/>
      <c r="V41" s="11"/>
      <c r="W41" s="10"/>
      <c r="X41" s="8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8"/>
      <c r="AJ41" s="8">
        <f>X41+AI41</f>
        <v>0</v>
      </c>
      <c r="AK41" s="11">
        <v>15</v>
      </c>
      <c r="AL41" s="10" t="s">
        <v>57</v>
      </c>
      <c r="AM41" s="11"/>
      <c r="AN41" s="10"/>
      <c r="AO41" s="8">
        <v>1</v>
      </c>
      <c r="AP41" s="11">
        <v>18</v>
      </c>
      <c r="AQ41" s="10" t="s">
        <v>57</v>
      </c>
      <c r="AR41" s="11"/>
      <c r="AS41" s="10"/>
      <c r="AT41" s="11"/>
      <c r="AU41" s="10"/>
      <c r="AV41" s="11"/>
      <c r="AW41" s="10"/>
      <c r="AX41" s="11"/>
      <c r="AY41" s="10"/>
      <c r="AZ41" s="8">
        <v>1</v>
      </c>
      <c r="BA41" s="8">
        <f>AO41+AZ41</f>
        <v>0</v>
      </c>
      <c r="BB41" s="11"/>
      <c r="BC41" s="10"/>
      <c r="BD41" s="11"/>
      <c r="BE41" s="10"/>
      <c r="BF41" s="8"/>
      <c r="BG41" s="11"/>
      <c r="BH41" s="10"/>
      <c r="BI41" s="11"/>
      <c r="BJ41" s="10"/>
      <c r="BK41" s="11"/>
      <c r="BL41" s="10"/>
      <c r="BM41" s="11"/>
      <c r="BN41" s="10"/>
      <c r="BO41" s="11"/>
      <c r="BP41" s="10"/>
      <c r="BQ41" s="8"/>
      <c r="BR41" s="8">
        <f>BF41+BQ41</f>
        <v>0</v>
      </c>
      <c r="BS41" s="11"/>
      <c r="BT41" s="10"/>
      <c r="BU41" s="11"/>
      <c r="BV41" s="10"/>
      <c r="BW41" s="8"/>
      <c r="BX41" s="11"/>
      <c r="BY41" s="10"/>
      <c r="BZ41" s="11"/>
      <c r="CA41" s="10"/>
      <c r="CB41" s="11"/>
      <c r="CC41" s="10"/>
      <c r="CD41" s="11"/>
      <c r="CE41" s="10"/>
      <c r="CF41" s="11"/>
      <c r="CG41" s="10"/>
      <c r="CH41" s="8"/>
      <c r="CI41" s="8">
        <f>BW41+CH41</f>
        <v>0</v>
      </c>
    </row>
    <row r="42" spans="1:87" ht="12.75">
      <c r="A42" s="7"/>
      <c r="B42" s="7"/>
      <c r="C42" s="7"/>
      <c r="D42" s="7"/>
      <c r="E42" s="7" t="s">
        <v>104</v>
      </c>
      <c r="F42" s="3" t="s">
        <v>105</v>
      </c>
      <c r="G42" s="7">
        <f>COUNTIF(T42:CI42,"e")</f>
        <v>0</v>
      </c>
      <c r="H42" s="7">
        <f>COUNTIF(T42:CI42,"z")</f>
        <v>0</v>
      </c>
      <c r="I42" s="7">
        <f>SUM(J42:P42)</f>
        <v>0</v>
      </c>
      <c r="J42" s="7">
        <f>T42+AK42+BB42+BS42</f>
        <v>0</v>
      </c>
      <c r="K42" s="7">
        <f>V42+AM42+BD42+BU42</f>
        <v>0</v>
      </c>
      <c r="L42" s="7">
        <f>Y42+AP42+BG42+BX42</f>
        <v>0</v>
      </c>
      <c r="M42" s="7">
        <f>AA42+AR42+BI42+BZ42</f>
        <v>0</v>
      </c>
      <c r="N42" s="7">
        <f>AC42+AT42+BK42+CB42</f>
        <v>0</v>
      </c>
      <c r="O42" s="7">
        <f>AE42+AV42+BM42+CD42</f>
        <v>0</v>
      </c>
      <c r="P42" s="7">
        <f>AG42+AX42+BO42+CF42</f>
        <v>0</v>
      </c>
      <c r="Q42" s="8">
        <f>AJ42+BA42+BR42+CI42</f>
        <v>0</v>
      </c>
      <c r="R42" s="8">
        <f>AI42+AZ42+BQ42+CH42</f>
        <v>0</v>
      </c>
      <c r="S42" s="8">
        <v>2.5</v>
      </c>
      <c r="T42" s="11"/>
      <c r="U42" s="10"/>
      <c r="V42" s="11"/>
      <c r="W42" s="10"/>
      <c r="X42" s="8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8"/>
      <c r="AJ42" s="8">
        <f>X42+AI42</f>
        <v>0</v>
      </c>
      <c r="AK42" s="11">
        <v>30</v>
      </c>
      <c r="AL42" s="10" t="s">
        <v>57</v>
      </c>
      <c r="AM42" s="11"/>
      <c r="AN42" s="10"/>
      <c r="AO42" s="8">
        <v>1.4</v>
      </c>
      <c r="AP42" s="11"/>
      <c r="AQ42" s="10"/>
      <c r="AR42" s="11"/>
      <c r="AS42" s="10"/>
      <c r="AT42" s="11">
        <v>30</v>
      </c>
      <c r="AU42" s="10" t="s">
        <v>57</v>
      </c>
      <c r="AV42" s="11"/>
      <c r="AW42" s="10"/>
      <c r="AX42" s="11"/>
      <c r="AY42" s="10"/>
      <c r="AZ42" s="8">
        <v>1.6</v>
      </c>
      <c r="BA42" s="8">
        <f>AO42+AZ42</f>
        <v>0</v>
      </c>
      <c r="BB42" s="11"/>
      <c r="BC42" s="10"/>
      <c r="BD42" s="11"/>
      <c r="BE42" s="10"/>
      <c r="BF42" s="8"/>
      <c r="BG42" s="11"/>
      <c r="BH42" s="10"/>
      <c r="BI42" s="11"/>
      <c r="BJ42" s="10"/>
      <c r="BK42" s="11"/>
      <c r="BL42" s="10"/>
      <c r="BM42" s="11"/>
      <c r="BN42" s="10"/>
      <c r="BO42" s="11"/>
      <c r="BP42" s="10"/>
      <c r="BQ42" s="8"/>
      <c r="BR42" s="8">
        <f>BF42+BQ42</f>
        <v>0</v>
      </c>
      <c r="BS42" s="11"/>
      <c r="BT42" s="10"/>
      <c r="BU42" s="11"/>
      <c r="BV42" s="10"/>
      <c r="BW42" s="8"/>
      <c r="BX42" s="11"/>
      <c r="BY42" s="10"/>
      <c r="BZ42" s="11"/>
      <c r="CA42" s="10"/>
      <c r="CB42" s="11"/>
      <c r="CC42" s="10"/>
      <c r="CD42" s="11"/>
      <c r="CE42" s="10"/>
      <c r="CF42" s="11"/>
      <c r="CG42" s="10"/>
      <c r="CH42" s="8"/>
      <c r="CI42" s="8">
        <f>BW42+CH42</f>
        <v>0</v>
      </c>
    </row>
    <row r="43" spans="1:87" ht="12.75">
      <c r="A43" s="7"/>
      <c r="B43" s="7"/>
      <c r="C43" s="7"/>
      <c r="D43" s="7"/>
      <c r="E43" s="7" t="s">
        <v>106</v>
      </c>
      <c r="F43" s="3" t="s">
        <v>107</v>
      </c>
      <c r="G43" s="7">
        <f>COUNTIF(T43:CI43,"e")</f>
        <v>0</v>
      </c>
      <c r="H43" s="7">
        <f>COUNTIF(T43:CI43,"z")</f>
        <v>0</v>
      </c>
      <c r="I43" s="7">
        <f>SUM(J43:P43)</f>
        <v>0</v>
      </c>
      <c r="J43" s="7">
        <f>T43+AK43+BB43+BS43</f>
        <v>0</v>
      </c>
      <c r="K43" s="7">
        <f>V43+AM43+BD43+BU43</f>
        <v>0</v>
      </c>
      <c r="L43" s="7">
        <f>Y43+AP43+BG43+BX43</f>
        <v>0</v>
      </c>
      <c r="M43" s="7">
        <f>AA43+AR43+BI43+BZ43</f>
        <v>0</v>
      </c>
      <c r="N43" s="7">
        <f>AC43+AT43+BK43+CB43</f>
        <v>0</v>
      </c>
      <c r="O43" s="7">
        <f>AE43+AV43+BM43+CD43</f>
        <v>0</v>
      </c>
      <c r="P43" s="7">
        <f>AG43+AX43+BO43+CF43</f>
        <v>0</v>
      </c>
      <c r="Q43" s="8">
        <f>AJ43+BA43+BR43+CI43</f>
        <v>0</v>
      </c>
      <c r="R43" s="8">
        <f>AI43+AZ43+BQ43+CH43</f>
        <v>0</v>
      </c>
      <c r="S43" s="8">
        <v>2.2</v>
      </c>
      <c r="T43" s="11"/>
      <c r="U43" s="10"/>
      <c r="V43" s="11"/>
      <c r="W43" s="10"/>
      <c r="X43" s="8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8"/>
      <c r="AJ43" s="8">
        <f>X43+AI43</f>
        <v>0</v>
      </c>
      <c r="AK43" s="11">
        <v>30</v>
      </c>
      <c r="AL43" s="10" t="s">
        <v>56</v>
      </c>
      <c r="AM43" s="11"/>
      <c r="AN43" s="10"/>
      <c r="AO43" s="8">
        <v>2</v>
      </c>
      <c r="AP43" s="11">
        <v>20</v>
      </c>
      <c r="AQ43" s="10" t="s">
        <v>57</v>
      </c>
      <c r="AR43" s="11"/>
      <c r="AS43" s="10"/>
      <c r="AT43" s="11"/>
      <c r="AU43" s="10"/>
      <c r="AV43" s="11"/>
      <c r="AW43" s="10"/>
      <c r="AX43" s="11"/>
      <c r="AY43" s="10"/>
      <c r="AZ43" s="8">
        <v>1</v>
      </c>
      <c r="BA43" s="8">
        <f>AO43+AZ43</f>
        <v>0</v>
      </c>
      <c r="BB43" s="11"/>
      <c r="BC43" s="10"/>
      <c r="BD43" s="11"/>
      <c r="BE43" s="10"/>
      <c r="BF43" s="8"/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8"/>
      <c r="BR43" s="8">
        <f>BF43+BQ43</f>
        <v>0</v>
      </c>
      <c r="BS43" s="11"/>
      <c r="BT43" s="10"/>
      <c r="BU43" s="11"/>
      <c r="BV43" s="10"/>
      <c r="BW43" s="8"/>
      <c r="BX43" s="11"/>
      <c r="BY43" s="10"/>
      <c r="BZ43" s="11"/>
      <c r="CA43" s="10"/>
      <c r="CB43" s="11"/>
      <c r="CC43" s="10"/>
      <c r="CD43" s="11"/>
      <c r="CE43" s="10"/>
      <c r="CF43" s="11"/>
      <c r="CG43" s="10"/>
      <c r="CH43" s="8"/>
      <c r="CI43" s="8">
        <f>BW43+CH43</f>
        <v>0</v>
      </c>
    </row>
    <row r="44" spans="1:87" ht="12.75">
      <c r="A44" s="7"/>
      <c r="B44" s="7"/>
      <c r="C44" s="7"/>
      <c r="D44" s="7"/>
      <c r="E44" s="7" t="s">
        <v>108</v>
      </c>
      <c r="F44" s="3" t="s">
        <v>109</v>
      </c>
      <c r="G44" s="7">
        <f>COUNTIF(T44:CI44,"e")</f>
        <v>0</v>
      </c>
      <c r="H44" s="7">
        <f>COUNTIF(T44:CI44,"z")</f>
        <v>0</v>
      </c>
      <c r="I44" s="7">
        <f>SUM(J44:P44)</f>
        <v>0</v>
      </c>
      <c r="J44" s="7">
        <f>T44+AK44+BB44+BS44</f>
        <v>0</v>
      </c>
      <c r="K44" s="7">
        <f>V44+AM44+BD44+BU44</f>
        <v>0</v>
      </c>
      <c r="L44" s="7">
        <f>Y44+AP44+BG44+BX44</f>
        <v>0</v>
      </c>
      <c r="M44" s="7">
        <f>AA44+AR44+BI44+BZ44</f>
        <v>0</v>
      </c>
      <c r="N44" s="7">
        <f>AC44+AT44+BK44+CB44</f>
        <v>0</v>
      </c>
      <c r="O44" s="7">
        <f>AE44+AV44+BM44+CD44</f>
        <v>0</v>
      </c>
      <c r="P44" s="7">
        <f>AG44+AX44+BO44+CF44</f>
        <v>0</v>
      </c>
      <c r="Q44" s="8">
        <f>AJ44+BA44+BR44+CI44</f>
        <v>0</v>
      </c>
      <c r="R44" s="8">
        <f>AI44+AZ44+BQ44+CH44</f>
        <v>0</v>
      </c>
      <c r="S44" s="8">
        <v>2.5</v>
      </c>
      <c r="T44" s="11"/>
      <c r="U44" s="10"/>
      <c r="V44" s="11"/>
      <c r="W44" s="10"/>
      <c r="X44" s="8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8"/>
      <c r="AJ44" s="8">
        <f>X44+AI44</f>
        <v>0</v>
      </c>
      <c r="AK44" s="11"/>
      <c r="AL44" s="10"/>
      <c r="AM44" s="11"/>
      <c r="AN44" s="10"/>
      <c r="AO44" s="8"/>
      <c r="AP44" s="11"/>
      <c r="AQ44" s="10"/>
      <c r="AR44" s="11"/>
      <c r="AS44" s="10"/>
      <c r="AT44" s="11"/>
      <c r="AU44" s="10"/>
      <c r="AV44" s="11"/>
      <c r="AW44" s="10"/>
      <c r="AX44" s="11"/>
      <c r="AY44" s="10"/>
      <c r="AZ44" s="8"/>
      <c r="BA44" s="8">
        <f>AO44+AZ44</f>
        <v>0</v>
      </c>
      <c r="BB44" s="11">
        <v>30</v>
      </c>
      <c r="BC44" s="10" t="s">
        <v>57</v>
      </c>
      <c r="BD44" s="11"/>
      <c r="BE44" s="10"/>
      <c r="BF44" s="8">
        <v>1.4</v>
      </c>
      <c r="BG44" s="11"/>
      <c r="BH44" s="10"/>
      <c r="BI44" s="11"/>
      <c r="BJ44" s="10"/>
      <c r="BK44" s="11">
        <v>30</v>
      </c>
      <c r="BL44" s="10" t="s">
        <v>57</v>
      </c>
      <c r="BM44" s="11"/>
      <c r="BN44" s="10"/>
      <c r="BO44" s="11"/>
      <c r="BP44" s="10"/>
      <c r="BQ44" s="8">
        <v>1.6</v>
      </c>
      <c r="BR44" s="8">
        <f>BF44+BQ44</f>
        <v>0</v>
      </c>
      <c r="BS44" s="11"/>
      <c r="BT44" s="10"/>
      <c r="BU44" s="11"/>
      <c r="BV44" s="10"/>
      <c r="BW44" s="8"/>
      <c r="BX44" s="11"/>
      <c r="BY44" s="10"/>
      <c r="BZ44" s="11"/>
      <c r="CA44" s="10"/>
      <c r="CB44" s="11"/>
      <c r="CC44" s="10"/>
      <c r="CD44" s="11"/>
      <c r="CE44" s="10"/>
      <c r="CF44" s="11"/>
      <c r="CG44" s="10"/>
      <c r="CH44" s="8"/>
      <c r="CI44" s="8">
        <f>BW44+CH44</f>
        <v>0</v>
      </c>
    </row>
    <row r="45" spans="1:87" ht="15.75" customHeight="1">
      <c r="A45" s="7"/>
      <c r="B45" s="7"/>
      <c r="C45" s="7"/>
      <c r="D45" s="7"/>
      <c r="E45" s="7"/>
      <c r="F45" s="7" t="s">
        <v>66</v>
      </c>
      <c r="G45" s="7">
        <f>SUM(G36:G44)</f>
        <v>0</v>
      </c>
      <c r="H45" s="7">
        <f>SUM(H36:H44)</f>
        <v>0</v>
      </c>
      <c r="I45" s="7">
        <f>SUM(I36:I44)</f>
        <v>0</v>
      </c>
      <c r="J45" s="7">
        <f>SUM(J36:J44)</f>
        <v>0</v>
      </c>
      <c r="K45" s="7">
        <f>SUM(K36:K44)</f>
        <v>0</v>
      </c>
      <c r="L45" s="7">
        <f>SUM(L36:L44)</f>
        <v>0</v>
      </c>
      <c r="M45" s="7">
        <f>SUM(M36:M44)</f>
        <v>0</v>
      </c>
      <c r="N45" s="7">
        <f>SUM(N36:N44)</f>
        <v>0</v>
      </c>
      <c r="O45" s="7">
        <f>SUM(O36:O44)</f>
        <v>0</v>
      </c>
      <c r="P45" s="7">
        <f>SUM(P36:P44)</f>
        <v>0</v>
      </c>
      <c r="Q45" s="8">
        <f>SUM(Q36:Q44)</f>
        <v>0</v>
      </c>
      <c r="R45" s="8">
        <f>SUM(R36:R44)</f>
        <v>0</v>
      </c>
      <c r="S45" s="8">
        <f>SUM(S36:S44)</f>
        <v>0</v>
      </c>
      <c r="T45" s="11">
        <f>SUM(T36:T44)</f>
        <v>0</v>
      </c>
      <c r="U45" s="10">
        <f>SUM(U36:U44)</f>
        <v>0</v>
      </c>
      <c r="V45" s="11">
        <f>SUM(V36:V44)</f>
        <v>0</v>
      </c>
      <c r="W45" s="10">
        <f>SUM(W36:W44)</f>
        <v>0</v>
      </c>
      <c r="X45" s="8">
        <f>SUM(X36:X44)</f>
        <v>0</v>
      </c>
      <c r="Y45" s="11">
        <f>SUM(Y36:Y44)</f>
        <v>0</v>
      </c>
      <c r="Z45" s="10">
        <f>SUM(Z36:Z44)</f>
        <v>0</v>
      </c>
      <c r="AA45" s="11">
        <f>SUM(AA36:AA44)</f>
        <v>0</v>
      </c>
      <c r="AB45" s="10">
        <f>SUM(AB36:AB44)</f>
        <v>0</v>
      </c>
      <c r="AC45" s="11">
        <f>SUM(AC36:AC44)</f>
        <v>0</v>
      </c>
      <c r="AD45" s="10">
        <f>SUM(AD36:AD44)</f>
        <v>0</v>
      </c>
      <c r="AE45" s="11">
        <f>SUM(AE36:AE44)</f>
        <v>0</v>
      </c>
      <c r="AF45" s="10">
        <f>SUM(AF36:AF44)</f>
        <v>0</v>
      </c>
      <c r="AG45" s="11">
        <f>SUM(AG36:AG44)</f>
        <v>0</v>
      </c>
      <c r="AH45" s="10">
        <f>SUM(AH36:AH44)</f>
        <v>0</v>
      </c>
      <c r="AI45" s="8">
        <f>SUM(AI36:AI44)</f>
        <v>0</v>
      </c>
      <c r="AJ45" s="8">
        <f>SUM(AJ36:AJ44)</f>
        <v>0</v>
      </c>
      <c r="AK45" s="11">
        <f>SUM(AK36:AK44)</f>
        <v>0</v>
      </c>
      <c r="AL45" s="10">
        <f>SUM(AL36:AL44)</f>
        <v>0</v>
      </c>
      <c r="AM45" s="11">
        <f>SUM(AM36:AM44)</f>
        <v>0</v>
      </c>
      <c r="AN45" s="10">
        <f>SUM(AN36:AN44)</f>
        <v>0</v>
      </c>
      <c r="AO45" s="8">
        <f>SUM(AO36:AO44)</f>
        <v>0</v>
      </c>
      <c r="AP45" s="11">
        <f>SUM(AP36:AP44)</f>
        <v>0</v>
      </c>
      <c r="AQ45" s="10">
        <f>SUM(AQ36:AQ44)</f>
        <v>0</v>
      </c>
      <c r="AR45" s="11">
        <f>SUM(AR36:AR44)</f>
        <v>0</v>
      </c>
      <c r="AS45" s="10">
        <f>SUM(AS36:AS44)</f>
        <v>0</v>
      </c>
      <c r="AT45" s="11">
        <f>SUM(AT36:AT44)</f>
        <v>0</v>
      </c>
      <c r="AU45" s="10">
        <f>SUM(AU36:AU44)</f>
        <v>0</v>
      </c>
      <c r="AV45" s="11">
        <f>SUM(AV36:AV44)</f>
        <v>0</v>
      </c>
      <c r="AW45" s="10">
        <f>SUM(AW36:AW44)</f>
        <v>0</v>
      </c>
      <c r="AX45" s="11">
        <f>SUM(AX36:AX44)</f>
        <v>0</v>
      </c>
      <c r="AY45" s="10">
        <f>SUM(AY36:AY44)</f>
        <v>0</v>
      </c>
      <c r="AZ45" s="8">
        <f>SUM(AZ36:AZ44)</f>
        <v>0</v>
      </c>
      <c r="BA45" s="8">
        <f>SUM(BA36:BA44)</f>
        <v>0</v>
      </c>
      <c r="BB45" s="11">
        <f>SUM(BB36:BB44)</f>
        <v>0</v>
      </c>
      <c r="BC45" s="10">
        <f>SUM(BC36:BC44)</f>
        <v>0</v>
      </c>
      <c r="BD45" s="11">
        <f>SUM(BD36:BD44)</f>
        <v>0</v>
      </c>
      <c r="BE45" s="10">
        <f>SUM(BE36:BE44)</f>
        <v>0</v>
      </c>
      <c r="BF45" s="8">
        <f>SUM(BF36:BF44)</f>
        <v>0</v>
      </c>
      <c r="BG45" s="11">
        <f>SUM(BG36:BG44)</f>
        <v>0</v>
      </c>
      <c r="BH45" s="10">
        <f>SUM(BH36:BH44)</f>
        <v>0</v>
      </c>
      <c r="BI45" s="11">
        <f>SUM(BI36:BI44)</f>
        <v>0</v>
      </c>
      <c r="BJ45" s="10">
        <f>SUM(BJ36:BJ44)</f>
        <v>0</v>
      </c>
      <c r="BK45" s="11">
        <f>SUM(BK36:BK44)</f>
        <v>0</v>
      </c>
      <c r="BL45" s="10">
        <f>SUM(BL36:BL44)</f>
        <v>0</v>
      </c>
      <c r="BM45" s="11">
        <f>SUM(BM36:BM44)</f>
        <v>0</v>
      </c>
      <c r="BN45" s="10">
        <f>SUM(BN36:BN44)</f>
        <v>0</v>
      </c>
      <c r="BO45" s="11">
        <f>SUM(BO36:BO44)</f>
        <v>0</v>
      </c>
      <c r="BP45" s="10">
        <f>SUM(BP36:BP44)</f>
        <v>0</v>
      </c>
      <c r="BQ45" s="8">
        <f>SUM(BQ36:BQ44)</f>
        <v>0</v>
      </c>
      <c r="BR45" s="8">
        <f>SUM(BR36:BR44)</f>
        <v>0</v>
      </c>
      <c r="BS45" s="11">
        <f>SUM(BS36:BS44)</f>
        <v>0</v>
      </c>
      <c r="BT45" s="10">
        <f>SUM(BT36:BT44)</f>
        <v>0</v>
      </c>
      <c r="BU45" s="11">
        <f>SUM(BU36:BU44)</f>
        <v>0</v>
      </c>
      <c r="BV45" s="10">
        <f>SUM(BV36:BV44)</f>
        <v>0</v>
      </c>
      <c r="BW45" s="8">
        <f>SUM(BW36:BW44)</f>
        <v>0</v>
      </c>
      <c r="BX45" s="11">
        <f>SUM(BX36:BX44)</f>
        <v>0</v>
      </c>
      <c r="BY45" s="10">
        <f>SUM(BY36:BY44)</f>
        <v>0</v>
      </c>
      <c r="BZ45" s="11">
        <f>SUM(BZ36:BZ44)</f>
        <v>0</v>
      </c>
      <c r="CA45" s="10">
        <f>SUM(CA36:CA44)</f>
        <v>0</v>
      </c>
      <c r="CB45" s="11">
        <f>SUM(CB36:CB44)</f>
        <v>0</v>
      </c>
      <c r="CC45" s="10">
        <f>SUM(CC36:CC44)</f>
        <v>0</v>
      </c>
      <c r="CD45" s="11">
        <f>SUM(CD36:CD44)</f>
        <v>0</v>
      </c>
      <c r="CE45" s="10">
        <f>SUM(CE36:CE44)</f>
        <v>0</v>
      </c>
      <c r="CF45" s="11">
        <f>SUM(CF36:CF44)</f>
        <v>0</v>
      </c>
      <c r="CG45" s="10">
        <f>SUM(CG36:CG44)</f>
        <v>0</v>
      </c>
      <c r="CH45" s="8">
        <f>SUM(CH36:CH44)</f>
        <v>0</v>
      </c>
      <c r="CI45" s="8">
        <f>SUM(CI36:CI44)</f>
        <v>0</v>
      </c>
    </row>
    <row r="46" spans="1:87" ht="12.75">
      <c r="A46" s="5" t="s">
        <v>127</v>
      </c>
      <c r="B46" s="7">
        <v>1</v>
      </c>
      <c r="C46" s="7">
        <v>1</v>
      </c>
      <c r="D46" s="7"/>
      <c r="E46" s="7" t="s">
        <v>111</v>
      </c>
      <c r="F46" s="3" t="s">
        <v>112</v>
      </c>
      <c r="G46" s="7">
        <f>COUNTIF(T46:CI46,"e")</f>
        <v>0</v>
      </c>
      <c r="H46" s="7">
        <f>COUNTIF(T46:CI46,"z")</f>
        <v>0</v>
      </c>
      <c r="I46" s="7">
        <f>SUM(J46:P46)</f>
        <v>0</v>
      </c>
      <c r="J46" s="7">
        <f>T46+AK46+BB46+BS46</f>
        <v>0</v>
      </c>
      <c r="K46" s="7">
        <f>V46+AM46+BD46+BU46</f>
        <v>0</v>
      </c>
      <c r="L46" s="7">
        <f>Y46+AP46+BG46+BX46</f>
        <v>0</v>
      </c>
      <c r="M46" s="7">
        <f>AA46+AR46+BI46+BZ46</f>
        <v>0</v>
      </c>
      <c r="N46" s="7">
        <f>AC46+AT46+BK46+CB46</f>
        <v>0</v>
      </c>
      <c r="O46" s="7">
        <f>AE46+AV46+BM46+CD46</f>
        <v>0</v>
      </c>
      <c r="P46" s="7">
        <f>AG46+AX46+BO46+CF46</f>
        <v>0</v>
      </c>
      <c r="Q46" s="8">
        <f>AJ46+BA46+BR46+CI46</f>
        <v>0</v>
      </c>
      <c r="R46" s="8">
        <f>AI46+AZ46+BQ46+CH46</f>
        <v>0</v>
      </c>
      <c r="S46" s="8">
        <v>1.4</v>
      </c>
      <c r="T46" s="11"/>
      <c r="U46" s="10"/>
      <c r="V46" s="11"/>
      <c r="W46" s="10"/>
      <c r="X46" s="8"/>
      <c r="Y46" s="11"/>
      <c r="Z46" s="10"/>
      <c r="AA46" s="11">
        <v>30</v>
      </c>
      <c r="AB46" s="10" t="s">
        <v>56</v>
      </c>
      <c r="AC46" s="11"/>
      <c r="AD46" s="10"/>
      <c r="AE46" s="11"/>
      <c r="AF46" s="10"/>
      <c r="AG46" s="11"/>
      <c r="AH46" s="10"/>
      <c r="AI46" s="8">
        <v>3</v>
      </c>
      <c r="AJ46" s="8">
        <f>X46+AI46</f>
        <v>0</v>
      </c>
      <c r="AK46" s="11"/>
      <c r="AL46" s="10"/>
      <c r="AM46" s="11"/>
      <c r="AN46" s="10"/>
      <c r="AO46" s="8"/>
      <c r="AP46" s="11"/>
      <c r="AQ46" s="10"/>
      <c r="AR46" s="11"/>
      <c r="AS46" s="10"/>
      <c r="AT46" s="11"/>
      <c r="AU46" s="10"/>
      <c r="AV46" s="11"/>
      <c r="AW46" s="10"/>
      <c r="AX46" s="11"/>
      <c r="AY46" s="10"/>
      <c r="AZ46" s="8"/>
      <c r="BA46" s="8">
        <f>AO46+AZ46</f>
        <v>0</v>
      </c>
      <c r="BB46" s="11"/>
      <c r="BC46" s="10"/>
      <c r="BD46" s="11"/>
      <c r="BE46" s="10"/>
      <c r="BF46" s="8"/>
      <c r="BG46" s="11"/>
      <c r="BH46" s="10"/>
      <c r="BI46" s="11"/>
      <c r="BJ46" s="10"/>
      <c r="BK46" s="11"/>
      <c r="BL46" s="10"/>
      <c r="BM46" s="11"/>
      <c r="BN46" s="10"/>
      <c r="BO46" s="11"/>
      <c r="BP46" s="10"/>
      <c r="BQ46" s="8"/>
      <c r="BR46" s="8">
        <f>BF46+BQ46</f>
        <v>0</v>
      </c>
      <c r="BS46" s="11"/>
      <c r="BT46" s="10"/>
      <c r="BU46" s="11"/>
      <c r="BV46" s="10"/>
      <c r="BW46" s="8"/>
      <c r="BX46" s="11"/>
      <c r="BY46" s="10"/>
      <c r="BZ46" s="11"/>
      <c r="CA46" s="10"/>
      <c r="CB46" s="11"/>
      <c r="CC46" s="10"/>
      <c r="CD46" s="11"/>
      <c r="CE46" s="10"/>
      <c r="CF46" s="11"/>
      <c r="CG46" s="10"/>
      <c r="CH46" s="8"/>
      <c r="CI46" s="8">
        <f>BW46+CH46</f>
        <v>0</v>
      </c>
    </row>
    <row r="47" spans="1:87" ht="12.75">
      <c r="A47" s="7"/>
      <c r="B47" s="7">
        <v>1</v>
      </c>
      <c r="C47" s="7">
        <v>1</v>
      </c>
      <c r="D47" s="7"/>
      <c r="E47" s="7" t="s">
        <v>113</v>
      </c>
      <c r="F47" s="3" t="s">
        <v>114</v>
      </c>
      <c r="G47" s="7">
        <f>COUNTIF(T47:CI47,"e")</f>
        <v>0</v>
      </c>
      <c r="H47" s="7">
        <f>COUNTIF(T47:CI47,"z")</f>
        <v>0</v>
      </c>
      <c r="I47" s="7">
        <f>SUM(J47:P47)</f>
        <v>0</v>
      </c>
      <c r="J47" s="7">
        <f>T47+AK47+BB47+BS47</f>
        <v>0</v>
      </c>
      <c r="K47" s="7">
        <f>V47+AM47+BD47+BU47</f>
        <v>0</v>
      </c>
      <c r="L47" s="7">
        <f>Y47+AP47+BG47+BX47</f>
        <v>0</v>
      </c>
      <c r="M47" s="7">
        <f>AA47+AR47+BI47+BZ47</f>
        <v>0</v>
      </c>
      <c r="N47" s="7">
        <f>AC47+AT47+BK47+CB47</f>
        <v>0</v>
      </c>
      <c r="O47" s="7">
        <f>AE47+AV47+BM47+CD47</f>
        <v>0</v>
      </c>
      <c r="P47" s="7">
        <f>AG47+AX47+BO47+CF47</f>
        <v>0</v>
      </c>
      <c r="Q47" s="8">
        <f>AJ47+BA47+BR47+CI47</f>
        <v>0</v>
      </c>
      <c r="R47" s="8">
        <f>AI47+AZ47+BQ47+CH47</f>
        <v>0</v>
      </c>
      <c r="S47" s="8">
        <v>1.4</v>
      </c>
      <c r="T47" s="11"/>
      <c r="U47" s="10"/>
      <c r="V47" s="11"/>
      <c r="W47" s="10"/>
      <c r="X47" s="8"/>
      <c r="Y47" s="11"/>
      <c r="Z47" s="10"/>
      <c r="AA47" s="11">
        <v>30</v>
      </c>
      <c r="AB47" s="10" t="s">
        <v>56</v>
      </c>
      <c r="AC47" s="11"/>
      <c r="AD47" s="10"/>
      <c r="AE47" s="11"/>
      <c r="AF47" s="10"/>
      <c r="AG47" s="11"/>
      <c r="AH47" s="10"/>
      <c r="AI47" s="8">
        <v>3</v>
      </c>
      <c r="AJ47" s="8">
        <f>X47+AI47</f>
        <v>0</v>
      </c>
      <c r="AK47" s="11"/>
      <c r="AL47" s="10"/>
      <c r="AM47" s="11"/>
      <c r="AN47" s="10"/>
      <c r="AO47" s="8"/>
      <c r="AP47" s="11"/>
      <c r="AQ47" s="10"/>
      <c r="AR47" s="11"/>
      <c r="AS47" s="10"/>
      <c r="AT47" s="11"/>
      <c r="AU47" s="10"/>
      <c r="AV47" s="11"/>
      <c r="AW47" s="10"/>
      <c r="AX47" s="11"/>
      <c r="AY47" s="10"/>
      <c r="AZ47" s="8"/>
      <c r="BA47" s="8">
        <f>AO47+AZ47</f>
        <v>0</v>
      </c>
      <c r="BB47" s="11"/>
      <c r="BC47" s="10"/>
      <c r="BD47" s="11"/>
      <c r="BE47" s="10"/>
      <c r="BF47" s="8"/>
      <c r="BG47" s="11"/>
      <c r="BH47" s="10"/>
      <c r="BI47" s="11"/>
      <c r="BJ47" s="10"/>
      <c r="BK47" s="11"/>
      <c r="BL47" s="10"/>
      <c r="BM47" s="11"/>
      <c r="BN47" s="10"/>
      <c r="BO47" s="11"/>
      <c r="BP47" s="10"/>
      <c r="BQ47" s="8"/>
      <c r="BR47" s="8">
        <f>BF47+BQ47</f>
        <v>0</v>
      </c>
      <c r="BS47" s="11"/>
      <c r="BT47" s="10"/>
      <c r="BU47" s="11"/>
      <c r="BV47" s="10"/>
      <c r="BW47" s="8"/>
      <c r="BX47" s="11"/>
      <c r="BY47" s="10"/>
      <c r="BZ47" s="11"/>
      <c r="CA47" s="10"/>
      <c r="CB47" s="11"/>
      <c r="CC47" s="10"/>
      <c r="CD47" s="11"/>
      <c r="CE47" s="10"/>
      <c r="CF47" s="11"/>
      <c r="CG47" s="10"/>
      <c r="CH47" s="8"/>
      <c r="CI47" s="8">
        <f>BW47+CH47</f>
        <v>0</v>
      </c>
    </row>
    <row r="48" spans="1:87" ht="12.75">
      <c r="A48" s="7"/>
      <c r="B48" s="7">
        <v>2</v>
      </c>
      <c r="C48" s="7">
        <v>1</v>
      </c>
      <c r="D48" s="7"/>
      <c r="E48" s="7" t="s">
        <v>115</v>
      </c>
      <c r="F48" s="3" t="s">
        <v>116</v>
      </c>
      <c r="G48" s="7">
        <f>COUNTIF(T48:CI48,"e")</f>
        <v>0</v>
      </c>
      <c r="H48" s="7">
        <f>COUNTIF(T48:CI48,"z")</f>
        <v>0</v>
      </c>
      <c r="I48" s="7">
        <f>SUM(J48:P48)</f>
        <v>0</v>
      </c>
      <c r="J48" s="7">
        <f>T48+AK48+BB48+BS48</f>
        <v>0</v>
      </c>
      <c r="K48" s="7">
        <f>V48+AM48+BD48+BU48</f>
        <v>0</v>
      </c>
      <c r="L48" s="7">
        <f>Y48+AP48+BG48+BX48</f>
        <v>0</v>
      </c>
      <c r="M48" s="7">
        <f>AA48+AR48+BI48+BZ48</f>
        <v>0</v>
      </c>
      <c r="N48" s="7">
        <f>AC48+AT48+BK48+CB48</f>
        <v>0</v>
      </c>
      <c r="O48" s="7">
        <f>AE48+AV48+BM48+CD48</f>
        <v>0</v>
      </c>
      <c r="P48" s="7">
        <f>AG48+AX48+BO48+CF48</f>
        <v>0</v>
      </c>
      <c r="Q48" s="8">
        <f>AJ48+BA48+BR48+CI48</f>
        <v>0</v>
      </c>
      <c r="R48" s="8">
        <f>AI48+AZ48+BQ48+CH48</f>
        <v>0</v>
      </c>
      <c r="S48" s="8">
        <v>0.6</v>
      </c>
      <c r="T48" s="11"/>
      <c r="U48" s="10"/>
      <c r="V48" s="11"/>
      <c r="W48" s="10"/>
      <c r="X48" s="8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8"/>
      <c r="AJ48" s="8">
        <f>X48+AI48</f>
        <v>0</v>
      </c>
      <c r="AK48" s="11"/>
      <c r="AL48" s="10"/>
      <c r="AM48" s="11"/>
      <c r="AN48" s="10"/>
      <c r="AO48" s="8"/>
      <c r="AP48" s="11"/>
      <c r="AQ48" s="10"/>
      <c r="AR48" s="11"/>
      <c r="AS48" s="10"/>
      <c r="AT48" s="11"/>
      <c r="AU48" s="10"/>
      <c r="AV48" s="11"/>
      <c r="AW48" s="10"/>
      <c r="AX48" s="11"/>
      <c r="AY48" s="10"/>
      <c r="AZ48" s="8"/>
      <c r="BA48" s="8">
        <f>AO48+AZ48</f>
        <v>0</v>
      </c>
      <c r="BB48" s="11">
        <v>15</v>
      </c>
      <c r="BC48" s="10" t="s">
        <v>57</v>
      </c>
      <c r="BD48" s="11"/>
      <c r="BE48" s="10"/>
      <c r="BF48" s="8">
        <v>1</v>
      </c>
      <c r="BG48" s="11"/>
      <c r="BH48" s="10"/>
      <c r="BI48" s="11"/>
      <c r="BJ48" s="10"/>
      <c r="BK48" s="11"/>
      <c r="BL48" s="10"/>
      <c r="BM48" s="11"/>
      <c r="BN48" s="10"/>
      <c r="BO48" s="11"/>
      <c r="BP48" s="10"/>
      <c r="BQ48" s="8"/>
      <c r="BR48" s="8">
        <f>BF48+BQ48</f>
        <v>0</v>
      </c>
      <c r="BS48" s="11"/>
      <c r="BT48" s="10"/>
      <c r="BU48" s="11"/>
      <c r="BV48" s="10"/>
      <c r="BW48" s="8"/>
      <c r="BX48" s="11"/>
      <c r="BY48" s="10"/>
      <c r="BZ48" s="11"/>
      <c r="CA48" s="10"/>
      <c r="CB48" s="11"/>
      <c r="CC48" s="10"/>
      <c r="CD48" s="11"/>
      <c r="CE48" s="10"/>
      <c r="CF48" s="11"/>
      <c r="CG48" s="10"/>
      <c r="CH48" s="8"/>
      <c r="CI48" s="8">
        <f>BW48+CH48</f>
        <v>0</v>
      </c>
    </row>
    <row r="49" spans="1:87" ht="12.75">
      <c r="A49" s="7"/>
      <c r="B49" s="7">
        <v>2</v>
      </c>
      <c r="C49" s="7">
        <v>1</v>
      </c>
      <c r="D49" s="7"/>
      <c r="E49" s="7" t="s">
        <v>117</v>
      </c>
      <c r="F49" s="3" t="s">
        <v>118</v>
      </c>
      <c r="G49" s="7">
        <f>COUNTIF(T49:CI49,"e")</f>
        <v>0</v>
      </c>
      <c r="H49" s="7">
        <f>COUNTIF(T49:CI49,"z")</f>
        <v>0</v>
      </c>
      <c r="I49" s="7">
        <f>SUM(J49:P49)</f>
        <v>0</v>
      </c>
      <c r="J49" s="7">
        <f>T49+AK49+BB49+BS49</f>
        <v>0</v>
      </c>
      <c r="K49" s="7">
        <f>V49+AM49+BD49+BU49</f>
        <v>0</v>
      </c>
      <c r="L49" s="7">
        <f>Y49+AP49+BG49+BX49</f>
        <v>0</v>
      </c>
      <c r="M49" s="7">
        <f>AA49+AR49+BI49+BZ49</f>
        <v>0</v>
      </c>
      <c r="N49" s="7">
        <f>AC49+AT49+BK49+CB49</f>
        <v>0</v>
      </c>
      <c r="O49" s="7">
        <f>AE49+AV49+BM49+CD49</f>
        <v>0</v>
      </c>
      <c r="P49" s="7">
        <f>AG49+AX49+BO49+CF49</f>
        <v>0</v>
      </c>
      <c r="Q49" s="8">
        <f>AJ49+BA49+BR49+CI49</f>
        <v>0</v>
      </c>
      <c r="R49" s="8">
        <f>AI49+AZ49+BQ49+CH49</f>
        <v>0</v>
      </c>
      <c r="S49" s="8">
        <v>0.6</v>
      </c>
      <c r="T49" s="11"/>
      <c r="U49" s="10"/>
      <c r="V49" s="11"/>
      <c r="W49" s="10"/>
      <c r="X49" s="8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8"/>
      <c r="AJ49" s="8">
        <f>X49+AI49</f>
        <v>0</v>
      </c>
      <c r="AK49" s="11"/>
      <c r="AL49" s="10"/>
      <c r="AM49" s="11"/>
      <c r="AN49" s="10"/>
      <c r="AO49" s="8"/>
      <c r="AP49" s="11"/>
      <c r="AQ49" s="10"/>
      <c r="AR49" s="11"/>
      <c r="AS49" s="10"/>
      <c r="AT49" s="11"/>
      <c r="AU49" s="10"/>
      <c r="AV49" s="11"/>
      <c r="AW49" s="10"/>
      <c r="AX49" s="11"/>
      <c r="AY49" s="10"/>
      <c r="AZ49" s="8"/>
      <c r="BA49" s="8">
        <f>AO49+AZ49</f>
        <v>0</v>
      </c>
      <c r="BB49" s="11">
        <v>15</v>
      </c>
      <c r="BC49" s="10" t="s">
        <v>57</v>
      </c>
      <c r="BD49" s="11"/>
      <c r="BE49" s="10"/>
      <c r="BF49" s="8">
        <v>1</v>
      </c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8"/>
      <c r="BR49" s="8">
        <f>BF49+BQ49</f>
        <v>0</v>
      </c>
      <c r="BS49" s="11"/>
      <c r="BT49" s="10"/>
      <c r="BU49" s="11"/>
      <c r="BV49" s="10"/>
      <c r="BW49" s="8"/>
      <c r="BX49" s="11"/>
      <c r="BY49" s="10"/>
      <c r="BZ49" s="11"/>
      <c r="CA49" s="10"/>
      <c r="CB49" s="11"/>
      <c r="CC49" s="10"/>
      <c r="CD49" s="11"/>
      <c r="CE49" s="10"/>
      <c r="CF49" s="11"/>
      <c r="CG49" s="10"/>
      <c r="CH49" s="8"/>
      <c r="CI49" s="8">
        <f>BW49+CH49</f>
        <v>0</v>
      </c>
    </row>
    <row r="50" spans="1:87" ht="12.75">
      <c r="A50" s="7"/>
      <c r="B50" s="7">
        <v>3</v>
      </c>
      <c r="C50" s="7">
        <v>1</v>
      </c>
      <c r="D50" s="7"/>
      <c r="E50" s="7" t="s">
        <v>119</v>
      </c>
      <c r="F50" s="3" t="s">
        <v>120</v>
      </c>
      <c r="G50" s="7">
        <f>COUNTIF(T50:CI50,"e")</f>
        <v>0</v>
      </c>
      <c r="H50" s="7">
        <f>COUNTIF(T50:CI50,"z")</f>
        <v>0</v>
      </c>
      <c r="I50" s="7">
        <f>SUM(J50:P50)</f>
        <v>0</v>
      </c>
      <c r="J50" s="7">
        <f>T50+AK50+BB50+BS50</f>
        <v>0</v>
      </c>
      <c r="K50" s="7">
        <f>V50+AM50+BD50+BU50</f>
        <v>0</v>
      </c>
      <c r="L50" s="7">
        <f>Y50+AP50+BG50+BX50</f>
        <v>0</v>
      </c>
      <c r="M50" s="7">
        <f>AA50+AR50+BI50+BZ50</f>
        <v>0</v>
      </c>
      <c r="N50" s="7">
        <f>AC50+AT50+BK50+CB50</f>
        <v>0</v>
      </c>
      <c r="O50" s="7">
        <f>AE50+AV50+BM50+CD50</f>
        <v>0</v>
      </c>
      <c r="P50" s="7">
        <f>AG50+AX50+BO50+CF50</f>
        <v>0</v>
      </c>
      <c r="Q50" s="8">
        <f>AJ50+BA50+BR50+CI50</f>
        <v>0</v>
      </c>
      <c r="R50" s="8">
        <f>AI50+AZ50+BQ50+CH50</f>
        <v>0</v>
      </c>
      <c r="S50" s="8">
        <v>0.6</v>
      </c>
      <c r="T50" s="11"/>
      <c r="U50" s="10"/>
      <c r="V50" s="11"/>
      <c r="W50" s="10"/>
      <c r="X50" s="8"/>
      <c r="Y50" s="11"/>
      <c r="Z50" s="10"/>
      <c r="AA50" s="11"/>
      <c r="AB50" s="10"/>
      <c r="AC50" s="11"/>
      <c r="AD50" s="10"/>
      <c r="AE50" s="11"/>
      <c r="AF50" s="10"/>
      <c r="AG50" s="11"/>
      <c r="AH50" s="10"/>
      <c r="AI50" s="8"/>
      <c r="AJ50" s="8">
        <f>X50+AI50</f>
        <v>0</v>
      </c>
      <c r="AK50" s="11"/>
      <c r="AL50" s="10"/>
      <c r="AM50" s="11"/>
      <c r="AN50" s="10"/>
      <c r="AO50" s="8"/>
      <c r="AP50" s="11"/>
      <c r="AQ50" s="10"/>
      <c r="AR50" s="11"/>
      <c r="AS50" s="10"/>
      <c r="AT50" s="11"/>
      <c r="AU50" s="10"/>
      <c r="AV50" s="11"/>
      <c r="AW50" s="10"/>
      <c r="AX50" s="11"/>
      <c r="AY50" s="10"/>
      <c r="AZ50" s="8"/>
      <c r="BA50" s="8">
        <f>AO50+AZ50</f>
        <v>0</v>
      </c>
      <c r="BB50" s="11">
        <v>15</v>
      </c>
      <c r="BC50" s="10" t="s">
        <v>57</v>
      </c>
      <c r="BD50" s="11"/>
      <c r="BE50" s="10"/>
      <c r="BF50" s="8">
        <v>1</v>
      </c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8"/>
      <c r="BR50" s="8">
        <f>BF50+BQ50</f>
        <v>0</v>
      </c>
      <c r="BS50" s="11"/>
      <c r="BT50" s="10"/>
      <c r="BU50" s="11"/>
      <c r="BV50" s="10"/>
      <c r="BW50" s="8"/>
      <c r="BX50" s="11"/>
      <c r="BY50" s="10"/>
      <c r="BZ50" s="11"/>
      <c r="CA50" s="10"/>
      <c r="CB50" s="11"/>
      <c r="CC50" s="10"/>
      <c r="CD50" s="11"/>
      <c r="CE50" s="10"/>
      <c r="CF50" s="11"/>
      <c r="CG50" s="10"/>
      <c r="CH50" s="8"/>
      <c r="CI50" s="8">
        <f>BW50+CH50</f>
        <v>0</v>
      </c>
    </row>
    <row r="51" spans="1:87" ht="12.75">
      <c r="A51" s="7"/>
      <c r="B51" s="7">
        <v>3</v>
      </c>
      <c r="C51" s="7">
        <v>1</v>
      </c>
      <c r="D51" s="7"/>
      <c r="E51" s="7" t="s">
        <v>121</v>
      </c>
      <c r="F51" s="3" t="s">
        <v>122</v>
      </c>
      <c r="G51" s="7">
        <f>COUNTIF(T51:CI51,"e")</f>
        <v>0</v>
      </c>
      <c r="H51" s="7">
        <f>COUNTIF(T51:CI51,"z")</f>
        <v>0</v>
      </c>
      <c r="I51" s="7">
        <f>SUM(J51:P51)</f>
        <v>0</v>
      </c>
      <c r="J51" s="7">
        <f>T51+AK51+BB51+BS51</f>
        <v>0</v>
      </c>
      <c r="K51" s="7">
        <f>V51+AM51+BD51+BU51</f>
        <v>0</v>
      </c>
      <c r="L51" s="7">
        <f>Y51+AP51+BG51+BX51</f>
        <v>0</v>
      </c>
      <c r="M51" s="7">
        <f>AA51+AR51+BI51+BZ51</f>
        <v>0</v>
      </c>
      <c r="N51" s="7">
        <f>AC51+AT51+BK51+CB51</f>
        <v>0</v>
      </c>
      <c r="O51" s="7">
        <f>AE51+AV51+BM51+CD51</f>
        <v>0</v>
      </c>
      <c r="P51" s="7">
        <f>AG51+AX51+BO51+CF51</f>
        <v>0</v>
      </c>
      <c r="Q51" s="8">
        <f>AJ51+BA51+BR51+CI51</f>
        <v>0</v>
      </c>
      <c r="R51" s="8">
        <f>AI51+AZ51+BQ51+CH51</f>
        <v>0</v>
      </c>
      <c r="S51" s="8">
        <v>0.6</v>
      </c>
      <c r="T51" s="11"/>
      <c r="U51" s="10"/>
      <c r="V51" s="11"/>
      <c r="W51" s="10"/>
      <c r="X51" s="8"/>
      <c r="Y51" s="11"/>
      <c r="Z51" s="10"/>
      <c r="AA51" s="11"/>
      <c r="AB51" s="10"/>
      <c r="AC51" s="11"/>
      <c r="AD51" s="10"/>
      <c r="AE51" s="11"/>
      <c r="AF51" s="10"/>
      <c r="AG51" s="11"/>
      <c r="AH51" s="10"/>
      <c r="AI51" s="8"/>
      <c r="AJ51" s="8">
        <f>X51+AI51</f>
        <v>0</v>
      </c>
      <c r="AK51" s="11"/>
      <c r="AL51" s="10"/>
      <c r="AM51" s="11"/>
      <c r="AN51" s="10"/>
      <c r="AO51" s="8"/>
      <c r="AP51" s="11"/>
      <c r="AQ51" s="10"/>
      <c r="AR51" s="11"/>
      <c r="AS51" s="10"/>
      <c r="AT51" s="11"/>
      <c r="AU51" s="10"/>
      <c r="AV51" s="11"/>
      <c r="AW51" s="10"/>
      <c r="AX51" s="11"/>
      <c r="AY51" s="10"/>
      <c r="AZ51" s="8"/>
      <c r="BA51" s="8">
        <f>AO51+AZ51</f>
        <v>0</v>
      </c>
      <c r="BB51" s="11">
        <v>15</v>
      </c>
      <c r="BC51" s="10" t="s">
        <v>57</v>
      </c>
      <c r="BD51" s="11"/>
      <c r="BE51" s="10"/>
      <c r="BF51" s="8">
        <v>1</v>
      </c>
      <c r="BG51" s="11"/>
      <c r="BH51" s="10"/>
      <c r="BI51" s="11"/>
      <c r="BJ51" s="10"/>
      <c r="BK51" s="11"/>
      <c r="BL51" s="10"/>
      <c r="BM51" s="11"/>
      <c r="BN51" s="10"/>
      <c r="BO51" s="11"/>
      <c r="BP51" s="10"/>
      <c r="BQ51" s="8"/>
      <c r="BR51" s="8">
        <f>BF51+BQ51</f>
        <v>0</v>
      </c>
      <c r="BS51" s="11"/>
      <c r="BT51" s="10"/>
      <c r="BU51" s="11"/>
      <c r="BV51" s="10"/>
      <c r="BW51" s="8"/>
      <c r="BX51" s="11"/>
      <c r="BY51" s="10"/>
      <c r="BZ51" s="11"/>
      <c r="CA51" s="10"/>
      <c r="CB51" s="11"/>
      <c r="CC51" s="10"/>
      <c r="CD51" s="11"/>
      <c r="CE51" s="10"/>
      <c r="CF51" s="11"/>
      <c r="CG51" s="10"/>
      <c r="CH51" s="8"/>
      <c r="CI51" s="8">
        <f>BW51+CH51</f>
        <v>0</v>
      </c>
    </row>
    <row r="52" spans="1:87" ht="12.75">
      <c r="A52" s="7"/>
      <c r="B52" s="7">
        <v>4</v>
      </c>
      <c r="C52" s="7">
        <v>1</v>
      </c>
      <c r="D52" s="7"/>
      <c r="E52" s="7" t="s">
        <v>123</v>
      </c>
      <c r="F52" s="3" t="s">
        <v>124</v>
      </c>
      <c r="G52" s="7">
        <f>COUNTIF(T52:CI52,"e")</f>
        <v>0</v>
      </c>
      <c r="H52" s="7">
        <f>COUNTIF(T52:CI52,"z")</f>
        <v>0</v>
      </c>
      <c r="I52" s="7">
        <f>SUM(J52:P52)</f>
        <v>0</v>
      </c>
      <c r="J52" s="7">
        <f>T52+AK52+BB52+BS52</f>
        <v>0</v>
      </c>
      <c r="K52" s="7">
        <f>V52+AM52+BD52+BU52</f>
        <v>0</v>
      </c>
      <c r="L52" s="7">
        <f>Y52+AP52+BG52+BX52</f>
        <v>0</v>
      </c>
      <c r="M52" s="7">
        <f>AA52+AR52+BI52+BZ52</f>
        <v>0</v>
      </c>
      <c r="N52" s="7">
        <f>AC52+AT52+BK52+CB52</f>
        <v>0</v>
      </c>
      <c r="O52" s="7">
        <f>AE52+AV52+BM52+CD52</f>
        <v>0</v>
      </c>
      <c r="P52" s="7">
        <f>AG52+AX52+BO52+CF52</f>
        <v>0</v>
      </c>
      <c r="Q52" s="8">
        <f>AJ52+BA52+BR52+CI52</f>
        <v>0</v>
      </c>
      <c r="R52" s="8">
        <f>AI52+AZ52+BQ52+CH52</f>
        <v>0</v>
      </c>
      <c r="S52" s="8">
        <v>0.6</v>
      </c>
      <c r="T52" s="11"/>
      <c r="U52" s="10"/>
      <c r="V52" s="11"/>
      <c r="W52" s="10"/>
      <c r="X52" s="8"/>
      <c r="Y52" s="11"/>
      <c r="Z52" s="10"/>
      <c r="AA52" s="11"/>
      <c r="AB52" s="10"/>
      <c r="AC52" s="11"/>
      <c r="AD52" s="10"/>
      <c r="AE52" s="11"/>
      <c r="AF52" s="10"/>
      <c r="AG52" s="11"/>
      <c r="AH52" s="10"/>
      <c r="AI52" s="8"/>
      <c r="AJ52" s="8">
        <f>X52+AI52</f>
        <v>0</v>
      </c>
      <c r="AK52" s="11"/>
      <c r="AL52" s="10"/>
      <c r="AM52" s="11"/>
      <c r="AN52" s="10"/>
      <c r="AO52" s="8"/>
      <c r="AP52" s="11"/>
      <c r="AQ52" s="10"/>
      <c r="AR52" s="11"/>
      <c r="AS52" s="10"/>
      <c r="AT52" s="11"/>
      <c r="AU52" s="10"/>
      <c r="AV52" s="11"/>
      <c r="AW52" s="10"/>
      <c r="AX52" s="11"/>
      <c r="AY52" s="10"/>
      <c r="AZ52" s="8"/>
      <c r="BA52" s="8">
        <f>AO52+AZ52</f>
        <v>0</v>
      </c>
      <c r="BB52" s="11">
        <v>15</v>
      </c>
      <c r="BC52" s="10" t="s">
        <v>57</v>
      </c>
      <c r="BD52" s="11"/>
      <c r="BE52" s="10"/>
      <c r="BF52" s="8">
        <v>1</v>
      </c>
      <c r="BG52" s="11"/>
      <c r="BH52" s="10"/>
      <c r="BI52" s="11"/>
      <c r="BJ52" s="10"/>
      <c r="BK52" s="11"/>
      <c r="BL52" s="10"/>
      <c r="BM52" s="11"/>
      <c r="BN52" s="10"/>
      <c r="BO52" s="11"/>
      <c r="BP52" s="10"/>
      <c r="BQ52" s="8"/>
      <c r="BR52" s="8">
        <f>BF52+BQ52</f>
        <v>0</v>
      </c>
      <c r="BS52" s="11"/>
      <c r="BT52" s="10"/>
      <c r="BU52" s="11"/>
      <c r="BV52" s="10"/>
      <c r="BW52" s="8"/>
      <c r="BX52" s="11"/>
      <c r="BY52" s="10"/>
      <c r="BZ52" s="11"/>
      <c r="CA52" s="10"/>
      <c r="CB52" s="11"/>
      <c r="CC52" s="10"/>
      <c r="CD52" s="11"/>
      <c r="CE52" s="10"/>
      <c r="CF52" s="11"/>
      <c r="CG52" s="10"/>
      <c r="CH52" s="8"/>
      <c r="CI52" s="8">
        <f>BW52+CH52</f>
        <v>0</v>
      </c>
    </row>
    <row r="53" spans="1:87" ht="12.75">
      <c r="A53" s="7"/>
      <c r="B53" s="7">
        <v>4</v>
      </c>
      <c r="C53" s="7">
        <v>1</v>
      </c>
      <c r="D53" s="7"/>
      <c r="E53" s="7" t="s">
        <v>125</v>
      </c>
      <c r="F53" s="3" t="s">
        <v>126</v>
      </c>
      <c r="G53" s="7">
        <f>COUNTIF(T53:CI53,"e")</f>
        <v>0</v>
      </c>
      <c r="H53" s="7">
        <f>COUNTIF(T53:CI53,"z")</f>
        <v>0</v>
      </c>
      <c r="I53" s="7">
        <f>SUM(J53:P53)</f>
        <v>0</v>
      </c>
      <c r="J53" s="7">
        <f>T53+AK53+BB53+BS53</f>
        <v>0</v>
      </c>
      <c r="K53" s="7">
        <f>V53+AM53+BD53+BU53</f>
        <v>0</v>
      </c>
      <c r="L53" s="7">
        <f>Y53+AP53+BG53+BX53</f>
        <v>0</v>
      </c>
      <c r="M53" s="7">
        <f>AA53+AR53+BI53+BZ53</f>
        <v>0</v>
      </c>
      <c r="N53" s="7">
        <f>AC53+AT53+BK53+CB53</f>
        <v>0</v>
      </c>
      <c r="O53" s="7">
        <f>AE53+AV53+BM53+CD53</f>
        <v>0</v>
      </c>
      <c r="P53" s="7">
        <f>AG53+AX53+BO53+CF53</f>
        <v>0</v>
      </c>
      <c r="Q53" s="8">
        <f>AJ53+BA53+BR53+CI53</f>
        <v>0</v>
      </c>
      <c r="R53" s="8">
        <f>AI53+AZ53+BQ53+CH53</f>
        <v>0</v>
      </c>
      <c r="S53" s="8">
        <v>0.6</v>
      </c>
      <c r="T53" s="11"/>
      <c r="U53" s="10"/>
      <c r="V53" s="11"/>
      <c r="W53" s="10"/>
      <c r="X53" s="8"/>
      <c r="Y53" s="11"/>
      <c r="Z53" s="10"/>
      <c r="AA53" s="11"/>
      <c r="AB53" s="10"/>
      <c r="AC53" s="11"/>
      <c r="AD53" s="10"/>
      <c r="AE53" s="11"/>
      <c r="AF53" s="10"/>
      <c r="AG53" s="11"/>
      <c r="AH53" s="10"/>
      <c r="AI53" s="8"/>
      <c r="AJ53" s="8">
        <f>X53+AI53</f>
        <v>0</v>
      </c>
      <c r="AK53" s="11"/>
      <c r="AL53" s="10"/>
      <c r="AM53" s="11"/>
      <c r="AN53" s="10"/>
      <c r="AO53" s="8"/>
      <c r="AP53" s="11"/>
      <c r="AQ53" s="10"/>
      <c r="AR53" s="11"/>
      <c r="AS53" s="10"/>
      <c r="AT53" s="11"/>
      <c r="AU53" s="10"/>
      <c r="AV53" s="11"/>
      <c r="AW53" s="10"/>
      <c r="AX53" s="11"/>
      <c r="AY53" s="10"/>
      <c r="AZ53" s="8"/>
      <c r="BA53" s="8">
        <f>AO53+AZ53</f>
        <v>0</v>
      </c>
      <c r="BB53" s="11">
        <v>15</v>
      </c>
      <c r="BC53" s="10" t="s">
        <v>57</v>
      </c>
      <c r="BD53" s="11"/>
      <c r="BE53" s="10"/>
      <c r="BF53" s="8">
        <v>1</v>
      </c>
      <c r="BG53" s="11"/>
      <c r="BH53" s="10"/>
      <c r="BI53" s="11"/>
      <c r="BJ53" s="10"/>
      <c r="BK53" s="11"/>
      <c r="BL53" s="10"/>
      <c r="BM53" s="11"/>
      <c r="BN53" s="10"/>
      <c r="BO53" s="11"/>
      <c r="BP53" s="10"/>
      <c r="BQ53" s="8"/>
      <c r="BR53" s="8">
        <f>BF53+BQ53</f>
        <v>0</v>
      </c>
      <c r="BS53" s="11"/>
      <c r="BT53" s="10"/>
      <c r="BU53" s="11"/>
      <c r="BV53" s="10"/>
      <c r="BW53" s="8"/>
      <c r="BX53" s="11"/>
      <c r="BY53" s="10"/>
      <c r="BZ53" s="11"/>
      <c r="CA53" s="10"/>
      <c r="CB53" s="11"/>
      <c r="CC53" s="10"/>
      <c r="CD53" s="11"/>
      <c r="CE53" s="10"/>
      <c r="CF53" s="11"/>
      <c r="CG53" s="10"/>
      <c r="CH53" s="8"/>
      <c r="CI53" s="8">
        <f>BW53+CH53</f>
        <v>0</v>
      </c>
    </row>
    <row r="54" spans="1:87" ht="12.75">
      <c r="A54" s="5" t="s">
        <v>130</v>
      </c>
      <c r="B54" s="7"/>
      <c r="C54" s="7"/>
      <c r="D54" s="7"/>
      <c r="E54" s="7" t="s">
        <v>128</v>
      </c>
      <c r="F54" s="3" t="s">
        <v>129</v>
      </c>
      <c r="G54" s="7">
        <f>COUNTIF(T54:CI54,"e")</f>
        <v>0</v>
      </c>
      <c r="H54" s="7">
        <f>COUNTIF(T54:CI54,"z")</f>
        <v>0</v>
      </c>
      <c r="I54" s="7">
        <f>SUM(J54:P54)</f>
        <v>0</v>
      </c>
      <c r="J54" s="7">
        <f>T54+AK54+BB54+BS54</f>
        <v>0</v>
      </c>
      <c r="K54" s="7">
        <f>V54+AM54+BD54+BU54</f>
        <v>0</v>
      </c>
      <c r="L54" s="7">
        <f>Y54+AP54+BG54+BX54</f>
        <v>0</v>
      </c>
      <c r="M54" s="7">
        <f>AA54+AR54+BI54+BZ54</f>
        <v>0</v>
      </c>
      <c r="N54" s="7">
        <f>AC54+AT54+BK54+CB54</f>
        <v>0</v>
      </c>
      <c r="O54" s="7">
        <f>AE54+AV54+BM54+CD54</f>
        <v>0</v>
      </c>
      <c r="P54" s="7">
        <f>AG54+AX54+BO54+CF54</f>
        <v>0</v>
      </c>
      <c r="Q54" s="8">
        <f>AJ54+BA54+BR54+CI54</f>
        <v>0</v>
      </c>
      <c r="R54" s="8">
        <f>AI54+AZ54+BQ54+CH54</f>
        <v>0</v>
      </c>
      <c r="S54" s="8">
        <v>0</v>
      </c>
      <c r="T54" s="11"/>
      <c r="U54" s="10"/>
      <c r="V54" s="11"/>
      <c r="W54" s="10"/>
      <c r="X54" s="8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8"/>
      <c r="AJ54" s="8">
        <f>X54+AI54</f>
        <v>0</v>
      </c>
      <c r="AK54" s="11"/>
      <c r="AL54" s="10"/>
      <c r="AM54" s="11"/>
      <c r="AN54" s="10"/>
      <c r="AO54" s="8"/>
      <c r="AP54" s="11"/>
      <c r="AQ54" s="10"/>
      <c r="AR54" s="11"/>
      <c r="AS54" s="10"/>
      <c r="AT54" s="11"/>
      <c r="AU54" s="10"/>
      <c r="AV54" s="11"/>
      <c r="AW54" s="10"/>
      <c r="AX54" s="11">
        <v>120</v>
      </c>
      <c r="AY54" s="10" t="s">
        <v>57</v>
      </c>
      <c r="AZ54" s="8">
        <v>4</v>
      </c>
      <c r="BA54" s="8">
        <f>AO54+AZ54</f>
        <v>0</v>
      </c>
      <c r="BB54" s="11"/>
      <c r="BC54" s="10"/>
      <c r="BD54" s="11"/>
      <c r="BE54" s="10"/>
      <c r="BF54" s="8"/>
      <c r="BG54" s="11"/>
      <c r="BH54" s="10"/>
      <c r="BI54" s="11"/>
      <c r="BJ54" s="10"/>
      <c r="BK54" s="11"/>
      <c r="BL54" s="10"/>
      <c r="BM54" s="11"/>
      <c r="BN54" s="10"/>
      <c r="BO54" s="11"/>
      <c r="BP54" s="10"/>
      <c r="BQ54" s="8"/>
      <c r="BR54" s="8">
        <f>BF54+BQ54</f>
        <v>0</v>
      </c>
      <c r="BS54" s="11"/>
      <c r="BT54" s="10"/>
      <c r="BU54" s="11"/>
      <c r="BV54" s="10"/>
      <c r="BW54" s="8"/>
      <c r="BX54" s="11"/>
      <c r="BY54" s="10"/>
      <c r="BZ54" s="11"/>
      <c r="CA54" s="10"/>
      <c r="CB54" s="11"/>
      <c r="CC54" s="10"/>
      <c r="CD54" s="11"/>
      <c r="CE54" s="10"/>
      <c r="CF54" s="11"/>
      <c r="CG54" s="10"/>
      <c r="CH54" s="8"/>
      <c r="CI54" s="8">
        <f>BW54+CH54</f>
        <v>0</v>
      </c>
    </row>
    <row r="55" spans="1:87" ht="15.75" customHeight="1">
      <c r="A55" s="7"/>
      <c r="B55" s="7"/>
      <c r="C55" s="7"/>
      <c r="D55" s="7"/>
      <c r="E55" s="7"/>
      <c r="F55" s="7" t="s">
        <v>66</v>
      </c>
      <c r="G55" s="7">
        <f>SUM(G54:G54)</f>
        <v>0</v>
      </c>
      <c r="H55" s="7">
        <f>SUM(H54:H54)</f>
        <v>0</v>
      </c>
      <c r="I55" s="7">
        <f>SUM(I54:I54)</f>
        <v>0</v>
      </c>
      <c r="J55" s="7">
        <f>SUM(J54:J54)</f>
        <v>0</v>
      </c>
      <c r="K55" s="7">
        <f>SUM(K54:K54)</f>
        <v>0</v>
      </c>
      <c r="L55" s="7">
        <f>SUM(L54:L54)</f>
        <v>0</v>
      </c>
      <c r="M55" s="7">
        <f>SUM(M54:M54)</f>
        <v>0</v>
      </c>
      <c r="N55" s="7">
        <f>SUM(N54:N54)</f>
        <v>0</v>
      </c>
      <c r="O55" s="7">
        <f>SUM(O54:O54)</f>
        <v>0</v>
      </c>
      <c r="P55" s="7">
        <f>SUM(P54:P54)</f>
        <v>0</v>
      </c>
      <c r="Q55" s="8">
        <f>SUM(Q54:Q54)</f>
        <v>0</v>
      </c>
      <c r="R55" s="8">
        <f>SUM(R54:R54)</f>
        <v>0</v>
      </c>
      <c r="S55" s="8">
        <f>SUM(S54:S54)</f>
        <v>0</v>
      </c>
      <c r="T55" s="11">
        <f>SUM(T54:T54)</f>
        <v>0</v>
      </c>
      <c r="U55" s="10">
        <f>SUM(U54:U54)</f>
        <v>0</v>
      </c>
      <c r="V55" s="11">
        <f>SUM(V54:V54)</f>
        <v>0</v>
      </c>
      <c r="W55" s="10">
        <f>SUM(W54:W54)</f>
        <v>0</v>
      </c>
      <c r="X55" s="8">
        <f>SUM(X54:X54)</f>
        <v>0</v>
      </c>
      <c r="Y55" s="11">
        <f>SUM(Y54:Y54)</f>
        <v>0</v>
      </c>
      <c r="Z55" s="10">
        <f>SUM(Z54:Z54)</f>
        <v>0</v>
      </c>
      <c r="AA55" s="11">
        <f>SUM(AA54:AA54)</f>
        <v>0</v>
      </c>
      <c r="AB55" s="10">
        <f>SUM(AB54:AB54)</f>
        <v>0</v>
      </c>
      <c r="AC55" s="11">
        <f>SUM(AC54:AC54)</f>
        <v>0</v>
      </c>
      <c r="AD55" s="10">
        <f>SUM(AD54:AD54)</f>
        <v>0</v>
      </c>
      <c r="AE55" s="11">
        <f>SUM(AE54:AE54)</f>
        <v>0</v>
      </c>
      <c r="AF55" s="10">
        <f>SUM(AF54:AF54)</f>
        <v>0</v>
      </c>
      <c r="AG55" s="11">
        <f>SUM(AG54:AG54)</f>
        <v>0</v>
      </c>
      <c r="AH55" s="10">
        <f>SUM(AH54:AH54)</f>
        <v>0</v>
      </c>
      <c r="AI55" s="8">
        <f>SUM(AI54:AI54)</f>
        <v>0</v>
      </c>
      <c r="AJ55" s="8">
        <f>SUM(AJ54:AJ54)</f>
        <v>0</v>
      </c>
      <c r="AK55" s="11">
        <f>SUM(AK54:AK54)</f>
        <v>0</v>
      </c>
      <c r="AL55" s="10">
        <f>SUM(AL54:AL54)</f>
        <v>0</v>
      </c>
      <c r="AM55" s="11">
        <f>SUM(AM54:AM54)</f>
        <v>0</v>
      </c>
      <c r="AN55" s="10">
        <f>SUM(AN54:AN54)</f>
        <v>0</v>
      </c>
      <c r="AO55" s="8">
        <f>SUM(AO54:AO54)</f>
        <v>0</v>
      </c>
      <c r="AP55" s="11">
        <f>SUM(AP54:AP54)</f>
        <v>0</v>
      </c>
      <c r="AQ55" s="10">
        <f>SUM(AQ54:AQ54)</f>
        <v>0</v>
      </c>
      <c r="AR55" s="11">
        <f>SUM(AR54:AR54)</f>
        <v>0</v>
      </c>
      <c r="AS55" s="10">
        <f>SUM(AS54:AS54)</f>
        <v>0</v>
      </c>
      <c r="AT55" s="11">
        <f>SUM(AT54:AT54)</f>
        <v>0</v>
      </c>
      <c r="AU55" s="10">
        <f>SUM(AU54:AU54)</f>
        <v>0</v>
      </c>
      <c r="AV55" s="11">
        <f>SUM(AV54:AV54)</f>
        <v>0</v>
      </c>
      <c r="AW55" s="10">
        <f>SUM(AW54:AW54)</f>
        <v>0</v>
      </c>
      <c r="AX55" s="11">
        <f>SUM(AX54:AX54)</f>
        <v>0</v>
      </c>
      <c r="AY55" s="10">
        <f>SUM(AY54:AY54)</f>
        <v>0</v>
      </c>
      <c r="AZ55" s="8">
        <f>SUM(AZ54:AZ54)</f>
        <v>0</v>
      </c>
      <c r="BA55" s="8">
        <f>SUM(BA54:BA54)</f>
        <v>0</v>
      </c>
      <c r="BB55" s="11">
        <f>SUM(BB54:BB54)</f>
        <v>0</v>
      </c>
      <c r="BC55" s="10">
        <f>SUM(BC54:BC54)</f>
        <v>0</v>
      </c>
      <c r="BD55" s="11">
        <f>SUM(BD54:BD54)</f>
        <v>0</v>
      </c>
      <c r="BE55" s="10">
        <f>SUM(BE54:BE54)</f>
        <v>0</v>
      </c>
      <c r="BF55" s="8">
        <f>SUM(BF54:BF54)</f>
        <v>0</v>
      </c>
      <c r="BG55" s="11">
        <f>SUM(BG54:BG54)</f>
        <v>0</v>
      </c>
      <c r="BH55" s="10">
        <f>SUM(BH54:BH54)</f>
        <v>0</v>
      </c>
      <c r="BI55" s="11">
        <f>SUM(BI54:BI54)</f>
        <v>0</v>
      </c>
      <c r="BJ55" s="10">
        <f>SUM(BJ54:BJ54)</f>
        <v>0</v>
      </c>
      <c r="BK55" s="11">
        <f>SUM(BK54:BK54)</f>
        <v>0</v>
      </c>
      <c r="BL55" s="10">
        <f>SUM(BL54:BL54)</f>
        <v>0</v>
      </c>
      <c r="BM55" s="11">
        <f>SUM(BM54:BM54)</f>
        <v>0</v>
      </c>
      <c r="BN55" s="10">
        <f>SUM(BN54:BN54)</f>
        <v>0</v>
      </c>
      <c r="BO55" s="11">
        <f>SUM(BO54:BO54)</f>
        <v>0</v>
      </c>
      <c r="BP55" s="10">
        <f>SUM(BP54:BP54)</f>
        <v>0</v>
      </c>
      <c r="BQ55" s="8">
        <f>SUM(BQ54:BQ54)</f>
        <v>0</v>
      </c>
      <c r="BR55" s="8">
        <f>SUM(BR54:BR54)</f>
        <v>0</v>
      </c>
      <c r="BS55" s="11">
        <f>SUM(BS54:BS54)</f>
        <v>0</v>
      </c>
      <c r="BT55" s="10">
        <f>SUM(BT54:BT54)</f>
        <v>0</v>
      </c>
      <c r="BU55" s="11">
        <f>SUM(BU54:BU54)</f>
        <v>0</v>
      </c>
      <c r="BV55" s="10">
        <f>SUM(BV54:BV54)</f>
        <v>0</v>
      </c>
      <c r="BW55" s="8">
        <f>SUM(BW54:BW54)</f>
        <v>0</v>
      </c>
      <c r="BX55" s="11">
        <f>SUM(BX54:BX54)</f>
        <v>0</v>
      </c>
      <c r="BY55" s="10">
        <f>SUM(BY54:BY54)</f>
        <v>0</v>
      </c>
      <c r="BZ55" s="11">
        <f>SUM(BZ54:BZ54)</f>
        <v>0</v>
      </c>
      <c r="CA55" s="10">
        <f>SUM(CA54:CA54)</f>
        <v>0</v>
      </c>
      <c r="CB55" s="11">
        <f>SUM(CB54:CB54)</f>
        <v>0</v>
      </c>
      <c r="CC55" s="10">
        <f>SUM(CC54:CC54)</f>
        <v>0</v>
      </c>
      <c r="CD55" s="11">
        <f>SUM(CD54:CD54)</f>
        <v>0</v>
      </c>
      <c r="CE55" s="10">
        <f>SUM(CE54:CE54)</f>
        <v>0</v>
      </c>
      <c r="CF55" s="11">
        <f>SUM(CF54:CF54)</f>
        <v>0</v>
      </c>
      <c r="CG55" s="10">
        <f>SUM(CG54:CG54)</f>
        <v>0</v>
      </c>
      <c r="CH55" s="8">
        <f>SUM(CH54:CH54)</f>
        <v>0</v>
      </c>
      <c r="CI55" s="8">
        <f>SUM(CI54:CI54)</f>
        <v>0</v>
      </c>
    </row>
    <row r="56" spans="1:87" ht="12.75">
      <c r="A56" s="5" t="s">
        <v>135</v>
      </c>
      <c r="B56" s="7"/>
      <c r="C56" s="7"/>
      <c r="D56" s="7"/>
      <c r="E56" s="7" t="s">
        <v>131</v>
      </c>
      <c r="F56" s="3" t="s">
        <v>132</v>
      </c>
      <c r="G56" s="7">
        <f>COUNTIF(T56:CI56,"e")</f>
        <v>0</v>
      </c>
      <c r="H56" s="7">
        <f>COUNTIF(T56:CI56,"z")</f>
        <v>0</v>
      </c>
      <c r="I56" s="7">
        <f>SUM(J56:P56)</f>
        <v>0</v>
      </c>
      <c r="J56" s="7">
        <f>T56+AK56+BB56+BS56</f>
        <v>0</v>
      </c>
      <c r="K56" s="7">
        <f>V56+AM56+BD56+BU56</f>
        <v>0</v>
      </c>
      <c r="L56" s="7">
        <f>Y56+AP56+BG56+BX56</f>
        <v>0</v>
      </c>
      <c r="M56" s="7">
        <f>AA56+AR56+BI56+BZ56</f>
        <v>0</v>
      </c>
      <c r="N56" s="7">
        <f>AC56+AT56+BK56+CB56</f>
        <v>0</v>
      </c>
      <c r="O56" s="7">
        <f>AE56+AV56+BM56+CD56</f>
        <v>0</v>
      </c>
      <c r="P56" s="7">
        <f>AG56+AX56+BO56+CF56</f>
        <v>0</v>
      </c>
      <c r="Q56" s="8">
        <f>AJ56+BA56+BR56+CI56</f>
        <v>0</v>
      </c>
      <c r="R56" s="8">
        <f>AI56+AZ56+BQ56+CH56</f>
        <v>0</v>
      </c>
      <c r="S56" s="8">
        <v>0</v>
      </c>
      <c r="T56" s="11">
        <v>4</v>
      </c>
      <c r="U56" s="10" t="s">
        <v>57</v>
      </c>
      <c r="V56" s="11"/>
      <c r="W56" s="10"/>
      <c r="X56" s="8">
        <v>0</v>
      </c>
      <c r="Y56" s="11"/>
      <c r="Z56" s="10"/>
      <c r="AA56" s="11"/>
      <c r="AB56" s="10"/>
      <c r="AC56" s="11"/>
      <c r="AD56" s="10"/>
      <c r="AE56" s="11"/>
      <c r="AF56" s="10"/>
      <c r="AG56" s="11"/>
      <c r="AH56" s="10"/>
      <c r="AI56" s="8"/>
      <c r="AJ56" s="8">
        <f>X56+AI56</f>
        <v>0</v>
      </c>
      <c r="AK56" s="11"/>
      <c r="AL56" s="10"/>
      <c r="AM56" s="11"/>
      <c r="AN56" s="10"/>
      <c r="AO56" s="8"/>
      <c r="AP56" s="11"/>
      <c r="AQ56" s="10"/>
      <c r="AR56" s="11"/>
      <c r="AS56" s="10"/>
      <c r="AT56" s="11"/>
      <c r="AU56" s="10"/>
      <c r="AV56" s="11"/>
      <c r="AW56" s="10"/>
      <c r="AX56" s="11"/>
      <c r="AY56" s="10"/>
      <c r="AZ56" s="8"/>
      <c r="BA56" s="8">
        <f>AO56+AZ56</f>
        <v>0</v>
      </c>
      <c r="BB56" s="11"/>
      <c r="BC56" s="10"/>
      <c r="BD56" s="11"/>
      <c r="BE56" s="10"/>
      <c r="BF56" s="8"/>
      <c r="BG56" s="11"/>
      <c r="BH56" s="10"/>
      <c r="BI56" s="11"/>
      <c r="BJ56" s="10"/>
      <c r="BK56" s="11"/>
      <c r="BL56" s="10"/>
      <c r="BM56" s="11"/>
      <c r="BN56" s="10"/>
      <c r="BO56" s="11"/>
      <c r="BP56" s="10"/>
      <c r="BQ56" s="8"/>
      <c r="BR56" s="8">
        <f>BF56+BQ56</f>
        <v>0</v>
      </c>
      <c r="BS56" s="11"/>
      <c r="BT56" s="10"/>
      <c r="BU56" s="11"/>
      <c r="BV56" s="10"/>
      <c r="BW56" s="8"/>
      <c r="BX56" s="11"/>
      <c r="BY56" s="10"/>
      <c r="BZ56" s="11"/>
      <c r="CA56" s="10"/>
      <c r="CB56" s="11"/>
      <c r="CC56" s="10"/>
      <c r="CD56" s="11"/>
      <c r="CE56" s="10"/>
      <c r="CF56" s="11"/>
      <c r="CG56" s="10"/>
      <c r="CH56" s="8"/>
      <c r="CI56" s="8">
        <f>BW56+CH56</f>
        <v>0</v>
      </c>
    </row>
    <row r="57" spans="1:87" ht="12.75">
      <c r="A57" s="7"/>
      <c r="B57" s="7"/>
      <c r="C57" s="7"/>
      <c r="D57" s="7"/>
      <c r="E57" s="7" t="s">
        <v>133</v>
      </c>
      <c r="F57" s="3" t="s">
        <v>134</v>
      </c>
      <c r="G57" s="7">
        <f>COUNTIF(T57:CI57,"e")</f>
        <v>0</v>
      </c>
      <c r="H57" s="7">
        <f>COUNTIF(T57:CI57,"z")</f>
        <v>0</v>
      </c>
      <c r="I57" s="7">
        <f>SUM(J57:P57)</f>
        <v>0</v>
      </c>
      <c r="J57" s="7">
        <f>T57+AK57+BB57+BS57</f>
        <v>0</v>
      </c>
      <c r="K57" s="7">
        <f>V57+AM57+BD57+BU57</f>
        <v>0</v>
      </c>
      <c r="L57" s="7">
        <f>Y57+AP57+BG57+BX57</f>
        <v>0</v>
      </c>
      <c r="M57" s="7">
        <f>AA57+AR57+BI57+BZ57</f>
        <v>0</v>
      </c>
      <c r="N57" s="7">
        <f>AC57+AT57+BK57+CB57</f>
        <v>0</v>
      </c>
      <c r="O57" s="7">
        <f>AE57+AV57+BM57+CD57</f>
        <v>0</v>
      </c>
      <c r="P57" s="7">
        <f>AG57+AX57+BO57+CF57</f>
        <v>0</v>
      </c>
      <c r="Q57" s="8">
        <f>AJ57+BA57+BR57+CI57</f>
        <v>0</v>
      </c>
      <c r="R57" s="8">
        <f>AI57+AZ57+BQ57+CH57</f>
        <v>0</v>
      </c>
      <c r="S57" s="8">
        <v>0</v>
      </c>
      <c r="T57" s="11"/>
      <c r="U57" s="10"/>
      <c r="V57" s="11"/>
      <c r="W57" s="10"/>
      <c r="X57" s="8"/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8"/>
      <c r="AJ57" s="8">
        <f>X57+AI57</f>
        <v>0</v>
      </c>
      <c r="AK57" s="11">
        <v>2</v>
      </c>
      <c r="AL57" s="10" t="s">
        <v>57</v>
      </c>
      <c r="AM57" s="11"/>
      <c r="AN57" s="10"/>
      <c r="AO57" s="8">
        <v>0</v>
      </c>
      <c r="AP57" s="11"/>
      <c r="AQ57" s="10"/>
      <c r="AR57" s="11"/>
      <c r="AS57" s="10"/>
      <c r="AT57" s="11"/>
      <c r="AU57" s="10"/>
      <c r="AV57" s="11"/>
      <c r="AW57" s="10"/>
      <c r="AX57" s="11"/>
      <c r="AY57" s="10"/>
      <c r="AZ57" s="8"/>
      <c r="BA57" s="8">
        <f>AO57+AZ57</f>
        <v>0</v>
      </c>
      <c r="BB57" s="11"/>
      <c r="BC57" s="10"/>
      <c r="BD57" s="11"/>
      <c r="BE57" s="10"/>
      <c r="BF57" s="8"/>
      <c r="BG57" s="11"/>
      <c r="BH57" s="10"/>
      <c r="BI57" s="11"/>
      <c r="BJ57" s="10"/>
      <c r="BK57" s="11"/>
      <c r="BL57" s="10"/>
      <c r="BM57" s="11"/>
      <c r="BN57" s="10"/>
      <c r="BO57" s="11"/>
      <c r="BP57" s="10"/>
      <c r="BQ57" s="8"/>
      <c r="BR57" s="8">
        <f>BF57+BQ57</f>
        <v>0</v>
      </c>
      <c r="BS57" s="11"/>
      <c r="BT57" s="10"/>
      <c r="BU57" s="11"/>
      <c r="BV57" s="10"/>
      <c r="BW57" s="8"/>
      <c r="BX57" s="11"/>
      <c r="BY57" s="10"/>
      <c r="BZ57" s="11"/>
      <c r="CA57" s="10"/>
      <c r="CB57" s="11"/>
      <c r="CC57" s="10"/>
      <c r="CD57" s="11"/>
      <c r="CE57" s="10"/>
      <c r="CF57" s="11"/>
      <c r="CG57" s="10"/>
      <c r="CH57" s="8"/>
      <c r="CI57" s="8">
        <f>BW57+CH57</f>
        <v>0</v>
      </c>
    </row>
    <row r="58" spans="1:87" ht="15.75" customHeight="1">
      <c r="A58" s="7"/>
      <c r="B58" s="7"/>
      <c r="C58" s="7"/>
      <c r="D58" s="7"/>
      <c r="E58" s="7"/>
      <c r="F58" s="7" t="s">
        <v>66</v>
      </c>
      <c r="G58" s="7">
        <f>SUM(G56:G57)</f>
        <v>0</v>
      </c>
      <c r="H58" s="7">
        <f>SUM(H56:H57)</f>
        <v>0</v>
      </c>
      <c r="I58" s="7">
        <f>SUM(I56:I57)</f>
        <v>0</v>
      </c>
      <c r="J58" s="7">
        <f>SUM(J56:J57)</f>
        <v>0</v>
      </c>
      <c r="K58" s="7">
        <f>SUM(K56:K57)</f>
        <v>0</v>
      </c>
      <c r="L58" s="7">
        <f>SUM(L56:L57)</f>
        <v>0</v>
      </c>
      <c r="M58" s="7">
        <f>SUM(M56:M57)</f>
        <v>0</v>
      </c>
      <c r="N58" s="7">
        <f>SUM(N56:N57)</f>
        <v>0</v>
      </c>
      <c r="O58" s="7">
        <f>SUM(O56:O57)</f>
        <v>0</v>
      </c>
      <c r="P58" s="7">
        <f>SUM(P56:P57)</f>
        <v>0</v>
      </c>
      <c r="Q58" s="8">
        <f>SUM(Q56:Q57)</f>
        <v>0</v>
      </c>
      <c r="R58" s="8">
        <f>SUM(R56:R57)</f>
        <v>0</v>
      </c>
      <c r="S58" s="8">
        <f>SUM(S56:S57)</f>
        <v>0</v>
      </c>
      <c r="T58" s="11">
        <f>SUM(T56:T57)</f>
        <v>0</v>
      </c>
      <c r="U58" s="10">
        <f>SUM(U56:U57)</f>
        <v>0</v>
      </c>
      <c r="V58" s="11">
        <f>SUM(V56:V57)</f>
        <v>0</v>
      </c>
      <c r="W58" s="10">
        <f>SUM(W56:W57)</f>
        <v>0</v>
      </c>
      <c r="X58" s="8">
        <f>SUM(X56:X57)</f>
        <v>0</v>
      </c>
      <c r="Y58" s="11">
        <f>SUM(Y56:Y57)</f>
        <v>0</v>
      </c>
      <c r="Z58" s="10">
        <f>SUM(Z56:Z57)</f>
        <v>0</v>
      </c>
      <c r="AA58" s="11">
        <f>SUM(AA56:AA57)</f>
        <v>0</v>
      </c>
      <c r="AB58" s="10">
        <f>SUM(AB56:AB57)</f>
        <v>0</v>
      </c>
      <c r="AC58" s="11">
        <f>SUM(AC56:AC57)</f>
        <v>0</v>
      </c>
      <c r="AD58" s="10">
        <f>SUM(AD56:AD57)</f>
        <v>0</v>
      </c>
      <c r="AE58" s="11">
        <f>SUM(AE56:AE57)</f>
        <v>0</v>
      </c>
      <c r="AF58" s="10">
        <f>SUM(AF56:AF57)</f>
        <v>0</v>
      </c>
      <c r="AG58" s="11">
        <f>SUM(AG56:AG57)</f>
        <v>0</v>
      </c>
      <c r="AH58" s="10">
        <f>SUM(AH56:AH57)</f>
        <v>0</v>
      </c>
      <c r="AI58" s="8">
        <f>SUM(AI56:AI57)</f>
        <v>0</v>
      </c>
      <c r="AJ58" s="8">
        <f>SUM(AJ56:AJ57)</f>
        <v>0</v>
      </c>
      <c r="AK58" s="11">
        <f>SUM(AK56:AK57)</f>
        <v>0</v>
      </c>
      <c r="AL58" s="10">
        <f>SUM(AL56:AL57)</f>
        <v>0</v>
      </c>
      <c r="AM58" s="11">
        <f>SUM(AM56:AM57)</f>
        <v>0</v>
      </c>
      <c r="AN58" s="10">
        <f>SUM(AN56:AN57)</f>
        <v>0</v>
      </c>
      <c r="AO58" s="8">
        <f>SUM(AO56:AO57)</f>
        <v>0</v>
      </c>
      <c r="AP58" s="11">
        <f>SUM(AP56:AP57)</f>
        <v>0</v>
      </c>
      <c r="AQ58" s="10">
        <f>SUM(AQ56:AQ57)</f>
        <v>0</v>
      </c>
      <c r="AR58" s="11">
        <f>SUM(AR56:AR57)</f>
        <v>0</v>
      </c>
      <c r="AS58" s="10">
        <f>SUM(AS56:AS57)</f>
        <v>0</v>
      </c>
      <c r="AT58" s="11">
        <f>SUM(AT56:AT57)</f>
        <v>0</v>
      </c>
      <c r="AU58" s="10">
        <f>SUM(AU56:AU57)</f>
        <v>0</v>
      </c>
      <c r="AV58" s="11">
        <f>SUM(AV56:AV57)</f>
        <v>0</v>
      </c>
      <c r="AW58" s="10">
        <f>SUM(AW56:AW57)</f>
        <v>0</v>
      </c>
      <c r="AX58" s="11">
        <f>SUM(AX56:AX57)</f>
        <v>0</v>
      </c>
      <c r="AY58" s="10">
        <f>SUM(AY56:AY57)</f>
        <v>0</v>
      </c>
      <c r="AZ58" s="8">
        <f>SUM(AZ56:AZ57)</f>
        <v>0</v>
      </c>
      <c r="BA58" s="8">
        <f>SUM(BA56:BA57)</f>
        <v>0</v>
      </c>
      <c r="BB58" s="11">
        <f>SUM(BB56:BB57)</f>
        <v>0</v>
      </c>
      <c r="BC58" s="10">
        <f>SUM(BC56:BC57)</f>
        <v>0</v>
      </c>
      <c r="BD58" s="11">
        <f>SUM(BD56:BD57)</f>
        <v>0</v>
      </c>
      <c r="BE58" s="10">
        <f>SUM(BE56:BE57)</f>
        <v>0</v>
      </c>
      <c r="BF58" s="8">
        <f>SUM(BF56:BF57)</f>
        <v>0</v>
      </c>
      <c r="BG58" s="11">
        <f>SUM(BG56:BG57)</f>
        <v>0</v>
      </c>
      <c r="BH58" s="10">
        <f>SUM(BH56:BH57)</f>
        <v>0</v>
      </c>
      <c r="BI58" s="11">
        <f>SUM(BI56:BI57)</f>
        <v>0</v>
      </c>
      <c r="BJ58" s="10">
        <f>SUM(BJ56:BJ57)</f>
        <v>0</v>
      </c>
      <c r="BK58" s="11">
        <f>SUM(BK56:BK57)</f>
        <v>0</v>
      </c>
      <c r="BL58" s="10">
        <f>SUM(BL56:BL57)</f>
        <v>0</v>
      </c>
      <c r="BM58" s="11">
        <f>SUM(BM56:BM57)</f>
        <v>0</v>
      </c>
      <c r="BN58" s="10">
        <f>SUM(BN56:BN57)</f>
        <v>0</v>
      </c>
      <c r="BO58" s="11">
        <f>SUM(BO56:BO57)</f>
        <v>0</v>
      </c>
      <c r="BP58" s="10">
        <f>SUM(BP56:BP57)</f>
        <v>0</v>
      </c>
      <c r="BQ58" s="8">
        <f>SUM(BQ56:BQ57)</f>
        <v>0</v>
      </c>
      <c r="BR58" s="8">
        <f>SUM(BR56:BR57)</f>
        <v>0</v>
      </c>
      <c r="BS58" s="11">
        <f>SUM(BS56:BS57)</f>
        <v>0</v>
      </c>
      <c r="BT58" s="10">
        <f>SUM(BT56:BT57)</f>
        <v>0</v>
      </c>
      <c r="BU58" s="11">
        <f>SUM(BU56:BU57)</f>
        <v>0</v>
      </c>
      <c r="BV58" s="10">
        <f>SUM(BV56:BV57)</f>
        <v>0</v>
      </c>
      <c r="BW58" s="8">
        <f>SUM(BW56:BW57)</f>
        <v>0</v>
      </c>
      <c r="BX58" s="11">
        <f>SUM(BX56:BX57)</f>
        <v>0</v>
      </c>
      <c r="BY58" s="10">
        <f>SUM(BY56:BY57)</f>
        <v>0</v>
      </c>
      <c r="BZ58" s="11">
        <f>SUM(BZ56:BZ57)</f>
        <v>0</v>
      </c>
      <c r="CA58" s="10">
        <f>SUM(CA56:CA57)</f>
        <v>0</v>
      </c>
      <c r="CB58" s="11">
        <f>SUM(CB56:CB57)</f>
        <v>0</v>
      </c>
      <c r="CC58" s="10">
        <f>SUM(CC56:CC57)</f>
        <v>0</v>
      </c>
      <c r="CD58" s="11">
        <f>SUM(CD56:CD57)</f>
        <v>0</v>
      </c>
      <c r="CE58" s="10">
        <f>SUM(CE56:CE57)</f>
        <v>0</v>
      </c>
      <c r="CF58" s="11">
        <f>SUM(CF56:CF57)</f>
        <v>0</v>
      </c>
      <c r="CG58" s="10">
        <f>SUM(CG56:CG57)</f>
        <v>0</v>
      </c>
      <c r="CH58" s="8">
        <f>SUM(CH56:CH57)</f>
        <v>0</v>
      </c>
      <c r="CI58" s="8">
        <f>SUM(CI56:CI57)</f>
        <v>0</v>
      </c>
    </row>
    <row r="59" spans="1:87" ht="19.5" customHeight="1">
      <c r="A59" s="7"/>
      <c r="B59" s="7"/>
      <c r="C59" s="7"/>
      <c r="D59" s="7"/>
      <c r="E59" s="7"/>
      <c r="F59" s="9" t="s">
        <v>136</v>
      </c>
      <c r="G59" s="7">
        <f>G22+G26+G35+G45+G55+G58</f>
        <v>0</v>
      </c>
      <c r="H59" s="7">
        <f>H22+H26+H35+H45+H55+H58</f>
        <v>0</v>
      </c>
      <c r="I59" s="7">
        <f>I22+I26+I35+I45+I58</f>
        <v>0</v>
      </c>
      <c r="J59" s="7">
        <f>J22+J26+J35+J45+J58</f>
        <v>0</v>
      </c>
      <c r="K59" s="7">
        <f>K22+K26+K35+K45+K58</f>
        <v>0</v>
      </c>
      <c r="L59" s="7">
        <f>L22+L26+L35+L45+L58</f>
        <v>0</v>
      </c>
      <c r="M59" s="7">
        <f>M22+M26+M35+M45+M58</f>
        <v>0</v>
      </c>
      <c r="N59" s="7">
        <f>N22+N26+N35+N45+N58</f>
        <v>0</v>
      </c>
      <c r="O59" s="7">
        <f>O22+O26+O35+O45+O58</f>
        <v>0</v>
      </c>
      <c r="P59" s="7">
        <f>P22+P26+P35+P45+P58</f>
        <v>0</v>
      </c>
      <c r="Q59" s="8">
        <f>Q22+Q26+Q35+Q45+Q55+Q58</f>
        <v>0</v>
      </c>
      <c r="R59" s="8">
        <f>R22+R26+R35+R45+R55+R58</f>
        <v>0</v>
      </c>
      <c r="S59" s="8">
        <f>S22+S26+S35+S45+S55+S58</f>
        <v>0</v>
      </c>
      <c r="T59" s="11">
        <f>T22+T26+T35+T45+T58</f>
        <v>0</v>
      </c>
      <c r="U59" s="10">
        <f>U22+U26+U35+U45+U58</f>
        <v>0</v>
      </c>
      <c r="V59" s="11">
        <f>V22+V26+V35+V45+V58</f>
        <v>0</v>
      </c>
      <c r="W59" s="10">
        <f>W22+W26+W35+W45+W58</f>
        <v>0</v>
      </c>
      <c r="X59" s="8">
        <f>X22+X26+X35+X45+X55+X58</f>
        <v>0</v>
      </c>
      <c r="Y59" s="11">
        <f>Y22+Y26+Y35+Y45+Y58</f>
        <v>0</v>
      </c>
      <c r="Z59" s="10">
        <f>Z22+Z26+Z35+Z45+Z58</f>
        <v>0</v>
      </c>
      <c r="AA59" s="11">
        <f>AA22+AA26+AA35+AA45+AA58</f>
        <v>0</v>
      </c>
      <c r="AB59" s="10">
        <f>AB22+AB26+AB35+AB45+AB58</f>
        <v>0</v>
      </c>
      <c r="AC59" s="11">
        <f>AC22+AC26+AC35+AC45+AC58</f>
        <v>0</v>
      </c>
      <c r="AD59" s="10">
        <f>AD22+AD26+AD35+AD45+AD58</f>
        <v>0</v>
      </c>
      <c r="AE59" s="11">
        <f>AE22+AE26+AE35+AE45+AE58</f>
        <v>0</v>
      </c>
      <c r="AF59" s="10">
        <f>AF22+AF26+AF35+AF45+AF58</f>
        <v>0</v>
      </c>
      <c r="AG59" s="11">
        <f>AG22+AG26+AG35+AG45+AG58</f>
        <v>0</v>
      </c>
      <c r="AH59" s="10">
        <f>AH22+AH26+AH35+AH45+AH58</f>
        <v>0</v>
      </c>
      <c r="AI59" s="8">
        <f>AI22+AI26+AI35+AI45+AI55+AI58</f>
        <v>0</v>
      </c>
      <c r="AJ59" s="8">
        <f>AJ22+AJ26+AJ35+AJ45+AJ55+AJ58</f>
        <v>0</v>
      </c>
      <c r="AK59" s="11">
        <f>AK22+AK26+AK35+AK45+AK58</f>
        <v>0</v>
      </c>
      <c r="AL59" s="10">
        <f>AL22+AL26+AL35+AL45+AL58</f>
        <v>0</v>
      </c>
      <c r="AM59" s="11">
        <f>AM22+AM26+AM35+AM45+AM58</f>
        <v>0</v>
      </c>
      <c r="AN59" s="10">
        <f>AN22+AN26+AN35+AN45+AN58</f>
        <v>0</v>
      </c>
      <c r="AO59" s="8">
        <f>AO22+AO26+AO35+AO45+AO55+AO58</f>
        <v>0</v>
      </c>
      <c r="AP59" s="11">
        <f>AP22+AP26+AP35+AP45+AP58</f>
        <v>0</v>
      </c>
      <c r="AQ59" s="10">
        <f>AQ22+AQ26+AQ35+AQ45+AQ58</f>
        <v>0</v>
      </c>
      <c r="AR59" s="11">
        <f>AR22+AR26+AR35+AR45+AR58</f>
        <v>0</v>
      </c>
      <c r="AS59" s="10">
        <f>AS22+AS26+AS35+AS45+AS58</f>
        <v>0</v>
      </c>
      <c r="AT59" s="11">
        <f>AT22+AT26+AT35+AT45+AT58</f>
        <v>0</v>
      </c>
      <c r="AU59" s="10">
        <f>AU22+AU26+AU35+AU45+AU58</f>
        <v>0</v>
      </c>
      <c r="AV59" s="11">
        <f>AV22+AV26+AV35+AV45+AV58</f>
        <v>0</v>
      </c>
      <c r="AW59" s="10">
        <f>AW22+AW26+AW35+AW45+AW58</f>
        <v>0</v>
      </c>
      <c r="AX59" s="11">
        <f>AX22+AX26+AX35+AX45+AX58</f>
        <v>0</v>
      </c>
      <c r="AY59" s="10">
        <f>AY22+AY26+AY35+AY45+AY58</f>
        <v>0</v>
      </c>
      <c r="AZ59" s="8">
        <f>AZ22+AZ26+AZ35+AZ45+AZ55+AZ58</f>
        <v>0</v>
      </c>
      <c r="BA59" s="8">
        <f>BA22+BA26+BA35+BA45+BA55+BA58</f>
        <v>0</v>
      </c>
      <c r="BB59" s="11">
        <f>BB22+BB26+BB35+BB45+BB58</f>
        <v>0</v>
      </c>
      <c r="BC59" s="10">
        <f>BC22+BC26+BC35+BC45+BC58</f>
        <v>0</v>
      </c>
      <c r="BD59" s="11">
        <f>BD22+BD26+BD35+BD45+BD58</f>
        <v>0</v>
      </c>
      <c r="BE59" s="10">
        <f>BE22+BE26+BE35+BE45+BE58</f>
        <v>0</v>
      </c>
      <c r="BF59" s="8">
        <f>BF22+BF26+BF35+BF45+BF55+BF58</f>
        <v>0</v>
      </c>
      <c r="BG59" s="11">
        <f>BG22+BG26+BG35+BG45+BG58</f>
        <v>0</v>
      </c>
      <c r="BH59" s="10">
        <f>BH22+BH26+BH35+BH45+BH58</f>
        <v>0</v>
      </c>
      <c r="BI59" s="11">
        <f>BI22+BI26+BI35+BI45+BI58</f>
        <v>0</v>
      </c>
      <c r="BJ59" s="10">
        <f>BJ22+BJ26+BJ35+BJ45+BJ58</f>
        <v>0</v>
      </c>
      <c r="BK59" s="11">
        <f>BK22+BK26+BK35+BK45+BK58</f>
        <v>0</v>
      </c>
      <c r="BL59" s="10">
        <f>BL22+BL26+BL35+BL45+BL58</f>
        <v>0</v>
      </c>
      <c r="BM59" s="11">
        <f>BM22+BM26+BM35+BM45+BM58</f>
        <v>0</v>
      </c>
      <c r="BN59" s="10">
        <f>BN22+BN26+BN35+BN45+BN58</f>
        <v>0</v>
      </c>
      <c r="BO59" s="11">
        <f>BO22+BO26+BO35+BO45+BO58</f>
        <v>0</v>
      </c>
      <c r="BP59" s="10">
        <f>BP22+BP26+BP35+BP45+BP58</f>
        <v>0</v>
      </c>
      <c r="BQ59" s="8">
        <f>BQ22+BQ26+BQ35+BQ45+BQ55+BQ58</f>
        <v>0</v>
      </c>
      <c r="BR59" s="8">
        <f>BR22+BR26+BR35+BR45+BR55+BR58</f>
        <v>0</v>
      </c>
      <c r="BS59" s="11">
        <f>BS22+BS26+BS35+BS45+BS58</f>
        <v>0</v>
      </c>
      <c r="BT59" s="10">
        <f>BT22+BT26+BT35+BT45+BT58</f>
        <v>0</v>
      </c>
      <c r="BU59" s="11">
        <f>BU22+BU26+BU35+BU45+BU58</f>
        <v>0</v>
      </c>
      <c r="BV59" s="10">
        <f>BV22+BV26+BV35+BV45+BV58</f>
        <v>0</v>
      </c>
      <c r="BW59" s="8">
        <f>BW22+BW26+BW35+BW45+BW55+BW58</f>
        <v>0</v>
      </c>
      <c r="BX59" s="11">
        <f>BX22+BX26+BX35+BX45+BX58</f>
        <v>0</v>
      </c>
      <c r="BY59" s="10">
        <f>BY22+BY26+BY35+BY45+BY58</f>
        <v>0</v>
      </c>
      <c r="BZ59" s="11">
        <f>BZ22+BZ26+BZ35+BZ45+BZ58</f>
        <v>0</v>
      </c>
      <c r="CA59" s="10">
        <f>CA22+CA26+CA35+CA45+CA58</f>
        <v>0</v>
      </c>
      <c r="CB59" s="11">
        <f>CB22+CB26+CB35+CB45+CB58</f>
        <v>0</v>
      </c>
      <c r="CC59" s="10">
        <f>CC22+CC26+CC35+CC45+CC58</f>
        <v>0</v>
      </c>
      <c r="CD59" s="11">
        <f>CD22+CD26+CD35+CD45+CD58</f>
        <v>0</v>
      </c>
      <c r="CE59" s="10">
        <f>CE22+CE26+CE35+CE45+CE58</f>
        <v>0</v>
      </c>
      <c r="CF59" s="11">
        <f>CF22+CF26+CF35+CF45+CF58</f>
        <v>0</v>
      </c>
      <c r="CG59" s="10">
        <f>CG22+CG26+CG35+CG45+CG58</f>
        <v>0</v>
      </c>
      <c r="CH59" s="8">
        <f>CH22+CH26+CH35+CH45+CH55+CH58</f>
        <v>0</v>
      </c>
      <c r="CI59" s="8">
        <f>CI22+CI26+CI35+CI45+CI55+CI58</f>
        <v>0</v>
      </c>
    </row>
  </sheetData>
  <mergeCells count="23">
    <mergeCell ref="T14:AJ14"/>
    <mergeCell ref="AK14:BA14"/>
    <mergeCell ref="BB14:BR14"/>
    <mergeCell ref="BS14:CI14"/>
    <mergeCell ref="A16:A22"/>
    <mergeCell ref="A23:A26"/>
    <mergeCell ref="A27:A35"/>
    <mergeCell ref="A36:A45"/>
    <mergeCell ref="D46:D47"/>
    <mergeCell ref="B46:B47"/>
    <mergeCell ref="C46:C47"/>
    <mergeCell ref="D48:D49"/>
    <mergeCell ref="B48:B49"/>
    <mergeCell ref="C48:C49"/>
    <mergeCell ref="D50:D51"/>
    <mergeCell ref="B50:B51"/>
    <mergeCell ref="C50:C51"/>
    <mergeCell ref="D52:D53"/>
    <mergeCell ref="B52:B53"/>
    <mergeCell ref="C52:C53"/>
    <mergeCell ref="A46:A53"/>
    <mergeCell ref="A54:A55"/>
    <mergeCell ref="A56:A5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60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6" width="4.28125" style="0" customWidth="1"/>
    <col min="17" max="19" width="4.7109375" style="0" customWidth="1"/>
    <col min="20" max="20" width="3.8515625" style="0" customWidth="1"/>
    <col min="21" max="21" width="2.7109375" style="0" customWidth="1"/>
    <col min="22" max="22" width="3.8515625" style="0" customWidth="1"/>
    <col min="23" max="23" width="2.7109375" style="0" customWidth="1"/>
    <col min="24" max="24" width="4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3.8515625" style="0" customWidth="1"/>
    <col min="30" max="30" width="2.7109375" style="0" customWidth="1"/>
    <col min="31" max="31" width="3.8515625" style="0" customWidth="1"/>
    <col min="32" max="32" width="2.7109375" style="0" customWidth="1"/>
    <col min="33" max="33" width="3.8515625" style="0" customWidth="1"/>
    <col min="34" max="34" width="2.7109375" style="0" customWidth="1"/>
    <col min="35" max="36" width="4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1" width="4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3.8515625" style="0" customWidth="1"/>
    <col min="51" max="51" width="2.7109375" style="0" customWidth="1"/>
    <col min="52" max="53" width="4.7109375" style="0" customWidth="1"/>
    <col min="54" max="54" width="3.8515625" style="0" customWidth="1"/>
    <col min="55" max="55" width="2.7109375" style="0" customWidth="1"/>
    <col min="56" max="56" width="3.8515625" style="0" customWidth="1"/>
    <col min="57" max="57" width="2.7109375" style="0" customWidth="1"/>
    <col min="58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70" width="4.7109375" style="0" customWidth="1"/>
    <col min="71" max="71" width="3.8515625" style="0" customWidth="1"/>
    <col min="72" max="72" width="2.7109375" style="0" customWidth="1"/>
    <col min="73" max="73" width="3.8515625" style="0" customWidth="1"/>
    <col min="74" max="74" width="2.7109375" style="0" customWidth="1"/>
    <col min="75" max="75" width="4.7109375" style="0" customWidth="1"/>
    <col min="76" max="76" width="3.8515625" style="0" customWidth="1"/>
    <col min="77" max="77" width="2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7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91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0:71" ht="12.75">
      <c r="T14" t="s">
        <v>42</v>
      </c>
      <c r="AK14" t="s">
        <v>52</v>
      </c>
      <c r="BB14" t="s">
        <v>53</v>
      </c>
      <c r="BS14" t="s">
        <v>54</v>
      </c>
    </row>
    <row r="15" spans="1:87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43</v>
      </c>
      <c r="U15" s="5"/>
      <c r="V15" s="6" t="s">
        <v>44</v>
      </c>
      <c r="W15" s="5"/>
      <c r="X15" s="6" t="s">
        <v>45</v>
      </c>
      <c r="Y15" s="6" t="s">
        <v>46</v>
      </c>
      <c r="Z15" s="5"/>
      <c r="AA15" s="6" t="s">
        <v>47</v>
      </c>
      <c r="AB15" s="5"/>
      <c r="AC15" s="6" t="s">
        <v>48</v>
      </c>
      <c r="AD15" s="5"/>
      <c r="AE15" s="6" t="s">
        <v>49</v>
      </c>
      <c r="AF15" s="5"/>
      <c r="AG15" s="6" t="s">
        <v>50</v>
      </c>
      <c r="AH15" s="5"/>
      <c r="AI15" s="6" t="s">
        <v>45</v>
      </c>
      <c r="AJ15" s="6" t="s">
        <v>51</v>
      </c>
      <c r="AK15" s="6" t="s">
        <v>43</v>
      </c>
      <c r="AL15" s="5"/>
      <c r="AM15" s="6" t="s">
        <v>44</v>
      </c>
      <c r="AN15" s="5"/>
      <c r="AO15" s="6" t="s">
        <v>45</v>
      </c>
      <c r="AP15" s="6" t="s">
        <v>46</v>
      </c>
      <c r="AQ15" s="5"/>
      <c r="AR15" s="6" t="s">
        <v>47</v>
      </c>
      <c r="AS15" s="5"/>
      <c r="AT15" s="6" t="s">
        <v>48</v>
      </c>
      <c r="AU15" s="5"/>
      <c r="AV15" s="6" t="s">
        <v>49</v>
      </c>
      <c r="AW15" s="5"/>
      <c r="AX15" s="6" t="s">
        <v>50</v>
      </c>
      <c r="AY15" s="5"/>
      <c r="AZ15" s="6" t="s">
        <v>45</v>
      </c>
      <c r="BA15" s="6" t="s">
        <v>51</v>
      </c>
      <c r="BB15" s="6" t="s">
        <v>43</v>
      </c>
      <c r="BC15" s="5"/>
      <c r="BD15" s="6" t="s">
        <v>44</v>
      </c>
      <c r="BE15" s="5"/>
      <c r="BF15" s="6" t="s">
        <v>45</v>
      </c>
      <c r="BG15" s="6" t="s">
        <v>46</v>
      </c>
      <c r="BH15" s="5"/>
      <c r="BI15" s="6" t="s">
        <v>47</v>
      </c>
      <c r="BJ15" s="5"/>
      <c r="BK15" s="6" t="s">
        <v>48</v>
      </c>
      <c r="BL15" s="5"/>
      <c r="BM15" s="6" t="s">
        <v>49</v>
      </c>
      <c r="BN15" s="5"/>
      <c r="BO15" s="6" t="s">
        <v>50</v>
      </c>
      <c r="BP15" s="5"/>
      <c r="BQ15" s="6" t="s">
        <v>45</v>
      </c>
      <c r="BR15" s="6" t="s">
        <v>51</v>
      </c>
      <c r="BS15" s="6" t="s">
        <v>43</v>
      </c>
      <c r="BT15" s="5"/>
      <c r="BU15" s="6" t="s">
        <v>44</v>
      </c>
      <c r="BV15" s="5"/>
      <c r="BW15" s="6" t="s">
        <v>45</v>
      </c>
      <c r="BX15" s="6" t="s">
        <v>46</v>
      </c>
      <c r="BY15" s="5"/>
      <c r="BZ15" s="6" t="s">
        <v>47</v>
      </c>
      <c r="CA15" s="5"/>
      <c r="CB15" s="6" t="s">
        <v>48</v>
      </c>
      <c r="CC15" s="5"/>
      <c r="CD15" s="6" t="s">
        <v>49</v>
      </c>
      <c r="CE15" s="5"/>
      <c r="CF15" s="6" t="s">
        <v>50</v>
      </c>
      <c r="CG15" s="5"/>
      <c r="CH15" s="6" t="s">
        <v>45</v>
      </c>
      <c r="CI15" s="6" t="s">
        <v>51</v>
      </c>
    </row>
    <row r="16" spans="1:87" ht="12.75">
      <c r="A16" s="5" t="s">
        <v>65</v>
      </c>
      <c r="B16" s="7">
        <v>1</v>
      </c>
      <c r="C16" s="7">
        <v>1</v>
      </c>
      <c r="D16" s="7"/>
      <c r="E16" s="7"/>
      <c r="F16" s="3" t="s">
        <v>55</v>
      </c>
      <c r="G16" s="7">
        <f>$C$16*COUNTIF(T16:CI16,"e")</f>
        <v>0</v>
      </c>
      <c r="H16" s="7">
        <f>$C$16*COUNTIF(T16:CI16,"z")</f>
        <v>0</v>
      </c>
      <c r="I16" s="7">
        <f>SUM(J16:P16)</f>
        <v>0</v>
      </c>
      <c r="J16" s="7">
        <f>T16+AK16+BB16+BS16</f>
        <v>0</v>
      </c>
      <c r="K16" s="7">
        <f>V16+AM16+BD16+BU16</f>
        <v>0</v>
      </c>
      <c r="L16" s="7">
        <f>Y16+AP16+BG16+BX16</f>
        <v>0</v>
      </c>
      <c r="M16" s="7">
        <f>AA16+AR16+BI16+BZ16</f>
        <v>0</v>
      </c>
      <c r="N16" s="7">
        <f>AC16+AT16+BK16+CB16</f>
        <v>0</v>
      </c>
      <c r="O16" s="7">
        <f>AE16+AV16+BM16+CD16</f>
        <v>0</v>
      </c>
      <c r="P16" s="7">
        <f>AG16+AX16+BO16+CF16</f>
        <v>0</v>
      </c>
      <c r="Q16" s="8">
        <f>AJ16+BA16+BR16+CI16</f>
        <v>0</v>
      </c>
      <c r="R16" s="8">
        <f>AI16+AZ16+BQ16+CH16</f>
        <v>0</v>
      </c>
      <c r="S16" s="8">
        <f>$C$16*1.4</f>
        <v>0</v>
      </c>
      <c r="T16" s="11"/>
      <c r="U16" s="10"/>
      <c r="V16" s="11"/>
      <c r="W16" s="10"/>
      <c r="X16" s="8"/>
      <c r="Y16" s="11"/>
      <c r="Z16" s="10"/>
      <c r="AA16" s="11">
        <f>$C$16*30</f>
        <v>0</v>
      </c>
      <c r="AB16" s="10" t="s">
        <v>56</v>
      </c>
      <c r="AC16" s="11"/>
      <c r="AD16" s="10"/>
      <c r="AE16" s="11"/>
      <c r="AF16" s="10"/>
      <c r="AG16" s="11"/>
      <c r="AH16" s="10"/>
      <c r="AI16" s="8">
        <f>$C$16*3</f>
        <v>0</v>
      </c>
      <c r="AJ16" s="8">
        <f>X16+AI16</f>
        <v>0</v>
      </c>
      <c r="AK16" s="11"/>
      <c r="AL16" s="10"/>
      <c r="AM16" s="11"/>
      <c r="AN16" s="10"/>
      <c r="AO16" s="8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8"/>
      <c r="BA16" s="8">
        <f>AO16+AZ16</f>
        <v>0</v>
      </c>
      <c r="BB16" s="11"/>
      <c r="BC16" s="10"/>
      <c r="BD16" s="11"/>
      <c r="BE16" s="10"/>
      <c r="BF16" s="8"/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8"/>
      <c r="BR16" s="8">
        <f>BF16+BQ16</f>
        <v>0</v>
      </c>
      <c r="BS16" s="11"/>
      <c r="BT16" s="10"/>
      <c r="BU16" s="11"/>
      <c r="BV16" s="10"/>
      <c r="BW16" s="8"/>
      <c r="BX16" s="11"/>
      <c r="BY16" s="10"/>
      <c r="BZ16" s="11"/>
      <c r="CA16" s="10"/>
      <c r="CB16" s="11"/>
      <c r="CC16" s="10"/>
      <c r="CD16" s="11"/>
      <c r="CE16" s="10"/>
      <c r="CF16" s="11"/>
      <c r="CG16" s="10"/>
      <c r="CH16" s="8"/>
      <c r="CI16" s="8">
        <f>BW16+CH16</f>
        <v>0</v>
      </c>
    </row>
    <row r="17" spans="1:87" ht="12.75">
      <c r="A17" s="7"/>
      <c r="B17" s="7"/>
      <c r="C17" s="7"/>
      <c r="D17" s="7"/>
      <c r="E17" s="7" t="s">
        <v>58</v>
      </c>
      <c r="F17" s="3" t="s">
        <v>59</v>
      </c>
      <c r="G17" s="7">
        <f>COUNTIF(T17:CI17,"e")</f>
        <v>0</v>
      </c>
      <c r="H17" s="7">
        <f>COUNTIF(T17:CI17,"z")</f>
        <v>0</v>
      </c>
      <c r="I17" s="7">
        <f>SUM(J17:P17)</f>
        <v>0</v>
      </c>
      <c r="J17" s="7">
        <f>T17+AK17+BB17+BS17</f>
        <v>0</v>
      </c>
      <c r="K17" s="7">
        <f>V17+AM17+BD17+BU17</f>
        <v>0</v>
      </c>
      <c r="L17" s="7">
        <f>Y17+AP17+BG17+BX17</f>
        <v>0</v>
      </c>
      <c r="M17" s="7">
        <f>AA17+AR17+BI17+BZ17</f>
        <v>0</v>
      </c>
      <c r="N17" s="7">
        <f>AC17+AT17+BK17+CB17</f>
        <v>0</v>
      </c>
      <c r="O17" s="7">
        <f>AE17+AV17+BM17+CD17</f>
        <v>0</v>
      </c>
      <c r="P17" s="7">
        <f>AG17+AX17+BO17+CF17</f>
        <v>0</v>
      </c>
      <c r="Q17" s="8">
        <f>AJ17+BA17+BR17+CI17</f>
        <v>0</v>
      </c>
      <c r="R17" s="8">
        <f>AI17+AZ17+BQ17+CH17</f>
        <v>0</v>
      </c>
      <c r="S17" s="8">
        <v>0</v>
      </c>
      <c r="T17" s="11">
        <v>5</v>
      </c>
      <c r="U17" s="10" t="s">
        <v>57</v>
      </c>
      <c r="V17" s="11"/>
      <c r="W17" s="10"/>
      <c r="X17" s="8">
        <v>0</v>
      </c>
      <c r="Y17" s="11"/>
      <c r="Z17" s="10"/>
      <c r="AA17" s="11"/>
      <c r="AB17" s="10"/>
      <c r="AC17" s="11"/>
      <c r="AD17" s="10"/>
      <c r="AE17" s="11"/>
      <c r="AF17" s="10"/>
      <c r="AG17" s="11"/>
      <c r="AH17" s="10"/>
      <c r="AI17" s="8"/>
      <c r="AJ17" s="8">
        <f>X17+AI17</f>
        <v>0</v>
      </c>
      <c r="AK17" s="11"/>
      <c r="AL17" s="10"/>
      <c r="AM17" s="11"/>
      <c r="AN17" s="10"/>
      <c r="AO17" s="8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8"/>
      <c r="BA17" s="8">
        <f>AO17+AZ17</f>
        <v>0</v>
      </c>
      <c r="BB17" s="11"/>
      <c r="BC17" s="10"/>
      <c r="BD17" s="11"/>
      <c r="BE17" s="10"/>
      <c r="BF17" s="8"/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8"/>
      <c r="BR17" s="8">
        <f>BF17+BQ17</f>
        <v>0</v>
      </c>
      <c r="BS17" s="11"/>
      <c r="BT17" s="10"/>
      <c r="BU17" s="11"/>
      <c r="BV17" s="10"/>
      <c r="BW17" s="8"/>
      <c r="BX17" s="11"/>
      <c r="BY17" s="10"/>
      <c r="BZ17" s="11"/>
      <c r="CA17" s="10"/>
      <c r="CB17" s="11"/>
      <c r="CC17" s="10"/>
      <c r="CD17" s="11"/>
      <c r="CE17" s="10"/>
      <c r="CF17" s="11"/>
      <c r="CG17" s="10"/>
      <c r="CH17" s="8"/>
      <c r="CI17" s="8">
        <f>BW17+CH17</f>
        <v>0</v>
      </c>
    </row>
    <row r="18" spans="1:87" ht="12.75">
      <c r="A18" s="7"/>
      <c r="B18" s="7"/>
      <c r="C18" s="7"/>
      <c r="D18" s="7"/>
      <c r="E18" s="7" t="s">
        <v>60</v>
      </c>
      <c r="F18" s="3" t="s">
        <v>61</v>
      </c>
      <c r="G18" s="7">
        <f>COUNTIF(T18:CI18,"e")</f>
        <v>0</v>
      </c>
      <c r="H18" s="7">
        <f>COUNTIF(T18:CI18,"z")</f>
        <v>0</v>
      </c>
      <c r="I18" s="7">
        <f>SUM(J18:P18)</f>
        <v>0</v>
      </c>
      <c r="J18" s="7">
        <f>T18+AK18+BB18+BS18</f>
        <v>0</v>
      </c>
      <c r="K18" s="7">
        <f>V18+AM18+BD18+BU18</f>
        <v>0</v>
      </c>
      <c r="L18" s="7">
        <f>Y18+AP18+BG18+BX18</f>
        <v>0</v>
      </c>
      <c r="M18" s="7">
        <f>AA18+AR18+BI18+BZ18</f>
        <v>0</v>
      </c>
      <c r="N18" s="7">
        <f>AC18+AT18+BK18+CB18</f>
        <v>0</v>
      </c>
      <c r="O18" s="7">
        <f>AE18+AV18+BM18+CD18</f>
        <v>0</v>
      </c>
      <c r="P18" s="7">
        <f>AG18+AX18+BO18+CF18</f>
        <v>0</v>
      </c>
      <c r="Q18" s="8">
        <f>AJ18+BA18+BR18+CI18</f>
        <v>0</v>
      </c>
      <c r="R18" s="8">
        <f>AI18+AZ18+BQ18+CH18</f>
        <v>0</v>
      </c>
      <c r="S18" s="8">
        <v>1.2</v>
      </c>
      <c r="T18" s="11"/>
      <c r="U18" s="10"/>
      <c r="V18" s="11"/>
      <c r="W18" s="10"/>
      <c r="X18" s="8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8"/>
      <c r="AJ18" s="8">
        <f>X18+AI18</f>
        <v>0</v>
      </c>
      <c r="AK18" s="11"/>
      <c r="AL18" s="10"/>
      <c r="AM18" s="11"/>
      <c r="AN18" s="10"/>
      <c r="AO18" s="8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8"/>
      <c r="BA18" s="8">
        <f>AO18+AZ18</f>
        <v>0</v>
      </c>
      <c r="BB18" s="11">
        <v>30</v>
      </c>
      <c r="BC18" s="10" t="s">
        <v>57</v>
      </c>
      <c r="BD18" s="11"/>
      <c r="BE18" s="10"/>
      <c r="BF18" s="8">
        <v>2</v>
      </c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8"/>
      <c r="BR18" s="8">
        <f>BF18+BQ18</f>
        <v>0</v>
      </c>
      <c r="BS18" s="11"/>
      <c r="BT18" s="10"/>
      <c r="BU18" s="11"/>
      <c r="BV18" s="10"/>
      <c r="BW18" s="8"/>
      <c r="BX18" s="11"/>
      <c r="BY18" s="10"/>
      <c r="BZ18" s="11"/>
      <c r="CA18" s="10"/>
      <c r="CB18" s="11"/>
      <c r="CC18" s="10"/>
      <c r="CD18" s="11"/>
      <c r="CE18" s="10"/>
      <c r="CF18" s="11"/>
      <c r="CG18" s="10"/>
      <c r="CH18" s="8"/>
      <c r="CI18" s="8">
        <f>BW18+CH18</f>
        <v>0</v>
      </c>
    </row>
    <row r="19" spans="1:87" ht="12.75">
      <c r="A19" s="7"/>
      <c r="B19" s="7">
        <v>2</v>
      </c>
      <c r="C19" s="7">
        <v>1</v>
      </c>
      <c r="D19" s="7"/>
      <c r="E19" s="7"/>
      <c r="F19" s="3" t="s">
        <v>62</v>
      </c>
      <c r="G19" s="7">
        <f>$C$19*COUNTIF(T19:CI19,"e")</f>
        <v>0</v>
      </c>
      <c r="H19" s="7">
        <f>$C$19*COUNTIF(T19:CI19,"z")</f>
        <v>0</v>
      </c>
      <c r="I19" s="7">
        <f>SUM(J19:P19)</f>
        <v>0</v>
      </c>
      <c r="J19" s="7">
        <f>T19+AK19+BB19+BS19</f>
        <v>0</v>
      </c>
      <c r="K19" s="7">
        <f>V19+AM19+BD19+BU19</f>
        <v>0</v>
      </c>
      <c r="L19" s="7">
        <f>Y19+AP19+BG19+BX19</f>
        <v>0</v>
      </c>
      <c r="M19" s="7">
        <f>AA19+AR19+BI19+BZ19</f>
        <v>0</v>
      </c>
      <c r="N19" s="7">
        <f>AC19+AT19+BK19+CB19</f>
        <v>0</v>
      </c>
      <c r="O19" s="7">
        <f>AE19+AV19+BM19+CD19</f>
        <v>0</v>
      </c>
      <c r="P19" s="7">
        <f>AG19+AX19+BO19+CF19</f>
        <v>0</v>
      </c>
      <c r="Q19" s="8">
        <f>AJ19+BA19+BR19+CI19</f>
        <v>0</v>
      </c>
      <c r="R19" s="8">
        <f>AI19+AZ19+BQ19+CH19</f>
        <v>0</v>
      </c>
      <c r="S19" s="8">
        <f>$C$19*0.6</f>
        <v>0</v>
      </c>
      <c r="T19" s="11"/>
      <c r="U19" s="10"/>
      <c r="V19" s="11"/>
      <c r="W19" s="10"/>
      <c r="X19" s="8"/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8"/>
      <c r="AJ19" s="8">
        <f>X19+AI19</f>
        <v>0</v>
      </c>
      <c r="AK19" s="11"/>
      <c r="AL19" s="10"/>
      <c r="AM19" s="11"/>
      <c r="AN19" s="10"/>
      <c r="AO19" s="8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8"/>
      <c r="BA19" s="8">
        <f>AO19+AZ19</f>
        <v>0</v>
      </c>
      <c r="BB19" s="11">
        <f>$C$19*15</f>
        <v>0</v>
      </c>
      <c r="BC19" s="10" t="s">
        <v>57</v>
      </c>
      <c r="BD19" s="11"/>
      <c r="BE19" s="10"/>
      <c r="BF19" s="8">
        <f>$C$19*1</f>
        <v>0</v>
      </c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8"/>
      <c r="BR19" s="8">
        <f>BF19+BQ19</f>
        <v>0</v>
      </c>
      <c r="BS19" s="11"/>
      <c r="BT19" s="10"/>
      <c r="BU19" s="11"/>
      <c r="BV19" s="10"/>
      <c r="BW19" s="8"/>
      <c r="BX19" s="11"/>
      <c r="BY19" s="10"/>
      <c r="BZ19" s="11"/>
      <c r="CA19" s="10"/>
      <c r="CB19" s="11"/>
      <c r="CC19" s="10"/>
      <c r="CD19" s="11"/>
      <c r="CE19" s="10"/>
      <c r="CF19" s="11"/>
      <c r="CG19" s="10"/>
      <c r="CH19" s="8"/>
      <c r="CI19" s="8">
        <f>BW19+CH19</f>
        <v>0</v>
      </c>
    </row>
    <row r="20" spans="1:87" ht="12.75">
      <c r="A20" s="7"/>
      <c r="B20" s="7">
        <v>3</v>
      </c>
      <c r="C20" s="7">
        <v>1</v>
      </c>
      <c r="D20" s="7"/>
      <c r="E20" s="7"/>
      <c r="F20" s="3" t="s">
        <v>63</v>
      </c>
      <c r="G20" s="7">
        <f>$C$20*COUNTIF(T20:CI20,"e")</f>
        <v>0</v>
      </c>
      <c r="H20" s="7">
        <f>$C$20*COUNTIF(T20:CI20,"z")</f>
        <v>0</v>
      </c>
      <c r="I20" s="7">
        <f>SUM(J20:P20)</f>
        <v>0</v>
      </c>
      <c r="J20" s="7">
        <f>T20+AK20+BB20+BS20</f>
        <v>0</v>
      </c>
      <c r="K20" s="7">
        <f>V20+AM20+BD20+BU20</f>
        <v>0</v>
      </c>
      <c r="L20" s="7">
        <f>Y20+AP20+BG20+BX20</f>
        <v>0</v>
      </c>
      <c r="M20" s="7">
        <f>AA20+AR20+BI20+BZ20</f>
        <v>0</v>
      </c>
      <c r="N20" s="7">
        <f>AC20+AT20+BK20+CB20</f>
        <v>0</v>
      </c>
      <c r="O20" s="7">
        <f>AE20+AV20+BM20+CD20</f>
        <v>0</v>
      </c>
      <c r="P20" s="7">
        <f>AG20+AX20+BO20+CF20</f>
        <v>0</v>
      </c>
      <c r="Q20" s="8">
        <f>AJ20+BA20+BR20+CI20</f>
        <v>0</v>
      </c>
      <c r="R20" s="8">
        <f>AI20+AZ20+BQ20+CH20</f>
        <v>0</v>
      </c>
      <c r="S20" s="8">
        <f>$C$20*0.6</f>
        <v>0</v>
      </c>
      <c r="T20" s="11"/>
      <c r="U20" s="10"/>
      <c r="V20" s="11"/>
      <c r="W20" s="10"/>
      <c r="X20" s="8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8"/>
      <c r="AJ20" s="8">
        <f>X20+AI20</f>
        <v>0</v>
      </c>
      <c r="AK20" s="11"/>
      <c r="AL20" s="10"/>
      <c r="AM20" s="11"/>
      <c r="AN20" s="10"/>
      <c r="AO20" s="8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8"/>
      <c r="BA20" s="8">
        <f>AO20+AZ20</f>
        <v>0</v>
      </c>
      <c r="BB20" s="11">
        <f>$C$20*15</f>
        <v>0</v>
      </c>
      <c r="BC20" s="10" t="s">
        <v>57</v>
      </c>
      <c r="BD20" s="11"/>
      <c r="BE20" s="10"/>
      <c r="BF20" s="8">
        <f>$C$20*1</f>
        <v>0</v>
      </c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8"/>
      <c r="BR20" s="8">
        <f>BF20+BQ20</f>
        <v>0</v>
      </c>
      <c r="BS20" s="11"/>
      <c r="BT20" s="10"/>
      <c r="BU20" s="11"/>
      <c r="BV20" s="10"/>
      <c r="BW20" s="8"/>
      <c r="BX20" s="11"/>
      <c r="BY20" s="10"/>
      <c r="BZ20" s="11"/>
      <c r="CA20" s="10"/>
      <c r="CB20" s="11"/>
      <c r="CC20" s="10"/>
      <c r="CD20" s="11"/>
      <c r="CE20" s="10"/>
      <c r="CF20" s="11"/>
      <c r="CG20" s="10"/>
      <c r="CH20" s="8"/>
      <c r="CI20" s="8">
        <f>BW20+CH20</f>
        <v>0</v>
      </c>
    </row>
    <row r="21" spans="1:87" ht="12.75">
      <c r="A21" s="7"/>
      <c r="B21" s="7">
        <v>4</v>
      </c>
      <c r="C21" s="7">
        <v>1</v>
      </c>
      <c r="D21" s="7"/>
      <c r="E21" s="7"/>
      <c r="F21" s="3" t="s">
        <v>64</v>
      </c>
      <c r="G21" s="7">
        <f>$C$21*COUNTIF(T21:CI21,"e")</f>
        <v>0</v>
      </c>
      <c r="H21" s="7">
        <f>$C$21*COUNTIF(T21:CI21,"z")</f>
        <v>0</v>
      </c>
      <c r="I21" s="7">
        <f>SUM(J21:P21)</f>
        <v>0</v>
      </c>
      <c r="J21" s="7">
        <f>T21+AK21+BB21+BS21</f>
        <v>0</v>
      </c>
      <c r="K21" s="7">
        <f>V21+AM21+BD21+BU21</f>
        <v>0</v>
      </c>
      <c r="L21" s="7">
        <f>Y21+AP21+BG21+BX21</f>
        <v>0</v>
      </c>
      <c r="M21" s="7">
        <f>AA21+AR21+BI21+BZ21</f>
        <v>0</v>
      </c>
      <c r="N21" s="7">
        <f>AC21+AT21+BK21+CB21</f>
        <v>0</v>
      </c>
      <c r="O21" s="7">
        <f>AE21+AV21+BM21+CD21</f>
        <v>0</v>
      </c>
      <c r="P21" s="7">
        <f>AG21+AX21+BO21+CF21</f>
        <v>0</v>
      </c>
      <c r="Q21" s="8">
        <f>AJ21+BA21+BR21+CI21</f>
        <v>0</v>
      </c>
      <c r="R21" s="8">
        <f>AI21+AZ21+BQ21+CH21</f>
        <v>0</v>
      </c>
      <c r="S21" s="8">
        <f>$C$21*0.6</f>
        <v>0</v>
      </c>
      <c r="T21" s="11"/>
      <c r="U21" s="10"/>
      <c r="V21" s="11"/>
      <c r="W21" s="10"/>
      <c r="X21" s="8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8"/>
      <c r="AJ21" s="8">
        <f>X21+AI21</f>
        <v>0</v>
      </c>
      <c r="AK21" s="11"/>
      <c r="AL21" s="10"/>
      <c r="AM21" s="11"/>
      <c r="AN21" s="10"/>
      <c r="AO21" s="8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8"/>
      <c r="BA21" s="8">
        <f>AO21+AZ21</f>
        <v>0</v>
      </c>
      <c r="BB21" s="11">
        <f>$C$21*15</f>
        <v>0</v>
      </c>
      <c r="BC21" s="10" t="s">
        <v>57</v>
      </c>
      <c r="BD21" s="11"/>
      <c r="BE21" s="10"/>
      <c r="BF21" s="8">
        <f>$C$21*1</f>
        <v>0</v>
      </c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8"/>
      <c r="BR21" s="8">
        <f>BF21+BQ21</f>
        <v>0</v>
      </c>
      <c r="BS21" s="11"/>
      <c r="BT21" s="10"/>
      <c r="BU21" s="11"/>
      <c r="BV21" s="10"/>
      <c r="BW21" s="8"/>
      <c r="BX21" s="11"/>
      <c r="BY21" s="10"/>
      <c r="BZ21" s="11"/>
      <c r="CA21" s="10"/>
      <c r="CB21" s="11"/>
      <c r="CC21" s="10"/>
      <c r="CD21" s="11"/>
      <c r="CE21" s="10"/>
      <c r="CF21" s="11"/>
      <c r="CG21" s="10"/>
      <c r="CH21" s="8"/>
      <c r="CI21" s="8">
        <f>BW21+CH21</f>
        <v>0</v>
      </c>
    </row>
    <row r="22" spans="1:87" ht="15.75" customHeight="1">
      <c r="A22" s="7"/>
      <c r="B22" s="7"/>
      <c r="C22" s="7"/>
      <c r="D22" s="7"/>
      <c r="E22" s="7"/>
      <c r="F22" s="7" t="s">
        <v>66</v>
      </c>
      <c r="G22" s="7">
        <f>SUM(G16:G21)</f>
        <v>0</v>
      </c>
      <c r="H22" s="7">
        <f>SUM(H16:H21)</f>
        <v>0</v>
      </c>
      <c r="I22" s="7">
        <f>SUM(I16:I21)</f>
        <v>0</v>
      </c>
      <c r="J22" s="7">
        <f>SUM(J16:J21)</f>
        <v>0</v>
      </c>
      <c r="K22" s="7">
        <f>SUM(K16:K21)</f>
        <v>0</v>
      </c>
      <c r="L22" s="7">
        <f>SUM(L16:L21)</f>
        <v>0</v>
      </c>
      <c r="M22" s="7">
        <f>SUM(M16:M21)</f>
        <v>0</v>
      </c>
      <c r="N22" s="7">
        <f>SUM(N16:N21)</f>
        <v>0</v>
      </c>
      <c r="O22" s="7">
        <f>SUM(O16:O21)</f>
        <v>0</v>
      </c>
      <c r="P22" s="7">
        <f>SUM(P16:P21)</f>
        <v>0</v>
      </c>
      <c r="Q22" s="8">
        <f>SUM(Q16:Q21)</f>
        <v>0</v>
      </c>
      <c r="R22" s="8">
        <f>SUM(R16:R21)</f>
        <v>0</v>
      </c>
      <c r="S22" s="8">
        <f>SUM(S16:S21)</f>
        <v>0</v>
      </c>
      <c r="T22" s="11">
        <f>SUM(T16:T21)</f>
        <v>0</v>
      </c>
      <c r="U22" s="10">
        <f>SUM(U16:U21)</f>
        <v>0</v>
      </c>
      <c r="V22" s="11">
        <f>SUM(V16:V21)</f>
        <v>0</v>
      </c>
      <c r="W22" s="10">
        <f>SUM(W16:W21)</f>
        <v>0</v>
      </c>
      <c r="X22" s="8">
        <f>SUM(X16:X21)</f>
        <v>0</v>
      </c>
      <c r="Y22" s="11">
        <f>SUM(Y16:Y21)</f>
        <v>0</v>
      </c>
      <c r="Z22" s="10">
        <f>SUM(Z16:Z21)</f>
        <v>0</v>
      </c>
      <c r="AA22" s="11">
        <f>SUM(AA16:AA21)</f>
        <v>0</v>
      </c>
      <c r="AB22" s="10">
        <f>SUM(AB16:AB21)</f>
        <v>0</v>
      </c>
      <c r="AC22" s="11">
        <f>SUM(AC16:AC21)</f>
        <v>0</v>
      </c>
      <c r="AD22" s="10">
        <f>SUM(AD16:AD21)</f>
        <v>0</v>
      </c>
      <c r="AE22" s="11">
        <f>SUM(AE16:AE21)</f>
        <v>0</v>
      </c>
      <c r="AF22" s="10">
        <f>SUM(AF16:AF21)</f>
        <v>0</v>
      </c>
      <c r="AG22" s="11">
        <f>SUM(AG16:AG21)</f>
        <v>0</v>
      </c>
      <c r="AH22" s="10">
        <f>SUM(AH16:AH21)</f>
        <v>0</v>
      </c>
      <c r="AI22" s="8">
        <f>SUM(AI16:AI21)</f>
        <v>0</v>
      </c>
      <c r="AJ22" s="8">
        <f>SUM(AJ16:AJ21)</f>
        <v>0</v>
      </c>
      <c r="AK22" s="11">
        <f>SUM(AK16:AK21)</f>
        <v>0</v>
      </c>
      <c r="AL22" s="10">
        <f>SUM(AL16:AL21)</f>
        <v>0</v>
      </c>
      <c r="AM22" s="11">
        <f>SUM(AM16:AM21)</f>
        <v>0</v>
      </c>
      <c r="AN22" s="10">
        <f>SUM(AN16:AN21)</f>
        <v>0</v>
      </c>
      <c r="AO22" s="8">
        <f>SUM(AO16:AO21)</f>
        <v>0</v>
      </c>
      <c r="AP22" s="11">
        <f>SUM(AP16:AP21)</f>
        <v>0</v>
      </c>
      <c r="AQ22" s="10">
        <f>SUM(AQ16:AQ21)</f>
        <v>0</v>
      </c>
      <c r="AR22" s="11">
        <f>SUM(AR16:AR21)</f>
        <v>0</v>
      </c>
      <c r="AS22" s="10">
        <f>SUM(AS16:AS21)</f>
        <v>0</v>
      </c>
      <c r="AT22" s="11">
        <f>SUM(AT16:AT21)</f>
        <v>0</v>
      </c>
      <c r="AU22" s="10">
        <f>SUM(AU16:AU21)</f>
        <v>0</v>
      </c>
      <c r="AV22" s="11">
        <f>SUM(AV16:AV21)</f>
        <v>0</v>
      </c>
      <c r="AW22" s="10">
        <f>SUM(AW16:AW21)</f>
        <v>0</v>
      </c>
      <c r="AX22" s="11">
        <f>SUM(AX16:AX21)</f>
        <v>0</v>
      </c>
      <c r="AY22" s="10">
        <f>SUM(AY16:AY21)</f>
        <v>0</v>
      </c>
      <c r="AZ22" s="8">
        <f>SUM(AZ16:AZ21)</f>
        <v>0</v>
      </c>
      <c r="BA22" s="8">
        <f>SUM(BA16:BA21)</f>
        <v>0</v>
      </c>
      <c r="BB22" s="11">
        <f>SUM(BB16:BB21)</f>
        <v>0</v>
      </c>
      <c r="BC22" s="10">
        <f>SUM(BC16:BC21)</f>
        <v>0</v>
      </c>
      <c r="BD22" s="11">
        <f>SUM(BD16:BD21)</f>
        <v>0</v>
      </c>
      <c r="BE22" s="10">
        <f>SUM(BE16:BE21)</f>
        <v>0</v>
      </c>
      <c r="BF22" s="8">
        <f>SUM(BF16:BF21)</f>
        <v>0</v>
      </c>
      <c r="BG22" s="11">
        <f>SUM(BG16:BG21)</f>
        <v>0</v>
      </c>
      <c r="BH22" s="10">
        <f>SUM(BH16:BH21)</f>
        <v>0</v>
      </c>
      <c r="BI22" s="11">
        <f>SUM(BI16:BI21)</f>
        <v>0</v>
      </c>
      <c r="BJ22" s="10">
        <f>SUM(BJ16:BJ21)</f>
        <v>0</v>
      </c>
      <c r="BK22" s="11">
        <f>SUM(BK16:BK21)</f>
        <v>0</v>
      </c>
      <c r="BL22" s="10">
        <f>SUM(BL16:BL21)</f>
        <v>0</v>
      </c>
      <c r="BM22" s="11">
        <f>SUM(BM16:BM21)</f>
        <v>0</v>
      </c>
      <c r="BN22" s="10">
        <f>SUM(BN16:BN21)</f>
        <v>0</v>
      </c>
      <c r="BO22" s="11">
        <f>SUM(BO16:BO21)</f>
        <v>0</v>
      </c>
      <c r="BP22" s="10">
        <f>SUM(BP16:BP21)</f>
        <v>0</v>
      </c>
      <c r="BQ22" s="8">
        <f>SUM(BQ16:BQ21)</f>
        <v>0</v>
      </c>
      <c r="BR22" s="8">
        <f>SUM(BR16:BR21)</f>
        <v>0</v>
      </c>
      <c r="BS22" s="11">
        <f>SUM(BS16:BS21)</f>
        <v>0</v>
      </c>
      <c r="BT22" s="10">
        <f>SUM(BT16:BT21)</f>
        <v>0</v>
      </c>
      <c r="BU22" s="11">
        <f>SUM(BU16:BU21)</f>
        <v>0</v>
      </c>
      <c r="BV22" s="10">
        <f>SUM(BV16:BV21)</f>
        <v>0</v>
      </c>
      <c r="BW22" s="8">
        <f>SUM(BW16:BW21)</f>
        <v>0</v>
      </c>
      <c r="BX22" s="11">
        <f>SUM(BX16:BX21)</f>
        <v>0</v>
      </c>
      <c r="BY22" s="10">
        <f>SUM(BY16:BY21)</f>
        <v>0</v>
      </c>
      <c r="BZ22" s="11">
        <f>SUM(BZ16:BZ21)</f>
        <v>0</v>
      </c>
      <c r="CA22" s="10">
        <f>SUM(CA16:CA21)</f>
        <v>0</v>
      </c>
      <c r="CB22" s="11">
        <f>SUM(CB16:CB21)</f>
        <v>0</v>
      </c>
      <c r="CC22" s="10">
        <f>SUM(CC16:CC21)</f>
        <v>0</v>
      </c>
      <c r="CD22" s="11">
        <f>SUM(CD16:CD21)</f>
        <v>0</v>
      </c>
      <c r="CE22" s="10">
        <f>SUM(CE16:CE21)</f>
        <v>0</v>
      </c>
      <c r="CF22" s="11">
        <f>SUM(CF16:CF21)</f>
        <v>0</v>
      </c>
      <c r="CG22" s="10">
        <f>SUM(CG16:CG21)</f>
        <v>0</v>
      </c>
      <c r="CH22" s="8">
        <f>SUM(CH16:CH21)</f>
        <v>0</v>
      </c>
      <c r="CI22" s="8">
        <f>SUM(CI16:CI21)</f>
        <v>0</v>
      </c>
    </row>
    <row r="23" spans="1:87" ht="12.75">
      <c r="A23" s="5" t="s">
        <v>73</v>
      </c>
      <c r="B23" s="7"/>
      <c r="C23" s="7"/>
      <c r="D23" s="7"/>
      <c r="E23" s="7" t="s">
        <v>67</v>
      </c>
      <c r="F23" s="3" t="s">
        <v>68</v>
      </c>
      <c r="G23" s="7">
        <f>COUNTIF(T23:CI23,"e")</f>
        <v>0</v>
      </c>
      <c r="H23" s="7">
        <f>COUNTIF(T23:CI23,"z")</f>
        <v>0</v>
      </c>
      <c r="I23" s="7">
        <f>SUM(J23:P23)</f>
        <v>0</v>
      </c>
      <c r="J23" s="7">
        <f>T23+AK23+BB23+BS23</f>
        <v>0</v>
      </c>
      <c r="K23" s="7">
        <f>V23+AM23+BD23+BU23</f>
        <v>0</v>
      </c>
      <c r="L23" s="7">
        <f>Y23+AP23+BG23+BX23</f>
        <v>0</v>
      </c>
      <c r="M23" s="7">
        <f>AA23+AR23+BI23+BZ23</f>
        <v>0</v>
      </c>
      <c r="N23" s="7">
        <f>AC23+AT23+BK23+CB23</f>
        <v>0</v>
      </c>
      <c r="O23" s="7">
        <f>AE23+AV23+BM23+CD23</f>
        <v>0</v>
      </c>
      <c r="P23" s="7">
        <f>AG23+AX23+BO23+CF23</f>
        <v>0</v>
      </c>
      <c r="Q23" s="8">
        <f>AJ23+BA23+BR23+CI23</f>
        <v>0</v>
      </c>
      <c r="R23" s="8">
        <f>AI23+AZ23+BQ23+CH23</f>
        <v>0</v>
      </c>
      <c r="S23" s="8">
        <v>2.7</v>
      </c>
      <c r="T23" s="11">
        <v>30</v>
      </c>
      <c r="U23" s="10" t="s">
        <v>56</v>
      </c>
      <c r="V23" s="11"/>
      <c r="W23" s="10"/>
      <c r="X23" s="8">
        <v>2</v>
      </c>
      <c r="Y23" s="11">
        <v>15</v>
      </c>
      <c r="Z23" s="10" t="s">
        <v>57</v>
      </c>
      <c r="AA23" s="11"/>
      <c r="AB23" s="10"/>
      <c r="AC23" s="11">
        <v>15</v>
      </c>
      <c r="AD23" s="10" t="s">
        <v>57</v>
      </c>
      <c r="AE23" s="11"/>
      <c r="AF23" s="10"/>
      <c r="AG23" s="11"/>
      <c r="AH23" s="10"/>
      <c r="AI23" s="8">
        <v>2</v>
      </c>
      <c r="AJ23" s="8">
        <f>X23+AI23</f>
        <v>0</v>
      </c>
      <c r="AK23" s="11"/>
      <c r="AL23" s="10"/>
      <c r="AM23" s="11"/>
      <c r="AN23" s="10"/>
      <c r="AO23" s="8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8"/>
      <c r="BA23" s="8">
        <f>AO23+AZ23</f>
        <v>0</v>
      </c>
      <c r="BB23" s="11"/>
      <c r="BC23" s="10"/>
      <c r="BD23" s="11"/>
      <c r="BE23" s="10"/>
      <c r="BF23" s="8"/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8"/>
      <c r="BR23" s="8">
        <f>BF23+BQ23</f>
        <v>0</v>
      </c>
      <c r="BS23" s="11"/>
      <c r="BT23" s="10"/>
      <c r="BU23" s="11"/>
      <c r="BV23" s="10"/>
      <c r="BW23" s="8"/>
      <c r="BX23" s="11"/>
      <c r="BY23" s="10"/>
      <c r="BZ23" s="11"/>
      <c r="CA23" s="10"/>
      <c r="CB23" s="11"/>
      <c r="CC23" s="10"/>
      <c r="CD23" s="11"/>
      <c r="CE23" s="10"/>
      <c r="CF23" s="11"/>
      <c r="CG23" s="10"/>
      <c r="CH23" s="8"/>
      <c r="CI23" s="8">
        <f>BW23+CH23</f>
        <v>0</v>
      </c>
    </row>
    <row r="24" spans="1:87" ht="12.75">
      <c r="A24" s="7"/>
      <c r="B24" s="7"/>
      <c r="C24" s="7"/>
      <c r="D24" s="7"/>
      <c r="E24" s="7" t="s">
        <v>69</v>
      </c>
      <c r="F24" s="3" t="s">
        <v>70</v>
      </c>
      <c r="G24" s="7">
        <f>COUNTIF(T24:CI24,"e")</f>
        <v>0</v>
      </c>
      <c r="H24" s="7">
        <f>COUNTIF(T24:CI24,"z")</f>
        <v>0</v>
      </c>
      <c r="I24" s="7">
        <f>SUM(J24:P24)</f>
        <v>0</v>
      </c>
      <c r="J24" s="7">
        <f>T24+AK24+BB24+BS24</f>
        <v>0</v>
      </c>
      <c r="K24" s="7">
        <f>V24+AM24+BD24+BU24</f>
        <v>0</v>
      </c>
      <c r="L24" s="7">
        <f>Y24+AP24+BG24+BX24</f>
        <v>0</v>
      </c>
      <c r="M24" s="7">
        <f>AA24+AR24+BI24+BZ24</f>
        <v>0</v>
      </c>
      <c r="N24" s="7">
        <f>AC24+AT24+BK24+CB24</f>
        <v>0</v>
      </c>
      <c r="O24" s="7">
        <f>AE24+AV24+BM24+CD24</f>
        <v>0</v>
      </c>
      <c r="P24" s="7">
        <f>AG24+AX24+BO24+CF24</f>
        <v>0</v>
      </c>
      <c r="Q24" s="8">
        <f>AJ24+BA24+BR24+CI24</f>
        <v>0</v>
      </c>
      <c r="R24" s="8">
        <f>AI24+AZ24+BQ24+CH24</f>
        <v>0</v>
      </c>
      <c r="S24" s="8">
        <v>2.5</v>
      </c>
      <c r="T24" s="11">
        <v>30</v>
      </c>
      <c r="U24" s="10" t="s">
        <v>57</v>
      </c>
      <c r="V24" s="11"/>
      <c r="W24" s="10"/>
      <c r="X24" s="8">
        <v>1.4</v>
      </c>
      <c r="Y24" s="11">
        <v>30</v>
      </c>
      <c r="Z24" s="10" t="s">
        <v>57</v>
      </c>
      <c r="AA24" s="11"/>
      <c r="AB24" s="10"/>
      <c r="AC24" s="11"/>
      <c r="AD24" s="10"/>
      <c r="AE24" s="11"/>
      <c r="AF24" s="10"/>
      <c r="AG24" s="11"/>
      <c r="AH24" s="10"/>
      <c r="AI24" s="8">
        <v>1.6</v>
      </c>
      <c r="AJ24" s="8">
        <f>X24+AI24</f>
        <v>0</v>
      </c>
      <c r="AK24" s="11"/>
      <c r="AL24" s="10"/>
      <c r="AM24" s="11"/>
      <c r="AN24" s="10"/>
      <c r="AO24" s="8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8"/>
      <c r="BA24" s="8">
        <f>AO24+AZ24</f>
        <v>0</v>
      </c>
      <c r="BB24" s="11"/>
      <c r="BC24" s="10"/>
      <c r="BD24" s="11"/>
      <c r="BE24" s="10"/>
      <c r="BF24" s="8"/>
      <c r="BG24" s="11"/>
      <c r="BH24" s="10"/>
      <c r="BI24" s="11"/>
      <c r="BJ24" s="10"/>
      <c r="BK24" s="11"/>
      <c r="BL24" s="10"/>
      <c r="BM24" s="11"/>
      <c r="BN24" s="10"/>
      <c r="BO24" s="11"/>
      <c r="BP24" s="10"/>
      <c r="BQ24" s="8"/>
      <c r="BR24" s="8">
        <f>BF24+BQ24</f>
        <v>0</v>
      </c>
      <c r="BS24" s="11"/>
      <c r="BT24" s="10"/>
      <c r="BU24" s="11"/>
      <c r="BV24" s="10"/>
      <c r="BW24" s="8"/>
      <c r="BX24" s="11"/>
      <c r="BY24" s="10"/>
      <c r="BZ24" s="11"/>
      <c r="CA24" s="10"/>
      <c r="CB24" s="11"/>
      <c r="CC24" s="10"/>
      <c r="CD24" s="11"/>
      <c r="CE24" s="10"/>
      <c r="CF24" s="11"/>
      <c r="CG24" s="10"/>
      <c r="CH24" s="8"/>
      <c r="CI24" s="8">
        <f>BW24+CH24</f>
        <v>0</v>
      </c>
    </row>
    <row r="25" spans="1:87" ht="12.75">
      <c r="A25" s="7"/>
      <c r="B25" s="7"/>
      <c r="C25" s="7"/>
      <c r="D25" s="7"/>
      <c r="E25" s="7" t="s">
        <v>71</v>
      </c>
      <c r="F25" s="3" t="s">
        <v>72</v>
      </c>
      <c r="G25" s="7">
        <f>COUNTIF(T25:CI25,"e")</f>
        <v>0</v>
      </c>
      <c r="H25" s="7">
        <f>COUNTIF(T25:CI25,"z")</f>
        <v>0</v>
      </c>
      <c r="I25" s="7">
        <f>SUM(J25:P25)</f>
        <v>0</v>
      </c>
      <c r="J25" s="7">
        <f>T25+AK25+BB25+BS25</f>
        <v>0</v>
      </c>
      <c r="K25" s="7">
        <f>V25+AM25+BD25+BU25</f>
        <v>0</v>
      </c>
      <c r="L25" s="7">
        <f>Y25+AP25+BG25+BX25</f>
        <v>0</v>
      </c>
      <c r="M25" s="7">
        <f>AA25+AR25+BI25+BZ25</f>
        <v>0</v>
      </c>
      <c r="N25" s="7">
        <f>AC25+AT25+BK25+CB25</f>
        <v>0</v>
      </c>
      <c r="O25" s="7">
        <f>AE25+AV25+BM25+CD25</f>
        <v>0</v>
      </c>
      <c r="P25" s="7">
        <f>AG25+AX25+BO25+CF25</f>
        <v>0</v>
      </c>
      <c r="Q25" s="8">
        <f>AJ25+BA25+BR25+CI25</f>
        <v>0</v>
      </c>
      <c r="R25" s="8">
        <f>AI25+AZ25+BQ25+CH25</f>
        <v>0</v>
      </c>
      <c r="S25" s="8">
        <v>2.5</v>
      </c>
      <c r="T25" s="11">
        <v>30</v>
      </c>
      <c r="U25" s="10" t="s">
        <v>57</v>
      </c>
      <c r="V25" s="11"/>
      <c r="W25" s="10"/>
      <c r="X25" s="8">
        <v>2</v>
      </c>
      <c r="Y25" s="11"/>
      <c r="Z25" s="10"/>
      <c r="AA25" s="11"/>
      <c r="AB25" s="10"/>
      <c r="AC25" s="11">
        <v>30</v>
      </c>
      <c r="AD25" s="10" t="s">
        <v>57</v>
      </c>
      <c r="AE25" s="11"/>
      <c r="AF25" s="10"/>
      <c r="AG25" s="11"/>
      <c r="AH25" s="10"/>
      <c r="AI25" s="8">
        <v>2</v>
      </c>
      <c r="AJ25" s="8">
        <f>X25+AI25</f>
        <v>0</v>
      </c>
      <c r="AK25" s="11"/>
      <c r="AL25" s="10"/>
      <c r="AM25" s="11"/>
      <c r="AN25" s="10"/>
      <c r="AO25" s="8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8"/>
      <c r="BA25" s="8">
        <f>AO25+AZ25</f>
        <v>0</v>
      </c>
      <c r="BB25" s="11"/>
      <c r="BC25" s="10"/>
      <c r="BD25" s="11"/>
      <c r="BE25" s="10"/>
      <c r="BF25" s="8"/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8"/>
      <c r="BR25" s="8">
        <f>BF25+BQ25</f>
        <v>0</v>
      </c>
      <c r="BS25" s="11"/>
      <c r="BT25" s="10"/>
      <c r="BU25" s="11"/>
      <c r="BV25" s="10"/>
      <c r="BW25" s="8"/>
      <c r="BX25" s="11"/>
      <c r="BY25" s="10"/>
      <c r="BZ25" s="11"/>
      <c r="CA25" s="10"/>
      <c r="CB25" s="11"/>
      <c r="CC25" s="10"/>
      <c r="CD25" s="11"/>
      <c r="CE25" s="10"/>
      <c r="CF25" s="11"/>
      <c r="CG25" s="10"/>
      <c r="CH25" s="8"/>
      <c r="CI25" s="8">
        <f>BW25+CH25</f>
        <v>0</v>
      </c>
    </row>
    <row r="26" spans="1:87" ht="15.75" customHeight="1">
      <c r="A26" s="7"/>
      <c r="B26" s="7"/>
      <c r="C26" s="7"/>
      <c r="D26" s="7"/>
      <c r="E26" s="7"/>
      <c r="F26" s="7" t="s">
        <v>66</v>
      </c>
      <c r="G26" s="7">
        <f>SUM(G23:G25)</f>
        <v>0</v>
      </c>
      <c r="H26" s="7">
        <f>SUM(H23:H25)</f>
        <v>0</v>
      </c>
      <c r="I26" s="7">
        <f>SUM(I23:I25)</f>
        <v>0</v>
      </c>
      <c r="J26" s="7">
        <f>SUM(J23:J25)</f>
        <v>0</v>
      </c>
      <c r="K26" s="7">
        <f>SUM(K23:K25)</f>
        <v>0</v>
      </c>
      <c r="L26" s="7">
        <f>SUM(L23:L25)</f>
        <v>0</v>
      </c>
      <c r="M26" s="7">
        <f>SUM(M23:M25)</f>
        <v>0</v>
      </c>
      <c r="N26" s="7">
        <f>SUM(N23:N25)</f>
        <v>0</v>
      </c>
      <c r="O26" s="7">
        <f>SUM(O23:O25)</f>
        <v>0</v>
      </c>
      <c r="P26" s="7">
        <f>SUM(P23:P25)</f>
        <v>0</v>
      </c>
      <c r="Q26" s="8">
        <f>SUM(Q23:Q25)</f>
        <v>0</v>
      </c>
      <c r="R26" s="8">
        <f>SUM(R23:R25)</f>
        <v>0</v>
      </c>
      <c r="S26" s="8">
        <f>SUM(S23:S25)</f>
        <v>0</v>
      </c>
      <c r="T26" s="11">
        <f>SUM(T23:T25)</f>
        <v>0</v>
      </c>
      <c r="U26" s="10">
        <f>SUM(U23:U25)</f>
        <v>0</v>
      </c>
      <c r="V26" s="11">
        <f>SUM(V23:V25)</f>
        <v>0</v>
      </c>
      <c r="W26" s="10">
        <f>SUM(W23:W25)</f>
        <v>0</v>
      </c>
      <c r="X26" s="8">
        <f>SUM(X23:X25)</f>
        <v>0</v>
      </c>
      <c r="Y26" s="11">
        <f>SUM(Y23:Y25)</f>
        <v>0</v>
      </c>
      <c r="Z26" s="10">
        <f>SUM(Z23:Z25)</f>
        <v>0</v>
      </c>
      <c r="AA26" s="11">
        <f>SUM(AA23:AA25)</f>
        <v>0</v>
      </c>
      <c r="AB26" s="10">
        <f>SUM(AB23:AB25)</f>
        <v>0</v>
      </c>
      <c r="AC26" s="11">
        <f>SUM(AC23:AC25)</f>
        <v>0</v>
      </c>
      <c r="AD26" s="10">
        <f>SUM(AD23:AD25)</f>
        <v>0</v>
      </c>
      <c r="AE26" s="11">
        <f>SUM(AE23:AE25)</f>
        <v>0</v>
      </c>
      <c r="AF26" s="10">
        <f>SUM(AF23:AF25)</f>
        <v>0</v>
      </c>
      <c r="AG26" s="11">
        <f>SUM(AG23:AG25)</f>
        <v>0</v>
      </c>
      <c r="AH26" s="10">
        <f>SUM(AH23:AH25)</f>
        <v>0</v>
      </c>
      <c r="AI26" s="8">
        <f>SUM(AI23:AI25)</f>
        <v>0</v>
      </c>
      <c r="AJ26" s="8">
        <f>SUM(AJ23:AJ25)</f>
        <v>0</v>
      </c>
      <c r="AK26" s="11">
        <f>SUM(AK23:AK25)</f>
        <v>0</v>
      </c>
      <c r="AL26" s="10">
        <f>SUM(AL23:AL25)</f>
        <v>0</v>
      </c>
      <c r="AM26" s="11">
        <f>SUM(AM23:AM25)</f>
        <v>0</v>
      </c>
      <c r="AN26" s="10">
        <f>SUM(AN23:AN25)</f>
        <v>0</v>
      </c>
      <c r="AO26" s="8">
        <f>SUM(AO23:AO25)</f>
        <v>0</v>
      </c>
      <c r="AP26" s="11">
        <f>SUM(AP23:AP25)</f>
        <v>0</v>
      </c>
      <c r="AQ26" s="10">
        <f>SUM(AQ23:AQ25)</f>
        <v>0</v>
      </c>
      <c r="AR26" s="11">
        <f>SUM(AR23:AR25)</f>
        <v>0</v>
      </c>
      <c r="AS26" s="10">
        <f>SUM(AS23:AS25)</f>
        <v>0</v>
      </c>
      <c r="AT26" s="11">
        <f>SUM(AT23:AT25)</f>
        <v>0</v>
      </c>
      <c r="AU26" s="10">
        <f>SUM(AU23:AU25)</f>
        <v>0</v>
      </c>
      <c r="AV26" s="11">
        <f>SUM(AV23:AV25)</f>
        <v>0</v>
      </c>
      <c r="AW26" s="10">
        <f>SUM(AW23:AW25)</f>
        <v>0</v>
      </c>
      <c r="AX26" s="11">
        <f>SUM(AX23:AX25)</f>
        <v>0</v>
      </c>
      <c r="AY26" s="10">
        <f>SUM(AY23:AY25)</f>
        <v>0</v>
      </c>
      <c r="AZ26" s="8">
        <f>SUM(AZ23:AZ25)</f>
        <v>0</v>
      </c>
      <c r="BA26" s="8">
        <f>SUM(BA23:BA25)</f>
        <v>0</v>
      </c>
      <c r="BB26" s="11">
        <f>SUM(BB23:BB25)</f>
        <v>0</v>
      </c>
      <c r="BC26" s="10">
        <f>SUM(BC23:BC25)</f>
        <v>0</v>
      </c>
      <c r="BD26" s="11">
        <f>SUM(BD23:BD25)</f>
        <v>0</v>
      </c>
      <c r="BE26" s="10">
        <f>SUM(BE23:BE25)</f>
        <v>0</v>
      </c>
      <c r="BF26" s="8">
        <f>SUM(BF23:BF25)</f>
        <v>0</v>
      </c>
      <c r="BG26" s="11">
        <f>SUM(BG23:BG25)</f>
        <v>0</v>
      </c>
      <c r="BH26" s="10">
        <f>SUM(BH23:BH25)</f>
        <v>0</v>
      </c>
      <c r="BI26" s="11">
        <f>SUM(BI23:BI25)</f>
        <v>0</v>
      </c>
      <c r="BJ26" s="10">
        <f>SUM(BJ23:BJ25)</f>
        <v>0</v>
      </c>
      <c r="BK26" s="11">
        <f>SUM(BK23:BK25)</f>
        <v>0</v>
      </c>
      <c r="BL26" s="10">
        <f>SUM(BL23:BL25)</f>
        <v>0</v>
      </c>
      <c r="BM26" s="11">
        <f>SUM(BM23:BM25)</f>
        <v>0</v>
      </c>
      <c r="BN26" s="10">
        <f>SUM(BN23:BN25)</f>
        <v>0</v>
      </c>
      <c r="BO26" s="11">
        <f>SUM(BO23:BO25)</f>
        <v>0</v>
      </c>
      <c r="BP26" s="10">
        <f>SUM(BP23:BP25)</f>
        <v>0</v>
      </c>
      <c r="BQ26" s="8">
        <f>SUM(BQ23:BQ25)</f>
        <v>0</v>
      </c>
      <c r="BR26" s="8">
        <f>SUM(BR23:BR25)</f>
        <v>0</v>
      </c>
      <c r="BS26" s="11">
        <f>SUM(BS23:BS25)</f>
        <v>0</v>
      </c>
      <c r="BT26" s="10">
        <f>SUM(BT23:BT25)</f>
        <v>0</v>
      </c>
      <c r="BU26" s="11">
        <f>SUM(BU23:BU25)</f>
        <v>0</v>
      </c>
      <c r="BV26" s="10">
        <f>SUM(BV23:BV25)</f>
        <v>0</v>
      </c>
      <c r="BW26" s="8">
        <f>SUM(BW23:BW25)</f>
        <v>0</v>
      </c>
      <c r="BX26" s="11">
        <f>SUM(BX23:BX25)</f>
        <v>0</v>
      </c>
      <c r="BY26" s="10">
        <f>SUM(BY23:BY25)</f>
        <v>0</v>
      </c>
      <c r="BZ26" s="11">
        <f>SUM(BZ23:BZ25)</f>
        <v>0</v>
      </c>
      <c r="CA26" s="10">
        <f>SUM(CA23:CA25)</f>
        <v>0</v>
      </c>
      <c r="CB26" s="11">
        <f>SUM(CB23:CB25)</f>
        <v>0</v>
      </c>
      <c r="CC26" s="10">
        <f>SUM(CC23:CC25)</f>
        <v>0</v>
      </c>
      <c r="CD26" s="11">
        <f>SUM(CD23:CD25)</f>
        <v>0</v>
      </c>
      <c r="CE26" s="10">
        <f>SUM(CE23:CE25)</f>
        <v>0</v>
      </c>
      <c r="CF26" s="11">
        <f>SUM(CF23:CF25)</f>
        <v>0</v>
      </c>
      <c r="CG26" s="10">
        <f>SUM(CG23:CG25)</f>
        <v>0</v>
      </c>
      <c r="CH26" s="8">
        <f>SUM(CH23:CH25)</f>
        <v>0</v>
      </c>
      <c r="CI26" s="8">
        <f>SUM(CI23:CI25)</f>
        <v>0</v>
      </c>
    </row>
    <row r="27" spans="1:87" ht="12.75">
      <c r="A27" s="5" t="s">
        <v>90</v>
      </c>
      <c r="B27" s="7"/>
      <c r="C27" s="7"/>
      <c r="D27" s="7"/>
      <c r="E27" s="7" t="s">
        <v>74</v>
      </c>
      <c r="F27" s="3" t="s">
        <v>75</v>
      </c>
      <c r="G27" s="7">
        <f>COUNTIF(T27:CI27,"e")</f>
        <v>0</v>
      </c>
      <c r="H27" s="7">
        <f>COUNTIF(T27:CI27,"z")</f>
        <v>0</v>
      </c>
      <c r="I27" s="7">
        <f>SUM(J27:P27)</f>
        <v>0</v>
      </c>
      <c r="J27" s="7">
        <f>T27+AK27+BB27+BS27</f>
        <v>0</v>
      </c>
      <c r="K27" s="7">
        <f>V27+AM27+BD27+BU27</f>
        <v>0</v>
      </c>
      <c r="L27" s="7">
        <f>Y27+AP27+BG27+BX27</f>
        <v>0</v>
      </c>
      <c r="M27" s="7">
        <f>AA27+AR27+BI27+BZ27</f>
        <v>0</v>
      </c>
      <c r="N27" s="7">
        <f>AC27+AT27+BK27+CB27</f>
        <v>0</v>
      </c>
      <c r="O27" s="7">
        <f>AE27+AV27+BM27+CD27</f>
        <v>0</v>
      </c>
      <c r="P27" s="7">
        <f>AG27+AX27+BO27+CF27</f>
        <v>0</v>
      </c>
      <c r="Q27" s="8">
        <f>AJ27+BA27+BR27+CI27</f>
        <v>0</v>
      </c>
      <c r="R27" s="8">
        <f>AI27+AZ27+BQ27+CH27</f>
        <v>0</v>
      </c>
      <c r="S27" s="8">
        <v>2.5</v>
      </c>
      <c r="T27" s="11">
        <v>30</v>
      </c>
      <c r="U27" s="10" t="s">
        <v>56</v>
      </c>
      <c r="V27" s="11"/>
      <c r="W27" s="10"/>
      <c r="X27" s="8">
        <v>2.2</v>
      </c>
      <c r="Y27" s="11">
        <v>30</v>
      </c>
      <c r="Z27" s="10" t="s">
        <v>57</v>
      </c>
      <c r="AA27" s="11"/>
      <c r="AB27" s="10"/>
      <c r="AC27" s="11"/>
      <c r="AD27" s="10"/>
      <c r="AE27" s="11"/>
      <c r="AF27" s="10"/>
      <c r="AG27" s="11"/>
      <c r="AH27" s="10"/>
      <c r="AI27" s="8">
        <v>1.8</v>
      </c>
      <c r="AJ27" s="8">
        <f>X27+AI27</f>
        <v>0</v>
      </c>
      <c r="AK27" s="11"/>
      <c r="AL27" s="10"/>
      <c r="AM27" s="11"/>
      <c r="AN27" s="10"/>
      <c r="AO27" s="8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8"/>
      <c r="BA27" s="8">
        <f>AO27+AZ27</f>
        <v>0</v>
      </c>
      <c r="BB27" s="11"/>
      <c r="BC27" s="10"/>
      <c r="BD27" s="11"/>
      <c r="BE27" s="10"/>
      <c r="BF27" s="8"/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8"/>
      <c r="BR27" s="8">
        <f>BF27+BQ27</f>
        <v>0</v>
      </c>
      <c r="BS27" s="11"/>
      <c r="BT27" s="10"/>
      <c r="BU27" s="11"/>
      <c r="BV27" s="10"/>
      <c r="BW27" s="8"/>
      <c r="BX27" s="11"/>
      <c r="BY27" s="10"/>
      <c r="BZ27" s="11"/>
      <c r="CA27" s="10"/>
      <c r="CB27" s="11"/>
      <c r="CC27" s="10"/>
      <c r="CD27" s="11"/>
      <c r="CE27" s="10"/>
      <c r="CF27" s="11"/>
      <c r="CG27" s="10"/>
      <c r="CH27" s="8"/>
      <c r="CI27" s="8">
        <f>BW27+CH27</f>
        <v>0</v>
      </c>
    </row>
    <row r="28" spans="1:87" ht="12.75">
      <c r="A28" s="7"/>
      <c r="B28" s="7"/>
      <c r="C28" s="7"/>
      <c r="D28" s="7"/>
      <c r="E28" s="7" t="s">
        <v>76</v>
      </c>
      <c r="F28" s="3" t="s">
        <v>77</v>
      </c>
      <c r="G28" s="7">
        <f>COUNTIF(T28:CI28,"e")</f>
        <v>0</v>
      </c>
      <c r="H28" s="7">
        <f>COUNTIF(T28:CI28,"z")</f>
        <v>0</v>
      </c>
      <c r="I28" s="7">
        <f>SUM(J28:P28)</f>
        <v>0</v>
      </c>
      <c r="J28" s="7">
        <f>T28+AK28+BB28+BS28</f>
        <v>0</v>
      </c>
      <c r="K28" s="7">
        <f>V28+AM28+BD28+BU28</f>
        <v>0</v>
      </c>
      <c r="L28" s="7">
        <f>Y28+AP28+BG28+BX28</f>
        <v>0</v>
      </c>
      <c r="M28" s="7">
        <f>AA28+AR28+BI28+BZ28</f>
        <v>0</v>
      </c>
      <c r="N28" s="7">
        <f>AC28+AT28+BK28+CB28</f>
        <v>0</v>
      </c>
      <c r="O28" s="7">
        <f>AE28+AV28+BM28+CD28</f>
        <v>0</v>
      </c>
      <c r="P28" s="7">
        <f>AG28+AX28+BO28+CF28</f>
        <v>0</v>
      </c>
      <c r="Q28" s="8">
        <f>AJ28+BA28+BR28+CI28</f>
        <v>0</v>
      </c>
      <c r="R28" s="8">
        <f>AI28+AZ28+BQ28+CH28</f>
        <v>0</v>
      </c>
      <c r="S28" s="8">
        <v>1.9</v>
      </c>
      <c r="T28" s="11">
        <v>16</v>
      </c>
      <c r="U28" s="10" t="s">
        <v>57</v>
      </c>
      <c r="V28" s="11"/>
      <c r="W28" s="10"/>
      <c r="X28" s="8">
        <v>1</v>
      </c>
      <c r="Y28" s="11"/>
      <c r="Z28" s="10"/>
      <c r="AA28" s="11"/>
      <c r="AB28" s="10"/>
      <c r="AC28" s="11">
        <v>30</v>
      </c>
      <c r="AD28" s="10" t="s">
        <v>57</v>
      </c>
      <c r="AE28" s="11"/>
      <c r="AF28" s="10"/>
      <c r="AG28" s="11"/>
      <c r="AH28" s="10"/>
      <c r="AI28" s="8">
        <v>2</v>
      </c>
      <c r="AJ28" s="8">
        <f>X28+AI28</f>
        <v>0</v>
      </c>
      <c r="AK28" s="11"/>
      <c r="AL28" s="10"/>
      <c r="AM28" s="11"/>
      <c r="AN28" s="10"/>
      <c r="AO28" s="8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8"/>
      <c r="BA28" s="8">
        <f>AO28+AZ28</f>
        <v>0</v>
      </c>
      <c r="BB28" s="11"/>
      <c r="BC28" s="10"/>
      <c r="BD28" s="11"/>
      <c r="BE28" s="10"/>
      <c r="BF28" s="8"/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8"/>
      <c r="BR28" s="8">
        <f>BF28+BQ28</f>
        <v>0</v>
      </c>
      <c r="BS28" s="11"/>
      <c r="BT28" s="10"/>
      <c r="BU28" s="11"/>
      <c r="BV28" s="10"/>
      <c r="BW28" s="8"/>
      <c r="BX28" s="11"/>
      <c r="BY28" s="10"/>
      <c r="BZ28" s="11"/>
      <c r="CA28" s="10"/>
      <c r="CB28" s="11"/>
      <c r="CC28" s="10"/>
      <c r="CD28" s="11"/>
      <c r="CE28" s="10"/>
      <c r="CF28" s="11"/>
      <c r="CG28" s="10"/>
      <c r="CH28" s="8"/>
      <c r="CI28" s="8">
        <f>BW28+CH28</f>
        <v>0</v>
      </c>
    </row>
    <row r="29" spans="1:87" ht="12.75">
      <c r="A29" s="7"/>
      <c r="B29" s="7"/>
      <c r="C29" s="7"/>
      <c r="D29" s="7"/>
      <c r="E29" s="7" t="s">
        <v>78</v>
      </c>
      <c r="F29" s="3" t="s">
        <v>79</v>
      </c>
      <c r="G29" s="7">
        <f>COUNTIF(T29:CI29,"e")</f>
        <v>0</v>
      </c>
      <c r="H29" s="7">
        <f>COUNTIF(T29:CI29,"z")</f>
        <v>0</v>
      </c>
      <c r="I29" s="7">
        <f>SUM(J29:P29)</f>
        <v>0</v>
      </c>
      <c r="J29" s="7">
        <f>T29+AK29+BB29+BS29</f>
        <v>0</v>
      </c>
      <c r="K29" s="7">
        <f>V29+AM29+BD29+BU29</f>
        <v>0</v>
      </c>
      <c r="L29" s="7">
        <f>Y29+AP29+BG29+BX29</f>
        <v>0</v>
      </c>
      <c r="M29" s="7">
        <f>AA29+AR29+BI29+BZ29</f>
        <v>0</v>
      </c>
      <c r="N29" s="7">
        <f>AC29+AT29+BK29+CB29</f>
        <v>0</v>
      </c>
      <c r="O29" s="7">
        <f>AE29+AV29+BM29+CD29</f>
        <v>0</v>
      </c>
      <c r="P29" s="7">
        <f>AG29+AX29+BO29+CF29</f>
        <v>0</v>
      </c>
      <c r="Q29" s="8">
        <f>AJ29+BA29+BR29+CI29</f>
        <v>0</v>
      </c>
      <c r="R29" s="8">
        <f>AI29+AZ29+BQ29+CH29</f>
        <v>0</v>
      </c>
      <c r="S29" s="8">
        <v>1.4</v>
      </c>
      <c r="T29" s="11">
        <v>15</v>
      </c>
      <c r="U29" s="10" t="s">
        <v>56</v>
      </c>
      <c r="V29" s="11"/>
      <c r="W29" s="10"/>
      <c r="X29" s="8">
        <v>1</v>
      </c>
      <c r="Y29" s="11">
        <v>15</v>
      </c>
      <c r="Z29" s="10" t="s">
        <v>57</v>
      </c>
      <c r="AA29" s="11"/>
      <c r="AB29" s="10"/>
      <c r="AC29" s="11"/>
      <c r="AD29" s="10"/>
      <c r="AE29" s="11"/>
      <c r="AF29" s="10"/>
      <c r="AG29" s="11"/>
      <c r="AH29" s="10"/>
      <c r="AI29" s="8">
        <v>1</v>
      </c>
      <c r="AJ29" s="8">
        <f>X29+AI29</f>
        <v>0</v>
      </c>
      <c r="AK29" s="11"/>
      <c r="AL29" s="10"/>
      <c r="AM29" s="11"/>
      <c r="AN29" s="10"/>
      <c r="AO29" s="8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8"/>
      <c r="BA29" s="8">
        <f>AO29+AZ29</f>
        <v>0</v>
      </c>
      <c r="BB29" s="11"/>
      <c r="BC29" s="10"/>
      <c r="BD29" s="11"/>
      <c r="BE29" s="10"/>
      <c r="BF29" s="8"/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8"/>
      <c r="BR29" s="8">
        <f>BF29+BQ29</f>
        <v>0</v>
      </c>
      <c r="BS29" s="11"/>
      <c r="BT29" s="10"/>
      <c r="BU29" s="11"/>
      <c r="BV29" s="10"/>
      <c r="BW29" s="8"/>
      <c r="BX29" s="11"/>
      <c r="BY29" s="10"/>
      <c r="BZ29" s="11"/>
      <c r="CA29" s="10"/>
      <c r="CB29" s="11"/>
      <c r="CC29" s="10"/>
      <c r="CD29" s="11"/>
      <c r="CE29" s="10"/>
      <c r="CF29" s="11"/>
      <c r="CG29" s="10"/>
      <c r="CH29" s="8"/>
      <c r="CI29" s="8">
        <f>BW29+CH29</f>
        <v>0</v>
      </c>
    </row>
    <row r="30" spans="1:87" ht="12.75">
      <c r="A30" s="7"/>
      <c r="B30" s="7"/>
      <c r="C30" s="7"/>
      <c r="D30" s="7"/>
      <c r="E30" s="7" t="s">
        <v>80</v>
      </c>
      <c r="F30" s="3" t="s">
        <v>81</v>
      </c>
      <c r="G30" s="7">
        <f>COUNTIF(T30:CI30,"e")</f>
        <v>0</v>
      </c>
      <c r="H30" s="7">
        <f>COUNTIF(T30:CI30,"z")</f>
        <v>0</v>
      </c>
      <c r="I30" s="7">
        <f>SUM(J30:P30)</f>
        <v>0</v>
      </c>
      <c r="J30" s="7">
        <f>T30+AK30+BB30+BS30</f>
        <v>0</v>
      </c>
      <c r="K30" s="7">
        <f>V30+AM30+BD30+BU30</f>
        <v>0</v>
      </c>
      <c r="L30" s="7">
        <f>Y30+AP30+BG30+BX30</f>
        <v>0</v>
      </c>
      <c r="M30" s="7">
        <f>AA30+AR30+BI30+BZ30</f>
        <v>0</v>
      </c>
      <c r="N30" s="7">
        <f>AC30+AT30+BK30+CB30</f>
        <v>0</v>
      </c>
      <c r="O30" s="7">
        <f>AE30+AV30+BM30+CD30</f>
        <v>0</v>
      </c>
      <c r="P30" s="7">
        <f>AG30+AX30+BO30+CF30</f>
        <v>0</v>
      </c>
      <c r="Q30" s="8">
        <f>AJ30+BA30+BR30+CI30</f>
        <v>0</v>
      </c>
      <c r="R30" s="8">
        <f>AI30+AZ30+BQ30+CH30</f>
        <v>0</v>
      </c>
      <c r="S30" s="8">
        <v>2.5</v>
      </c>
      <c r="T30" s="11">
        <v>30</v>
      </c>
      <c r="U30" s="10" t="s">
        <v>57</v>
      </c>
      <c r="V30" s="11"/>
      <c r="W30" s="10"/>
      <c r="X30" s="8">
        <v>2</v>
      </c>
      <c r="Y30" s="11"/>
      <c r="Z30" s="10"/>
      <c r="AA30" s="11"/>
      <c r="AB30" s="10"/>
      <c r="AC30" s="11">
        <v>30</v>
      </c>
      <c r="AD30" s="10" t="s">
        <v>57</v>
      </c>
      <c r="AE30" s="11"/>
      <c r="AF30" s="10"/>
      <c r="AG30" s="11"/>
      <c r="AH30" s="10"/>
      <c r="AI30" s="8">
        <v>2</v>
      </c>
      <c r="AJ30" s="8">
        <f>X30+AI30</f>
        <v>0</v>
      </c>
      <c r="AK30" s="11"/>
      <c r="AL30" s="10"/>
      <c r="AM30" s="11"/>
      <c r="AN30" s="10"/>
      <c r="AO30" s="8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8"/>
      <c r="BA30" s="8">
        <f>AO30+AZ30</f>
        <v>0</v>
      </c>
      <c r="BB30" s="11"/>
      <c r="BC30" s="10"/>
      <c r="BD30" s="11"/>
      <c r="BE30" s="10"/>
      <c r="BF30" s="8"/>
      <c r="BG30" s="11"/>
      <c r="BH30" s="10"/>
      <c r="BI30" s="11"/>
      <c r="BJ30" s="10"/>
      <c r="BK30" s="11"/>
      <c r="BL30" s="10"/>
      <c r="BM30" s="11"/>
      <c r="BN30" s="10"/>
      <c r="BO30" s="11"/>
      <c r="BP30" s="10"/>
      <c r="BQ30" s="8"/>
      <c r="BR30" s="8">
        <f>BF30+BQ30</f>
        <v>0</v>
      </c>
      <c r="BS30" s="11"/>
      <c r="BT30" s="10"/>
      <c r="BU30" s="11"/>
      <c r="BV30" s="10"/>
      <c r="BW30" s="8"/>
      <c r="BX30" s="11"/>
      <c r="BY30" s="10"/>
      <c r="BZ30" s="11"/>
      <c r="CA30" s="10"/>
      <c r="CB30" s="11"/>
      <c r="CC30" s="10"/>
      <c r="CD30" s="11"/>
      <c r="CE30" s="10"/>
      <c r="CF30" s="11"/>
      <c r="CG30" s="10"/>
      <c r="CH30" s="8"/>
      <c r="CI30" s="8">
        <f>BW30+CH30</f>
        <v>0</v>
      </c>
    </row>
    <row r="31" spans="1:87" ht="12.75">
      <c r="A31" s="7"/>
      <c r="B31" s="7"/>
      <c r="C31" s="7"/>
      <c r="D31" s="7"/>
      <c r="E31" s="7" t="s">
        <v>82</v>
      </c>
      <c r="F31" s="3" t="s">
        <v>83</v>
      </c>
      <c r="G31" s="7">
        <f>COUNTIF(T31:CI31,"e")</f>
        <v>0</v>
      </c>
      <c r="H31" s="7">
        <f>COUNTIF(T31:CI31,"z")</f>
        <v>0</v>
      </c>
      <c r="I31" s="7">
        <f>SUM(J31:P31)</f>
        <v>0</v>
      </c>
      <c r="J31" s="7">
        <f>T31+AK31+BB31+BS31</f>
        <v>0</v>
      </c>
      <c r="K31" s="7">
        <f>V31+AM31+BD31+BU31</f>
        <v>0</v>
      </c>
      <c r="L31" s="7">
        <f>Y31+AP31+BG31+BX31</f>
        <v>0</v>
      </c>
      <c r="M31" s="7">
        <f>AA31+AR31+BI31+BZ31</f>
        <v>0</v>
      </c>
      <c r="N31" s="7">
        <f>AC31+AT31+BK31+CB31</f>
        <v>0</v>
      </c>
      <c r="O31" s="7">
        <f>AE31+AV31+BM31+CD31</f>
        <v>0</v>
      </c>
      <c r="P31" s="7">
        <f>AG31+AX31+BO31+CF31</f>
        <v>0</v>
      </c>
      <c r="Q31" s="8">
        <f>AJ31+BA31+BR31+CI31</f>
        <v>0</v>
      </c>
      <c r="R31" s="8">
        <f>AI31+AZ31+BQ31+CH31</f>
        <v>0</v>
      </c>
      <c r="S31" s="8">
        <v>2</v>
      </c>
      <c r="T31" s="11">
        <v>15</v>
      </c>
      <c r="U31" s="10" t="s">
        <v>56</v>
      </c>
      <c r="V31" s="11"/>
      <c r="W31" s="10"/>
      <c r="X31" s="8">
        <v>1</v>
      </c>
      <c r="Y31" s="11">
        <v>30</v>
      </c>
      <c r="Z31" s="10" t="s">
        <v>57</v>
      </c>
      <c r="AA31" s="11"/>
      <c r="AB31" s="10"/>
      <c r="AC31" s="11"/>
      <c r="AD31" s="10"/>
      <c r="AE31" s="11"/>
      <c r="AF31" s="10"/>
      <c r="AG31" s="11"/>
      <c r="AH31" s="10"/>
      <c r="AI31" s="8">
        <v>2</v>
      </c>
      <c r="AJ31" s="8">
        <f>X31+AI31</f>
        <v>0</v>
      </c>
      <c r="AK31" s="11"/>
      <c r="AL31" s="10"/>
      <c r="AM31" s="11"/>
      <c r="AN31" s="10"/>
      <c r="AO31" s="8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8"/>
      <c r="BA31" s="8">
        <f>AO31+AZ31</f>
        <v>0</v>
      </c>
      <c r="BB31" s="11"/>
      <c r="BC31" s="10"/>
      <c r="BD31" s="11"/>
      <c r="BE31" s="10"/>
      <c r="BF31" s="8"/>
      <c r="BG31" s="11"/>
      <c r="BH31" s="10"/>
      <c r="BI31" s="11"/>
      <c r="BJ31" s="10"/>
      <c r="BK31" s="11"/>
      <c r="BL31" s="10"/>
      <c r="BM31" s="11"/>
      <c r="BN31" s="10"/>
      <c r="BO31" s="11"/>
      <c r="BP31" s="10"/>
      <c r="BQ31" s="8"/>
      <c r="BR31" s="8">
        <f>BF31+BQ31</f>
        <v>0</v>
      </c>
      <c r="BS31" s="11"/>
      <c r="BT31" s="10"/>
      <c r="BU31" s="11"/>
      <c r="BV31" s="10"/>
      <c r="BW31" s="8"/>
      <c r="BX31" s="11"/>
      <c r="BY31" s="10"/>
      <c r="BZ31" s="11"/>
      <c r="CA31" s="10"/>
      <c r="CB31" s="11"/>
      <c r="CC31" s="10"/>
      <c r="CD31" s="11"/>
      <c r="CE31" s="10"/>
      <c r="CF31" s="11"/>
      <c r="CG31" s="10"/>
      <c r="CH31" s="8"/>
      <c r="CI31" s="8">
        <f>BW31+CH31</f>
        <v>0</v>
      </c>
    </row>
    <row r="32" spans="1:87" ht="12.75">
      <c r="A32" s="7"/>
      <c r="B32" s="7"/>
      <c r="C32" s="7"/>
      <c r="D32" s="7"/>
      <c r="E32" s="7" t="s">
        <v>84</v>
      </c>
      <c r="F32" s="3" t="s">
        <v>85</v>
      </c>
      <c r="G32" s="7">
        <f>COUNTIF(T32:CI32,"e")</f>
        <v>0</v>
      </c>
      <c r="H32" s="7">
        <f>COUNTIF(T32:CI32,"z")</f>
        <v>0</v>
      </c>
      <c r="I32" s="7">
        <f>SUM(J32:P32)</f>
        <v>0</v>
      </c>
      <c r="J32" s="7">
        <f>T32+AK32+BB32+BS32</f>
        <v>0</v>
      </c>
      <c r="K32" s="7">
        <f>V32+AM32+BD32+BU32</f>
        <v>0</v>
      </c>
      <c r="L32" s="7">
        <f>Y32+AP32+BG32+BX32</f>
        <v>0</v>
      </c>
      <c r="M32" s="7">
        <f>AA32+AR32+BI32+BZ32</f>
        <v>0</v>
      </c>
      <c r="N32" s="7">
        <f>AC32+AT32+BK32+CB32</f>
        <v>0</v>
      </c>
      <c r="O32" s="7">
        <f>AE32+AV32+BM32+CD32</f>
        <v>0</v>
      </c>
      <c r="P32" s="7">
        <f>AG32+AX32+BO32+CF32</f>
        <v>0</v>
      </c>
      <c r="Q32" s="8">
        <f>AJ32+BA32+BR32+CI32</f>
        <v>0</v>
      </c>
      <c r="R32" s="8">
        <f>AI32+AZ32+BQ32+CH32</f>
        <v>0</v>
      </c>
      <c r="S32" s="8">
        <v>2.6</v>
      </c>
      <c r="T32" s="11"/>
      <c r="U32" s="10"/>
      <c r="V32" s="11"/>
      <c r="W32" s="10"/>
      <c r="X32" s="8"/>
      <c r="Y32" s="11"/>
      <c r="Z32" s="10"/>
      <c r="AA32" s="11"/>
      <c r="AB32" s="10"/>
      <c r="AC32" s="11"/>
      <c r="AD32" s="10"/>
      <c r="AE32" s="11"/>
      <c r="AF32" s="10"/>
      <c r="AG32" s="11"/>
      <c r="AH32" s="10"/>
      <c r="AI32" s="8"/>
      <c r="AJ32" s="8">
        <f>X32+AI32</f>
        <v>0</v>
      </c>
      <c r="AK32" s="11">
        <v>30</v>
      </c>
      <c r="AL32" s="10" t="s">
        <v>56</v>
      </c>
      <c r="AM32" s="11"/>
      <c r="AN32" s="10"/>
      <c r="AO32" s="8">
        <v>1.4</v>
      </c>
      <c r="AP32" s="11">
        <v>30</v>
      </c>
      <c r="AQ32" s="10" t="s">
        <v>57</v>
      </c>
      <c r="AR32" s="11"/>
      <c r="AS32" s="10"/>
      <c r="AT32" s="11"/>
      <c r="AU32" s="10"/>
      <c r="AV32" s="11"/>
      <c r="AW32" s="10"/>
      <c r="AX32" s="11"/>
      <c r="AY32" s="10"/>
      <c r="AZ32" s="8">
        <v>1.6</v>
      </c>
      <c r="BA32" s="8">
        <f>AO32+AZ32</f>
        <v>0</v>
      </c>
      <c r="BB32" s="11"/>
      <c r="BC32" s="10"/>
      <c r="BD32" s="11"/>
      <c r="BE32" s="10"/>
      <c r="BF32" s="8"/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8"/>
      <c r="BR32" s="8">
        <f>BF32+BQ32</f>
        <v>0</v>
      </c>
      <c r="BS32" s="11"/>
      <c r="BT32" s="10"/>
      <c r="BU32" s="11"/>
      <c r="BV32" s="10"/>
      <c r="BW32" s="8"/>
      <c r="BX32" s="11"/>
      <c r="BY32" s="10"/>
      <c r="BZ32" s="11"/>
      <c r="CA32" s="10"/>
      <c r="CB32" s="11"/>
      <c r="CC32" s="10"/>
      <c r="CD32" s="11"/>
      <c r="CE32" s="10"/>
      <c r="CF32" s="11"/>
      <c r="CG32" s="10"/>
      <c r="CH32" s="8"/>
      <c r="CI32" s="8">
        <f>BW32+CH32</f>
        <v>0</v>
      </c>
    </row>
    <row r="33" spans="1:87" ht="12.75">
      <c r="A33" s="7"/>
      <c r="B33" s="7"/>
      <c r="C33" s="7"/>
      <c r="D33" s="7"/>
      <c r="E33" s="7" t="s">
        <v>86</v>
      </c>
      <c r="F33" s="3" t="s">
        <v>87</v>
      </c>
      <c r="G33" s="7">
        <f>COUNTIF(T33:CI33,"e")</f>
        <v>0</v>
      </c>
      <c r="H33" s="7">
        <f>COUNTIF(T33:CI33,"z")</f>
        <v>0</v>
      </c>
      <c r="I33" s="7">
        <f>SUM(J33:P33)</f>
        <v>0</v>
      </c>
      <c r="J33" s="7">
        <f>T33+AK33+BB33+BS33</f>
        <v>0</v>
      </c>
      <c r="K33" s="7">
        <f>V33+AM33+BD33+BU33</f>
        <v>0</v>
      </c>
      <c r="L33" s="7">
        <f>Y33+AP33+BG33+BX33</f>
        <v>0</v>
      </c>
      <c r="M33" s="7">
        <f>AA33+AR33+BI33+BZ33</f>
        <v>0</v>
      </c>
      <c r="N33" s="7">
        <f>AC33+AT33+BK33+CB33</f>
        <v>0</v>
      </c>
      <c r="O33" s="7">
        <f>AE33+AV33+BM33+CD33</f>
        <v>0</v>
      </c>
      <c r="P33" s="7">
        <f>AG33+AX33+BO33+CF33</f>
        <v>0</v>
      </c>
      <c r="Q33" s="8">
        <f>AJ33+BA33+BR33+CI33</f>
        <v>0</v>
      </c>
      <c r="R33" s="8">
        <f>AI33+AZ33+BQ33+CH33</f>
        <v>0</v>
      </c>
      <c r="S33" s="8">
        <v>1.2</v>
      </c>
      <c r="T33" s="11"/>
      <c r="U33" s="10"/>
      <c r="V33" s="11"/>
      <c r="W33" s="10"/>
      <c r="X33" s="8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8"/>
      <c r="AJ33" s="8">
        <f>X33+AI33</f>
        <v>0</v>
      </c>
      <c r="AK33" s="11"/>
      <c r="AL33" s="10"/>
      <c r="AM33" s="11"/>
      <c r="AN33" s="10"/>
      <c r="AO33" s="8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8"/>
      <c r="BA33" s="8">
        <f>AO33+AZ33</f>
        <v>0</v>
      </c>
      <c r="BB33" s="11"/>
      <c r="BC33" s="10"/>
      <c r="BD33" s="11">
        <v>30</v>
      </c>
      <c r="BE33" s="10" t="s">
        <v>57</v>
      </c>
      <c r="BF33" s="8">
        <v>2</v>
      </c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8"/>
      <c r="BR33" s="8">
        <f>BF33+BQ33</f>
        <v>0</v>
      </c>
      <c r="BS33" s="11"/>
      <c r="BT33" s="10"/>
      <c r="BU33" s="11"/>
      <c r="BV33" s="10"/>
      <c r="BW33" s="8"/>
      <c r="BX33" s="11"/>
      <c r="BY33" s="10"/>
      <c r="BZ33" s="11"/>
      <c r="CA33" s="10"/>
      <c r="CB33" s="11"/>
      <c r="CC33" s="10"/>
      <c r="CD33" s="11"/>
      <c r="CE33" s="10"/>
      <c r="CF33" s="11"/>
      <c r="CG33" s="10"/>
      <c r="CH33" s="8"/>
      <c r="CI33" s="8">
        <f>BW33+CH33</f>
        <v>0</v>
      </c>
    </row>
    <row r="34" spans="1:87" ht="12.75">
      <c r="A34" s="7"/>
      <c r="B34" s="7"/>
      <c r="C34" s="7"/>
      <c r="D34" s="7"/>
      <c r="E34" s="7" t="s">
        <v>88</v>
      </c>
      <c r="F34" s="3" t="s">
        <v>89</v>
      </c>
      <c r="G34" s="7">
        <f>COUNTIF(T34:CI34,"e")</f>
        <v>0</v>
      </c>
      <c r="H34" s="7">
        <f>COUNTIF(T34:CI34,"z")</f>
        <v>0</v>
      </c>
      <c r="I34" s="7">
        <f>SUM(J34:P34)</f>
        <v>0</v>
      </c>
      <c r="J34" s="7">
        <f>T34+AK34+BB34+BS34</f>
        <v>0</v>
      </c>
      <c r="K34" s="7">
        <f>V34+AM34+BD34+BU34</f>
        <v>0</v>
      </c>
      <c r="L34" s="7">
        <f>Y34+AP34+BG34+BX34</f>
        <v>0</v>
      </c>
      <c r="M34" s="7">
        <f>AA34+AR34+BI34+BZ34</f>
        <v>0</v>
      </c>
      <c r="N34" s="7">
        <f>AC34+AT34+BK34+CB34</f>
        <v>0</v>
      </c>
      <c r="O34" s="7">
        <f>AE34+AV34+BM34+CD34</f>
        <v>0</v>
      </c>
      <c r="P34" s="7">
        <f>AG34+AX34+BO34+CF34</f>
        <v>0</v>
      </c>
      <c r="Q34" s="8">
        <f>AJ34+BA34+BR34+CI34</f>
        <v>0</v>
      </c>
      <c r="R34" s="8">
        <f>AI34+AZ34+BQ34+CH34</f>
        <v>0</v>
      </c>
      <c r="S34" s="8">
        <v>0</v>
      </c>
      <c r="T34" s="11"/>
      <c r="U34" s="10"/>
      <c r="V34" s="11"/>
      <c r="W34" s="10"/>
      <c r="X34" s="8"/>
      <c r="Y34" s="11"/>
      <c r="Z34" s="10"/>
      <c r="AA34" s="11"/>
      <c r="AB34" s="10"/>
      <c r="AC34" s="11"/>
      <c r="AD34" s="10"/>
      <c r="AE34" s="11"/>
      <c r="AF34" s="10"/>
      <c r="AG34" s="11"/>
      <c r="AH34" s="10"/>
      <c r="AI34" s="8"/>
      <c r="AJ34" s="8">
        <f>X34+AI34</f>
        <v>0</v>
      </c>
      <c r="AK34" s="11"/>
      <c r="AL34" s="10"/>
      <c r="AM34" s="11"/>
      <c r="AN34" s="10"/>
      <c r="AO34" s="8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8"/>
      <c r="BA34" s="8">
        <f>AO34+AZ34</f>
        <v>0</v>
      </c>
      <c r="BB34" s="11"/>
      <c r="BC34" s="10"/>
      <c r="BD34" s="11"/>
      <c r="BE34" s="10"/>
      <c r="BF34" s="8"/>
      <c r="BG34" s="11"/>
      <c r="BH34" s="10"/>
      <c r="BI34" s="11"/>
      <c r="BJ34" s="10"/>
      <c r="BK34" s="11"/>
      <c r="BL34" s="10"/>
      <c r="BM34" s="11">
        <v>0</v>
      </c>
      <c r="BN34" s="10" t="s">
        <v>57</v>
      </c>
      <c r="BO34" s="11"/>
      <c r="BP34" s="10"/>
      <c r="BQ34" s="8">
        <v>20</v>
      </c>
      <c r="BR34" s="8">
        <f>BF34+BQ34</f>
        <v>0</v>
      </c>
      <c r="BS34" s="11"/>
      <c r="BT34" s="10"/>
      <c r="BU34" s="11"/>
      <c r="BV34" s="10"/>
      <c r="BW34" s="8"/>
      <c r="BX34" s="11"/>
      <c r="BY34" s="10"/>
      <c r="BZ34" s="11"/>
      <c r="CA34" s="10"/>
      <c r="CB34" s="11"/>
      <c r="CC34" s="10"/>
      <c r="CD34" s="11"/>
      <c r="CE34" s="10"/>
      <c r="CF34" s="11"/>
      <c r="CG34" s="10"/>
      <c r="CH34" s="8"/>
      <c r="CI34" s="8">
        <f>BW34+CH34</f>
        <v>0</v>
      </c>
    </row>
    <row r="35" spans="1:87" ht="15.75" customHeight="1">
      <c r="A35" s="7"/>
      <c r="B35" s="7"/>
      <c r="C35" s="7"/>
      <c r="D35" s="7"/>
      <c r="E35" s="7"/>
      <c r="F35" s="7" t="s">
        <v>66</v>
      </c>
      <c r="G35" s="7">
        <f>SUM(G27:G34)</f>
        <v>0</v>
      </c>
      <c r="H35" s="7">
        <f>SUM(H27:H34)</f>
        <v>0</v>
      </c>
      <c r="I35" s="7">
        <f>SUM(I27:I34)</f>
        <v>0</v>
      </c>
      <c r="J35" s="7">
        <f>SUM(J27:J34)</f>
        <v>0</v>
      </c>
      <c r="K35" s="7">
        <f>SUM(K27:K34)</f>
        <v>0</v>
      </c>
      <c r="L35" s="7">
        <f>SUM(L27:L34)</f>
        <v>0</v>
      </c>
      <c r="M35" s="7">
        <f>SUM(M27:M34)</f>
        <v>0</v>
      </c>
      <c r="N35" s="7">
        <f>SUM(N27:N34)</f>
        <v>0</v>
      </c>
      <c r="O35" s="7">
        <f>SUM(O27:O34)</f>
        <v>0</v>
      </c>
      <c r="P35" s="7">
        <f>SUM(P27:P34)</f>
        <v>0</v>
      </c>
      <c r="Q35" s="8">
        <f>SUM(Q27:Q34)</f>
        <v>0</v>
      </c>
      <c r="R35" s="8">
        <f>SUM(R27:R34)</f>
        <v>0</v>
      </c>
      <c r="S35" s="8">
        <f>SUM(S27:S34)</f>
        <v>0</v>
      </c>
      <c r="T35" s="11">
        <f>SUM(T27:T34)</f>
        <v>0</v>
      </c>
      <c r="U35" s="10">
        <f>SUM(U27:U34)</f>
        <v>0</v>
      </c>
      <c r="V35" s="11">
        <f>SUM(V27:V34)</f>
        <v>0</v>
      </c>
      <c r="W35" s="10">
        <f>SUM(W27:W34)</f>
        <v>0</v>
      </c>
      <c r="X35" s="8">
        <f>SUM(X27:X34)</f>
        <v>0</v>
      </c>
      <c r="Y35" s="11">
        <f>SUM(Y27:Y34)</f>
        <v>0</v>
      </c>
      <c r="Z35" s="10">
        <f>SUM(Z27:Z34)</f>
        <v>0</v>
      </c>
      <c r="AA35" s="11">
        <f>SUM(AA27:AA34)</f>
        <v>0</v>
      </c>
      <c r="AB35" s="10">
        <f>SUM(AB27:AB34)</f>
        <v>0</v>
      </c>
      <c r="AC35" s="11">
        <f>SUM(AC27:AC34)</f>
        <v>0</v>
      </c>
      <c r="AD35" s="10">
        <f>SUM(AD27:AD34)</f>
        <v>0</v>
      </c>
      <c r="AE35" s="11">
        <f>SUM(AE27:AE34)</f>
        <v>0</v>
      </c>
      <c r="AF35" s="10">
        <f>SUM(AF27:AF34)</f>
        <v>0</v>
      </c>
      <c r="AG35" s="11">
        <f>SUM(AG27:AG34)</f>
        <v>0</v>
      </c>
      <c r="AH35" s="10">
        <f>SUM(AH27:AH34)</f>
        <v>0</v>
      </c>
      <c r="AI35" s="8">
        <f>SUM(AI27:AI34)</f>
        <v>0</v>
      </c>
      <c r="AJ35" s="8">
        <f>SUM(AJ27:AJ34)</f>
        <v>0</v>
      </c>
      <c r="AK35" s="11">
        <f>SUM(AK27:AK34)</f>
        <v>0</v>
      </c>
      <c r="AL35" s="10">
        <f>SUM(AL27:AL34)</f>
        <v>0</v>
      </c>
      <c r="AM35" s="11">
        <f>SUM(AM27:AM34)</f>
        <v>0</v>
      </c>
      <c r="AN35" s="10">
        <f>SUM(AN27:AN34)</f>
        <v>0</v>
      </c>
      <c r="AO35" s="8">
        <f>SUM(AO27:AO34)</f>
        <v>0</v>
      </c>
      <c r="AP35" s="11">
        <f>SUM(AP27:AP34)</f>
        <v>0</v>
      </c>
      <c r="AQ35" s="10">
        <f>SUM(AQ27:AQ34)</f>
        <v>0</v>
      </c>
      <c r="AR35" s="11">
        <f>SUM(AR27:AR34)</f>
        <v>0</v>
      </c>
      <c r="AS35" s="10">
        <f>SUM(AS27:AS34)</f>
        <v>0</v>
      </c>
      <c r="AT35" s="11">
        <f>SUM(AT27:AT34)</f>
        <v>0</v>
      </c>
      <c r="AU35" s="10">
        <f>SUM(AU27:AU34)</f>
        <v>0</v>
      </c>
      <c r="AV35" s="11">
        <f>SUM(AV27:AV34)</f>
        <v>0</v>
      </c>
      <c r="AW35" s="10">
        <f>SUM(AW27:AW34)</f>
        <v>0</v>
      </c>
      <c r="AX35" s="11">
        <f>SUM(AX27:AX34)</f>
        <v>0</v>
      </c>
      <c r="AY35" s="10">
        <f>SUM(AY27:AY34)</f>
        <v>0</v>
      </c>
      <c r="AZ35" s="8">
        <f>SUM(AZ27:AZ34)</f>
        <v>0</v>
      </c>
      <c r="BA35" s="8">
        <f>SUM(BA27:BA34)</f>
        <v>0</v>
      </c>
      <c r="BB35" s="11">
        <f>SUM(BB27:BB34)</f>
        <v>0</v>
      </c>
      <c r="BC35" s="10">
        <f>SUM(BC27:BC34)</f>
        <v>0</v>
      </c>
      <c r="BD35" s="11">
        <f>SUM(BD27:BD34)</f>
        <v>0</v>
      </c>
      <c r="BE35" s="10">
        <f>SUM(BE27:BE34)</f>
        <v>0</v>
      </c>
      <c r="BF35" s="8">
        <f>SUM(BF27:BF34)</f>
        <v>0</v>
      </c>
      <c r="BG35" s="11">
        <f>SUM(BG27:BG34)</f>
        <v>0</v>
      </c>
      <c r="BH35" s="10">
        <f>SUM(BH27:BH34)</f>
        <v>0</v>
      </c>
      <c r="BI35" s="11">
        <f>SUM(BI27:BI34)</f>
        <v>0</v>
      </c>
      <c r="BJ35" s="10">
        <f>SUM(BJ27:BJ34)</f>
        <v>0</v>
      </c>
      <c r="BK35" s="11">
        <f>SUM(BK27:BK34)</f>
        <v>0</v>
      </c>
      <c r="BL35" s="10">
        <f>SUM(BL27:BL34)</f>
        <v>0</v>
      </c>
      <c r="BM35" s="11">
        <f>SUM(BM27:BM34)</f>
        <v>0</v>
      </c>
      <c r="BN35" s="10">
        <f>SUM(BN27:BN34)</f>
        <v>0</v>
      </c>
      <c r="BO35" s="11">
        <f>SUM(BO27:BO34)</f>
        <v>0</v>
      </c>
      <c r="BP35" s="10">
        <f>SUM(BP27:BP34)</f>
        <v>0</v>
      </c>
      <c r="BQ35" s="8">
        <f>SUM(BQ27:BQ34)</f>
        <v>0</v>
      </c>
      <c r="BR35" s="8">
        <f>SUM(BR27:BR34)</f>
        <v>0</v>
      </c>
      <c r="BS35" s="11">
        <f>SUM(BS27:BS34)</f>
        <v>0</v>
      </c>
      <c r="BT35" s="10">
        <f>SUM(BT27:BT34)</f>
        <v>0</v>
      </c>
      <c r="BU35" s="11">
        <f>SUM(BU27:BU34)</f>
        <v>0</v>
      </c>
      <c r="BV35" s="10">
        <f>SUM(BV27:BV34)</f>
        <v>0</v>
      </c>
      <c r="BW35" s="8">
        <f>SUM(BW27:BW34)</f>
        <v>0</v>
      </c>
      <c r="BX35" s="11">
        <f>SUM(BX27:BX34)</f>
        <v>0</v>
      </c>
      <c r="BY35" s="10">
        <f>SUM(BY27:BY34)</f>
        <v>0</v>
      </c>
      <c r="BZ35" s="11">
        <f>SUM(BZ27:BZ34)</f>
        <v>0</v>
      </c>
      <c r="CA35" s="10">
        <f>SUM(CA27:CA34)</f>
        <v>0</v>
      </c>
      <c r="CB35" s="11">
        <f>SUM(CB27:CB34)</f>
        <v>0</v>
      </c>
      <c r="CC35" s="10">
        <f>SUM(CC27:CC34)</f>
        <v>0</v>
      </c>
      <c r="CD35" s="11">
        <f>SUM(CD27:CD34)</f>
        <v>0</v>
      </c>
      <c r="CE35" s="10">
        <f>SUM(CE27:CE34)</f>
        <v>0</v>
      </c>
      <c r="CF35" s="11">
        <f>SUM(CF27:CF34)</f>
        <v>0</v>
      </c>
      <c r="CG35" s="10">
        <f>SUM(CG27:CG34)</f>
        <v>0</v>
      </c>
      <c r="CH35" s="8">
        <f>SUM(CH27:CH34)</f>
        <v>0</v>
      </c>
      <c r="CI35" s="8">
        <f>SUM(CI27:CI34)</f>
        <v>0</v>
      </c>
    </row>
    <row r="36" spans="1:87" ht="12.75">
      <c r="A36" s="5" t="s">
        <v>110</v>
      </c>
      <c r="B36" s="7"/>
      <c r="C36" s="7"/>
      <c r="D36" s="7"/>
      <c r="E36" s="7" t="s">
        <v>137</v>
      </c>
      <c r="F36" s="3" t="s">
        <v>138</v>
      </c>
      <c r="G36" s="7">
        <f>COUNTIF(T36:CI36,"e")</f>
        <v>0</v>
      </c>
      <c r="H36" s="7">
        <f>COUNTIF(T36:CI36,"z")</f>
        <v>0</v>
      </c>
      <c r="I36" s="7">
        <f>SUM(J36:P36)</f>
        <v>0</v>
      </c>
      <c r="J36" s="7">
        <f>T36+AK36+BB36+BS36</f>
        <v>0</v>
      </c>
      <c r="K36" s="7">
        <f>V36+AM36+BD36+BU36</f>
        <v>0</v>
      </c>
      <c r="L36" s="7">
        <f>Y36+AP36+BG36+BX36</f>
        <v>0</v>
      </c>
      <c r="M36" s="7">
        <f>AA36+AR36+BI36+BZ36</f>
        <v>0</v>
      </c>
      <c r="N36" s="7">
        <f>AC36+AT36+BK36+CB36</f>
        <v>0</v>
      </c>
      <c r="O36" s="7">
        <f>AE36+AV36+BM36+CD36</f>
        <v>0</v>
      </c>
      <c r="P36" s="7">
        <f>AG36+AX36+BO36+CF36</f>
        <v>0</v>
      </c>
      <c r="Q36" s="8">
        <f>AJ36+BA36+BR36+CI36</f>
        <v>0</v>
      </c>
      <c r="R36" s="8">
        <f>AI36+AZ36+BQ36+CH36</f>
        <v>0</v>
      </c>
      <c r="S36" s="8">
        <v>3.1</v>
      </c>
      <c r="T36" s="11"/>
      <c r="U36" s="10"/>
      <c r="V36" s="11"/>
      <c r="W36" s="10"/>
      <c r="X36" s="8"/>
      <c r="Y36" s="11"/>
      <c r="Z36" s="10"/>
      <c r="AA36" s="11"/>
      <c r="AB36" s="10"/>
      <c r="AC36" s="11"/>
      <c r="AD36" s="10"/>
      <c r="AE36" s="11"/>
      <c r="AF36" s="10"/>
      <c r="AG36" s="11"/>
      <c r="AH36" s="10"/>
      <c r="AI36" s="8"/>
      <c r="AJ36" s="8">
        <f>X36+AI36</f>
        <v>0</v>
      </c>
      <c r="AK36" s="11">
        <v>30</v>
      </c>
      <c r="AL36" s="10" t="s">
        <v>56</v>
      </c>
      <c r="AM36" s="11"/>
      <c r="AN36" s="10"/>
      <c r="AO36" s="8">
        <v>2</v>
      </c>
      <c r="AP36" s="11">
        <v>45</v>
      </c>
      <c r="AQ36" s="10" t="s">
        <v>57</v>
      </c>
      <c r="AR36" s="11"/>
      <c r="AS36" s="10"/>
      <c r="AT36" s="11"/>
      <c r="AU36" s="10"/>
      <c r="AV36" s="11"/>
      <c r="AW36" s="10"/>
      <c r="AX36" s="11"/>
      <c r="AY36" s="10"/>
      <c r="AZ36" s="8">
        <v>2</v>
      </c>
      <c r="BA36" s="8">
        <f>AO36+AZ36</f>
        <v>0</v>
      </c>
      <c r="BB36" s="11"/>
      <c r="BC36" s="10"/>
      <c r="BD36" s="11"/>
      <c r="BE36" s="10"/>
      <c r="BF36" s="8"/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8"/>
      <c r="BR36" s="8">
        <f>BF36+BQ36</f>
        <v>0</v>
      </c>
      <c r="BS36" s="11"/>
      <c r="BT36" s="10"/>
      <c r="BU36" s="11"/>
      <c r="BV36" s="10"/>
      <c r="BW36" s="8"/>
      <c r="BX36" s="11"/>
      <c r="BY36" s="10"/>
      <c r="BZ36" s="11"/>
      <c r="CA36" s="10"/>
      <c r="CB36" s="11"/>
      <c r="CC36" s="10"/>
      <c r="CD36" s="11"/>
      <c r="CE36" s="10"/>
      <c r="CF36" s="11"/>
      <c r="CG36" s="10"/>
      <c r="CH36" s="8"/>
      <c r="CI36" s="8">
        <f>BW36+CH36</f>
        <v>0</v>
      </c>
    </row>
    <row r="37" spans="1:87" ht="12.75">
      <c r="A37" s="7"/>
      <c r="B37" s="7"/>
      <c r="C37" s="7"/>
      <c r="D37" s="7"/>
      <c r="E37" s="7" t="s">
        <v>139</v>
      </c>
      <c r="F37" s="3" t="s">
        <v>140</v>
      </c>
      <c r="G37" s="7">
        <f>COUNTIF(T37:CI37,"e")</f>
        <v>0</v>
      </c>
      <c r="H37" s="7">
        <f>COUNTIF(T37:CI37,"z")</f>
        <v>0</v>
      </c>
      <c r="I37" s="7">
        <f>SUM(J37:P37)</f>
        <v>0</v>
      </c>
      <c r="J37" s="7">
        <f>T37+AK37+BB37+BS37</f>
        <v>0</v>
      </c>
      <c r="K37" s="7">
        <f>V37+AM37+BD37+BU37</f>
        <v>0</v>
      </c>
      <c r="L37" s="7">
        <f>Y37+AP37+BG37+BX37</f>
        <v>0</v>
      </c>
      <c r="M37" s="7">
        <f>AA37+AR37+BI37+BZ37</f>
        <v>0</v>
      </c>
      <c r="N37" s="7">
        <f>AC37+AT37+BK37+CB37</f>
        <v>0</v>
      </c>
      <c r="O37" s="7">
        <f>AE37+AV37+BM37+CD37</f>
        <v>0</v>
      </c>
      <c r="P37" s="7">
        <f>AG37+AX37+BO37+CF37</f>
        <v>0</v>
      </c>
      <c r="Q37" s="8">
        <f>AJ37+BA37+BR37+CI37</f>
        <v>0</v>
      </c>
      <c r="R37" s="8">
        <f>AI37+AZ37+BQ37+CH37</f>
        <v>0</v>
      </c>
      <c r="S37" s="8">
        <v>2</v>
      </c>
      <c r="T37" s="11"/>
      <c r="U37" s="10"/>
      <c r="V37" s="11"/>
      <c r="W37" s="10"/>
      <c r="X37" s="8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8"/>
      <c r="AJ37" s="8">
        <f>X37+AI37</f>
        <v>0</v>
      </c>
      <c r="AK37" s="11">
        <v>18</v>
      </c>
      <c r="AL37" s="10" t="s">
        <v>56</v>
      </c>
      <c r="AM37" s="11"/>
      <c r="AN37" s="10"/>
      <c r="AO37" s="8">
        <v>0.8</v>
      </c>
      <c r="AP37" s="11">
        <v>30</v>
      </c>
      <c r="AQ37" s="10" t="s">
        <v>57</v>
      </c>
      <c r="AR37" s="11"/>
      <c r="AS37" s="10"/>
      <c r="AT37" s="11"/>
      <c r="AU37" s="10"/>
      <c r="AV37" s="11"/>
      <c r="AW37" s="10"/>
      <c r="AX37" s="11"/>
      <c r="AY37" s="10"/>
      <c r="AZ37" s="8">
        <v>1.2</v>
      </c>
      <c r="BA37" s="8">
        <f>AO37+AZ37</f>
        <v>0</v>
      </c>
      <c r="BB37" s="11"/>
      <c r="BC37" s="10"/>
      <c r="BD37" s="11"/>
      <c r="BE37" s="10"/>
      <c r="BF37" s="8"/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8"/>
      <c r="BR37" s="8">
        <f>BF37+BQ37</f>
        <v>0</v>
      </c>
      <c r="BS37" s="11"/>
      <c r="BT37" s="10"/>
      <c r="BU37" s="11"/>
      <c r="BV37" s="10"/>
      <c r="BW37" s="8"/>
      <c r="BX37" s="11"/>
      <c r="BY37" s="10"/>
      <c r="BZ37" s="11"/>
      <c r="CA37" s="10"/>
      <c r="CB37" s="11"/>
      <c r="CC37" s="10"/>
      <c r="CD37" s="11"/>
      <c r="CE37" s="10"/>
      <c r="CF37" s="11"/>
      <c r="CG37" s="10"/>
      <c r="CH37" s="8"/>
      <c r="CI37" s="8">
        <f>BW37+CH37</f>
        <v>0</v>
      </c>
    </row>
    <row r="38" spans="1:87" ht="12.75">
      <c r="A38" s="7"/>
      <c r="B38" s="7"/>
      <c r="C38" s="7"/>
      <c r="D38" s="7"/>
      <c r="E38" s="7" t="s">
        <v>141</v>
      </c>
      <c r="F38" s="3" t="s">
        <v>142</v>
      </c>
      <c r="G38" s="7">
        <f>COUNTIF(T38:CI38,"e")</f>
        <v>0</v>
      </c>
      <c r="H38" s="7">
        <f>COUNTIF(T38:CI38,"z")</f>
        <v>0</v>
      </c>
      <c r="I38" s="7">
        <f>SUM(J38:P38)</f>
        <v>0</v>
      </c>
      <c r="J38" s="7">
        <f>T38+AK38+BB38+BS38</f>
        <v>0</v>
      </c>
      <c r="K38" s="7">
        <f>V38+AM38+BD38+BU38</f>
        <v>0</v>
      </c>
      <c r="L38" s="7">
        <f>Y38+AP38+BG38+BX38</f>
        <v>0</v>
      </c>
      <c r="M38" s="7">
        <f>AA38+AR38+BI38+BZ38</f>
        <v>0</v>
      </c>
      <c r="N38" s="7">
        <f>AC38+AT38+BK38+CB38</f>
        <v>0</v>
      </c>
      <c r="O38" s="7">
        <f>AE38+AV38+BM38+CD38</f>
        <v>0</v>
      </c>
      <c r="P38" s="7">
        <f>AG38+AX38+BO38+CF38</f>
        <v>0</v>
      </c>
      <c r="Q38" s="8">
        <f>AJ38+BA38+BR38+CI38</f>
        <v>0</v>
      </c>
      <c r="R38" s="8">
        <f>AI38+AZ38+BQ38+CH38</f>
        <v>0</v>
      </c>
      <c r="S38" s="8">
        <v>1.9</v>
      </c>
      <c r="T38" s="11"/>
      <c r="U38" s="10"/>
      <c r="V38" s="11"/>
      <c r="W38" s="10"/>
      <c r="X38" s="8"/>
      <c r="Y38" s="11"/>
      <c r="Z38" s="10"/>
      <c r="AA38" s="11"/>
      <c r="AB38" s="10"/>
      <c r="AC38" s="11"/>
      <c r="AD38" s="10"/>
      <c r="AE38" s="11"/>
      <c r="AF38" s="10"/>
      <c r="AG38" s="11"/>
      <c r="AH38" s="10"/>
      <c r="AI38" s="8"/>
      <c r="AJ38" s="8">
        <f>X38+AI38</f>
        <v>0</v>
      </c>
      <c r="AK38" s="11">
        <v>15</v>
      </c>
      <c r="AL38" s="10" t="s">
        <v>57</v>
      </c>
      <c r="AM38" s="11"/>
      <c r="AN38" s="10"/>
      <c r="AO38" s="8">
        <v>0.6</v>
      </c>
      <c r="AP38" s="11">
        <v>15</v>
      </c>
      <c r="AQ38" s="10" t="s">
        <v>57</v>
      </c>
      <c r="AR38" s="11"/>
      <c r="AS38" s="10"/>
      <c r="AT38" s="11">
        <v>15</v>
      </c>
      <c r="AU38" s="10" t="s">
        <v>57</v>
      </c>
      <c r="AV38" s="11"/>
      <c r="AW38" s="10"/>
      <c r="AX38" s="11"/>
      <c r="AY38" s="10"/>
      <c r="AZ38" s="8">
        <v>1.4</v>
      </c>
      <c r="BA38" s="8">
        <f>AO38+AZ38</f>
        <v>0</v>
      </c>
      <c r="BB38" s="11"/>
      <c r="BC38" s="10"/>
      <c r="BD38" s="11"/>
      <c r="BE38" s="10"/>
      <c r="BF38" s="8"/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8"/>
      <c r="BR38" s="8">
        <f>BF38+BQ38</f>
        <v>0</v>
      </c>
      <c r="BS38" s="11"/>
      <c r="BT38" s="10"/>
      <c r="BU38" s="11"/>
      <c r="BV38" s="10"/>
      <c r="BW38" s="8"/>
      <c r="BX38" s="11"/>
      <c r="BY38" s="10"/>
      <c r="BZ38" s="11"/>
      <c r="CA38" s="10"/>
      <c r="CB38" s="11"/>
      <c r="CC38" s="10"/>
      <c r="CD38" s="11"/>
      <c r="CE38" s="10"/>
      <c r="CF38" s="11"/>
      <c r="CG38" s="10"/>
      <c r="CH38" s="8"/>
      <c r="CI38" s="8">
        <f>BW38+CH38</f>
        <v>0</v>
      </c>
    </row>
    <row r="39" spans="1:87" ht="12.75">
      <c r="A39" s="7"/>
      <c r="B39" s="7"/>
      <c r="C39" s="7"/>
      <c r="D39" s="7"/>
      <c r="E39" s="7" t="s">
        <v>143</v>
      </c>
      <c r="F39" s="3" t="s">
        <v>144</v>
      </c>
      <c r="G39" s="7">
        <f>COUNTIF(T39:CI39,"e")</f>
        <v>0</v>
      </c>
      <c r="H39" s="7">
        <f>COUNTIF(T39:CI39,"z")</f>
        <v>0</v>
      </c>
      <c r="I39" s="7">
        <f>SUM(J39:P39)</f>
        <v>0</v>
      </c>
      <c r="J39" s="7">
        <f>T39+AK39+BB39+BS39</f>
        <v>0</v>
      </c>
      <c r="K39" s="7">
        <f>V39+AM39+BD39+BU39</f>
        <v>0</v>
      </c>
      <c r="L39" s="7">
        <f>Y39+AP39+BG39+BX39</f>
        <v>0</v>
      </c>
      <c r="M39" s="7">
        <f>AA39+AR39+BI39+BZ39</f>
        <v>0</v>
      </c>
      <c r="N39" s="7">
        <f>AC39+AT39+BK39+CB39</f>
        <v>0</v>
      </c>
      <c r="O39" s="7">
        <f>AE39+AV39+BM39+CD39</f>
        <v>0</v>
      </c>
      <c r="P39" s="7">
        <f>AG39+AX39+BO39+CF39</f>
        <v>0</v>
      </c>
      <c r="Q39" s="8">
        <f>AJ39+BA39+BR39+CI39</f>
        <v>0</v>
      </c>
      <c r="R39" s="8">
        <f>AI39+AZ39+BQ39+CH39</f>
        <v>0</v>
      </c>
      <c r="S39" s="8">
        <v>2</v>
      </c>
      <c r="T39" s="11"/>
      <c r="U39" s="10"/>
      <c r="V39" s="11"/>
      <c r="W39" s="10"/>
      <c r="X39" s="8"/>
      <c r="Y39" s="11"/>
      <c r="Z39" s="10"/>
      <c r="AA39" s="11"/>
      <c r="AB39" s="10"/>
      <c r="AC39" s="11"/>
      <c r="AD39" s="10"/>
      <c r="AE39" s="11"/>
      <c r="AF39" s="10"/>
      <c r="AG39" s="11"/>
      <c r="AH39" s="10"/>
      <c r="AI39" s="8"/>
      <c r="AJ39" s="8">
        <f>X39+AI39</f>
        <v>0</v>
      </c>
      <c r="AK39" s="11">
        <v>15</v>
      </c>
      <c r="AL39" s="10" t="s">
        <v>56</v>
      </c>
      <c r="AM39" s="11"/>
      <c r="AN39" s="10"/>
      <c r="AO39" s="8">
        <v>1</v>
      </c>
      <c r="AP39" s="11"/>
      <c r="AQ39" s="10"/>
      <c r="AR39" s="11"/>
      <c r="AS39" s="10"/>
      <c r="AT39" s="11">
        <v>30</v>
      </c>
      <c r="AU39" s="10" t="s">
        <v>57</v>
      </c>
      <c r="AV39" s="11"/>
      <c r="AW39" s="10"/>
      <c r="AX39" s="11"/>
      <c r="AY39" s="10"/>
      <c r="AZ39" s="8">
        <v>2</v>
      </c>
      <c r="BA39" s="8">
        <f>AO39+AZ39</f>
        <v>0</v>
      </c>
      <c r="BB39" s="11"/>
      <c r="BC39" s="10"/>
      <c r="BD39" s="11"/>
      <c r="BE39" s="10"/>
      <c r="BF39" s="8"/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8"/>
      <c r="BR39" s="8">
        <f>BF39+BQ39</f>
        <v>0</v>
      </c>
      <c r="BS39" s="11"/>
      <c r="BT39" s="10"/>
      <c r="BU39" s="11"/>
      <c r="BV39" s="10"/>
      <c r="BW39" s="8"/>
      <c r="BX39" s="11"/>
      <c r="BY39" s="10"/>
      <c r="BZ39" s="11"/>
      <c r="CA39" s="10"/>
      <c r="CB39" s="11"/>
      <c r="CC39" s="10"/>
      <c r="CD39" s="11"/>
      <c r="CE39" s="10"/>
      <c r="CF39" s="11"/>
      <c r="CG39" s="10"/>
      <c r="CH39" s="8"/>
      <c r="CI39" s="8">
        <f>BW39+CH39</f>
        <v>0</v>
      </c>
    </row>
    <row r="40" spans="1:87" ht="12.75">
      <c r="A40" s="7"/>
      <c r="B40" s="7"/>
      <c r="C40" s="7"/>
      <c r="D40" s="7"/>
      <c r="E40" s="7" t="s">
        <v>145</v>
      </c>
      <c r="F40" s="3" t="s">
        <v>146</v>
      </c>
      <c r="G40" s="7">
        <f>COUNTIF(T40:CI40,"e")</f>
        <v>0</v>
      </c>
      <c r="H40" s="7">
        <f>COUNTIF(T40:CI40,"z")</f>
        <v>0</v>
      </c>
      <c r="I40" s="7">
        <f>SUM(J40:P40)</f>
        <v>0</v>
      </c>
      <c r="J40" s="7">
        <f>T40+AK40+BB40+BS40</f>
        <v>0</v>
      </c>
      <c r="K40" s="7">
        <f>V40+AM40+BD40+BU40</f>
        <v>0</v>
      </c>
      <c r="L40" s="7">
        <f>Y40+AP40+BG40+BX40</f>
        <v>0</v>
      </c>
      <c r="M40" s="7">
        <f>AA40+AR40+BI40+BZ40</f>
        <v>0</v>
      </c>
      <c r="N40" s="7">
        <f>AC40+AT40+BK40+CB40</f>
        <v>0</v>
      </c>
      <c r="O40" s="7">
        <f>AE40+AV40+BM40+CD40</f>
        <v>0</v>
      </c>
      <c r="P40" s="7">
        <f>AG40+AX40+BO40+CF40</f>
        <v>0</v>
      </c>
      <c r="Q40" s="8">
        <f>AJ40+BA40+BR40+CI40</f>
        <v>0</v>
      </c>
      <c r="R40" s="8">
        <f>AI40+AZ40+BQ40+CH40</f>
        <v>0</v>
      </c>
      <c r="S40" s="8">
        <v>1.9</v>
      </c>
      <c r="T40" s="11"/>
      <c r="U40" s="10"/>
      <c r="V40" s="11"/>
      <c r="W40" s="10"/>
      <c r="X40" s="8"/>
      <c r="Y40" s="11"/>
      <c r="Z40" s="10"/>
      <c r="AA40" s="11"/>
      <c r="AB40" s="10"/>
      <c r="AC40" s="11"/>
      <c r="AD40" s="10"/>
      <c r="AE40" s="11"/>
      <c r="AF40" s="10"/>
      <c r="AG40" s="11"/>
      <c r="AH40" s="10"/>
      <c r="AI40" s="8"/>
      <c r="AJ40" s="8">
        <f>X40+AI40</f>
        <v>0</v>
      </c>
      <c r="AK40" s="11">
        <v>15</v>
      </c>
      <c r="AL40" s="10" t="s">
        <v>57</v>
      </c>
      <c r="AM40" s="11"/>
      <c r="AN40" s="10"/>
      <c r="AO40" s="8">
        <v>0.6</v>
      </c>
      <c r="AP40" s="11"/>
      <c r="AQ40" s="10"/>
      <c r="AR40" s="11"/>
      <c r="AS40" s="10"/>
      <c r="AT40" s="11">
        <v>30</v>
      </c>
      <c r="AU40" s="10" t="s">
        <v>57</v>
      </c>
      <c r="AV40" s="11"/>
      <c r="AW40" s="10"/>
      <c r="AX40" s="11"/>
      <c r="AY40" s="10"/>
      <c r="AZ40" s="8">
        <v>1.4</v>
      </c>
      <c r="BA40" s="8">
        <f>AO40+AZ40</f>
        <v>0</v>
      </c>
      <c r="BB40" s="11"/>
      <c r="BC40" s="10"/>
      <c r="BD40" s="11"/>
      <c r="BE40" s="10"/>
      <c r="BF40" s="8"/>
      <c r="BG40" s="11"/>
      <c r="BH40" s="10"/>
      <c r="BI40" s="11"/>
      <c r="BJ40" s="10"/>
      <c r="BK40" s="11"/>
      <c r="BL40" s="10"/>
      <c r="BM40" s="11"/>
      <c r="BN40" s="10"/>
      <c r="BO40" s="11"/>
      <c r="BP40" s="10"/>
      <c r="BQ40" s="8"/>
      <c r="BR40" s="8">
        <f>BF40+BQ40</f>
        <v>0</v>
      </c>
      <c r="BS40" s="11"/>
      <c r="BT40" s="10"/>
      <c r="BU40" s="11"/>
      <c r="BV40" s="10"/>
      <c r="BW40" s="8"/>
      <c r="BX40" s="11"/>
      <c r="BY40" s="10"/>
      <c r="BZ40" s="11"/>
      <c r="CA40" s="10"/>
      <c r="CB40" s="11"/>
      <c r="CC40" s="10"/>
      <c r="CD40" s="11"/>
      <c r="CE40" s="10"/>
      <c r="CF40" s="11"/>
      <c r="CG40" s="10"/>
      <c r="CH40" s="8"/>
      <c r="CI40" s="8">
        <f>BW40+CH40</f>
        <v>0</v>
      </c>
    </row>
    <row r="41" spans="1:87" ht="12.75">
      <c r="A41" s="7"/>
      <c r="B41" s="7"/>
      <c r="C41" s="7"/>
      <c r="D41" s="7"/>
      <c r="E41" s="7" t="s">
        <v>147</v>
      </c>
      <c r="F41" s="3" t="s">
        <v>148</v>
      </c>
      <c r="G41" s="7">
        <f>COUNTIF(T41:CI41,"e")</f>
        <v>0</v>
      </c>
      <c r="H41" s="7">
        <f>COUNTIF(T41:CI41,"z")</f>
        <v>0</v>
      </c>
      <c r="I41" s="7">
        <f>SUM(J41:P41)</f>
        <v>0</v>
      </c>
      <c r="J41" s="7">
        <f>T41+AK41+BB41+BS41</f>
        <v>0</v>
      </c>
      <c r="K41" s="7">
        <f>V41+AM41+BD41+BU41</f>
        <v>0</v>
      </c>
      <c r="L41" s="7">
        <f>Y41+AP41+BG41+BX41</f>
        <v>0</v>
      </c>
      <c r="M41" s="7">
        <f>AA41+AR41+BI41+BZ41</f>
        <v>0</v>
      </c>
      <c r="N41" s="7">
        <f>AC41+AT41+BK41+CB41</f>
        <v>0</v>
      </c>
      <c r="O41" s="7">
        <f>AE41+AV41+BM41+CD41</f>
        <v>0</v>
      </c>
      <c r="P41" s="7">
        <f>AG41+AX41+BO41+CF41</f>
        <v>0</v>
      </c>
      <c r="Q41" s="8">
        <f>AJ41+BA41+BR41+CI41</f>
        <v>0</v>
      </c>
      <c r="R41" s="8">
        <f>AI41+AZ41+BQ41+CH41</f>
        <v>0</v>
      </c>
      <c r="S41" s="8">
        <v>1.9</v>
      </c>
      <c r="T41" s="11"/>
      <c r="U41" s="10"/>
      <c r="V41" s="11"/>
      <c r="W41" s="10"/>
      <c r="X41" s="8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8"/>
      <c r="AJ41" s="8">
        <f>X41+AI41</f>
        <v>0</v>
      </c>
      <c r="AK41" s="11">
        <v>15</v>
      </c>
      <c r="AL41" s="10" t="s">
        <v>57</v>
      </c>
      <c r="AM41" s="11"/>
      <c r="AN41" s="10"/>
      <c r="AO41" s="8">
        <v>0.6</v>
      </c>
      <c r="AP41" s="11">
        <v>30</v>
      </c>
      <c r="AQ41" s="10" t="s">
        <v>57</v>
      </c>
      <c r="AR41" s="11"/>
      <c r="AS41" s="10"/>
      <c r="AT41" s="11"/>
      <c r="AU41" s="10"/>
      <c r="AV41" s="11"/>
      <c r="AW41" s="10"/>
      <c r="AX41" s="11"/>
      <c r="AY41" s="10"/>
      <c r="AZ41" s="8">
        <v>1.4</v>
      </c>
      <c r="BA41" s="8">
        <f>AO41+AZ41</f>
        <v>0</v>
      </c>
      <c r="BB41" s="11"/>
      <c r="BC41" s="10"/>
      <c r="BD41" s="11"/>
      <c r="BE41" s="10"/>
      <c r="BF41" s="8"/>
      <c r="BG41" s="11"/>
      <c r="BH41" s="10"/>
      <c r="BI41" s="11"/>
      <c r="BJ41" s="10"/>
      <c r="BK41" s="11"/>
      <c r="BL41" s="10"/>
      <c r="BM41" s="11"/>
      <c r="BN41" s="10"/>
      <c r="BO41" s="11"/>
      <c r="BP41" s="10"/>
      <c r="BQ41" s="8"/>
      <c r="BR41" s="8">
        <f>BF41+BQ41</f>
        <v>0</v>
      </c>
      <c r="BS41" s="11"/>
      <c r="BT41" s="10"/>
      <c r="BU41" s="11"/>
      <c r="BV41" s="10"/>
      <c r="BW41" s="8"/>
      <c r="BX41" s="11"/>
      <c r="BY41" s="10"/>
      <c r="BZ41" s="11"/>
      <c r="CA41" s="10"/>
      <c r="CB41" s="11"/>
      <c r="CC41" s="10"/>
      <c r="CD41" s="11"/>
      <c r="CE41" s="10"/>
      <c r="CF41" s="11"/>
      <c r="CG41" s="10"/>
      <c r="CH41" s="8"/>
      <c r="CI41" s="8">
        <f>BW41+CH41</f>
        <v>0</v>
      </c>
    </row>
    <row r="42" spans="1:87" ht="12.75">
      <c r="A42" s="7"/>
      <c r="B42" s="7"/>
      <c r="C42" s="7"/>
      <c r="D42" s="7"/>
      <c r="E42" s="7" t="s">
        <v>149</v>
      </c>
      <c r="F42" s="3" t="s">
        <v>150</v>
      </c>
      <c r="G42" s="7">
        <f>COUNTIF(T42:CI42,"e")</f>
        <v>0</v>
      </c>
      <c r="H42" s="7">
        <f>COUNTIF(T42:CI42,"z")</f>
        <v>0</v>
      </c>
      <c r="I42" s="7">
        <f>SUM(J42:P42)</f>
        <v>0</v>
      </c>
      <c r="J42" s="7">
        <f>T42+AK42+BB42+BS42</f>
        <v>0</v>
      </c>
      <c r="K42" s="7">
        <f>V42+AM42+BD42+BU42</f>
        <v>0</v>
      </c>
      <c r="L42" s="7">
        <f>Y42+AP42+BG42+BX42</f>
        <v>0</v>
      </c>
      <c r="M42" s="7">
        <f>AA42+AR42+BI42+BZ42</f>
        <v>0</v>
      </c>
      <c r="N42" s="7">
        <f>AC42+AT42+BK42+CB42</f>
        <v>0</v>
      </c>
      <c r="O42" s="7">
        <f>AE42+AV42+BM42+CD42</f>
        <v>0</v>
      </c>
      <c r="P42" s="7">
        <f>AG42+AX42+BO42+CF42</f>
        <v>0</v>
      </c>
      <c r="Q42" s="8">
        <f>AJ42+BA42+BR42+CI42</f>
        <v>0</v>
      </c>
      <c r="R42" s="8">
        <f>AI42+AZ42+BQ42+CH42</f>
        <v>0</v>
      </c>
      <c r="S42" s="8">
        <v>1.9</v>
      </c>
      <c r="T42" s="11"/>
      <c r="U42" s="10"/>
      <c r="V42" s="11"/>
      <c r="W42" s="10"/>
      <c r="X42" s="8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8"/>
      <c r="AJ42" s="8">
        <f>X42+AI42</f>
        <v>0</v>
      </c>
      <c r="AK42" s="11">
        <v>15</v>
      </c>
      <c r="AL42" s="10" t="s">
        <v>57</v>
      </c>
      <c r="AM42" s="11"/>
      <c r="AN42" s="10"/>
      <c r="AO42" s="8">
        <v>1.4</v>
      </c>
      <c r="AP42" s="11"/>
      <c r="AQ42" s="10"/>
      <c r="AR42" s="11"/>
      <c r="AS42" s="10"/>
      <c r="AT42" s="11">
        <v>30</v>
      </c>
      <c r="AU42" s="10" t="s">
        <v>57</v>
      </c>
      <c r="AV42" s="11"/>
      <c r="AW42" s="10"/>
      <c r="AX42" s="11"/>
      <c r="AY42" s="10"/>
      <c r="AZ42" s="8">
        <v>1.6</v>
      </c>
      <c r="BA42" s="8">
        <f>AO42+AZ42</f>
        <v>0</v>
      </c>
      <c r="BB42" s="11"/>
      <c r="BC42" s="10"/>
      <c r="BD42" s="11"/>
      <c r="BE42" s="10"/>
      <c r="BF42" s="8"/>
      <c r="BG42" s="11"/>
      <c r="BH42" s="10"/>
      <c r="BI42" s="11"/>
      <c r="BJ42" s="10"/>
      <c r="BK42" s="11"/>
      <c r="BL42" s="10"/>
      <c r="BM42" s="11"/>
      <c r="BN42" s="10"/>
      <c r="BO42" s="11"/>
      <c r="BP42" s="10"/>
      <c r="BQ42" s="8"/>
      <c r="BR42" s="8">
        <f>BF42+BQ42</f>
        <v>0</v>
      </c>
      <c r="BS42" s="11"/>
      <c r="BT42" s="10"/>
      <c r="BU42" s="11"/>
      <c r="BV42" s="10"/>
      <c r="BW42" s="8"/>
      <c r="BX42" s="11"/>
      <c r="BY42" s="10"/>
      <c r="BZ42" s="11"/>
      <c r="CA42" s="10"/>
      <c r="CB42" s="11"/>
      <c r="CC42" s="10"/>
      <c r="CD42" s="11"/>
      <c r="CE42" s="10"/>
      <c r="CF42" s="11"/>
      <c r="CG42" s="10"/>
      <c r="CH42" s="8"/>
      <c r="CI42" s="8">
        <f>BW42+CH42</f>
        <v>0</v>
      </c>
    </row>
    <row r="43" spans="1:87" ht="12.75">
      <c r="A43" s="7"/>
      <c r="B43" s="7"/>
      <c r="C43" s="7"/>
      <c r="D43" s="7"/>
      <c r="E43" s="7" t="s">
        <v>151</v>
      </c>
      <c r="F43" s="3" t="s">
        <v>152</v>
      </c>
      <c r="G43" s="7">
        <f>COUNTIF(T43:CI43,"e")</f>
        <v>0</v>
      </c>
      <c r="H43" s="7">
        <f>COUNTIF(T43:CI43,"z")</f>
        <v>0</v>
      </c>
      <c r="I43" s="7">
        <f>SUM(J43:P43)</f>
        <v>0</v>
      </c>
      <c r="J43" s="7">
        <f>T43+AK43+BB43+BS43</f>
        <v>0</v>
      </c>
      <c r="K43" s="7">
        <f>V43+AM43+BD43+BU43</f>
        <v>0</v>
      </c>
      <c r="L43" s="7">
        <f>Y43+AP43+BG43+BX43</f>
        <v>0</v>
      </c>
      <c r="M43" s="7">
        <f>AA43+AR43+BI43+BZ43</f>
        <v>0</v>
      </c>
      <c r="N43" s="7">
        <f>AC43+AT43+BK43+CB43</f>
        <v>0</v>
      </c>
      <c r="O43" s="7">
        <f>AE43+AV43+BM43+CD43</f>
        <v>0</v>
      </c>
      <c r="P43" s="7">
        <f>AG43+AX43+BO43+CF43</f>
        <v>0</v>
      </c>
      <c r="Q43" s="8">
        <f>AJ43+BA43+BR43+CI43</f>
        <v>0</v>
      </c>
      <c r="R43" s="8">
        <f>AI43+AZ43+BQ43+CH43</f>
        <v>0</v>
      </c>
      <c r="S43" s="8">
        <v>1.3</v>
      </c>
      <c r="T43" s="11"/>
      <c r="U43" s="10"/>
      <c r="V43" s="11"/>
      <c r="W43" s="10"/>
      <c r="X43" s="8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8"/>
      <c r="AJ43" s="8">
        <f>X43+AI43</f>
        <v>0</v>
      </c>
      <c r="AK43" s="11">
        <v>15</v>
      </c>
      <c r="AL43" s="10" t="s">
        <v>57</v>
      </c>
      <c r="AM43" s="11"/>
      <c r="AN43" s="10"/>
      <c r="AO43" s="8">
        <v>1</v>
      </c>
      <c r="AP43" s="11">
        <v>15</v>
      </c>
      <c r="AQ43" s="10" t="s">
        <v>57</v>
      </c>
      <c r="AR43" s="11"/>
      <c r="AS43" s="10"/>
      <c r="AT43" s="11"/>
      <c r="AU43" s="10"/>
      <c r="AV43" s="11"/>
      <c r="AW43" s="10"/>
      <c r="AX43" s="11"/>
      <c r="AY43" s="10"/>
      <c r="AZ43" s="8">
        <v>1</v>
      </c>
      <c r="BA43" s="8">
        <f>AO43+AZ43</f>
        <v>0</v>
      </c>
      <c r="BB43" s="11"/>
      <c r="BC43" s="10"/>
      <c r="BD43" s="11"/>
      <c r="BE43" s="10"/>
      <c r="BF43" s="8"/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8"/>
      <c r="BR43" s="8">
        <f>BF43+BQ43</f>
        <v>0</v>
      </c>
      <c r="BS43" s="11"/>
      <c r="BT43" s="10"/>
      <c r="BU43" s="11"/>
      <c r="BV43" s="10"/>
      <c r="BW43" s="8"/>
      <c r="BX43" s="11"/>
      <c r="BY43" s="10"/>
      <c r="BZ43" s="11"/>
      <c r="CA43" s="10"/>
      <c r="CB43" s="11"/>
      <c r="CC43" s="10"/>
      <c r="CD43" s="11"/>
      <c r="CE43" s="10"/>
      <c r="CF43" s="11"/>
      <c r="CG43" s="10"/>
      <c r="CH43" s="8"/>
      <c r="CI43" s="8">
        <f>BW43+CH43</f>
        <v>0</v>
      </c>
    </row>
    <row r="44" spans="1:87" ht="12.75">
      <c r="A44" s="7"/>
      <c r="B44" s="7"/>
      <c r="C44" s="7"/>
      <c r="D44" s="7"/>
      <c r="E44" s="7" t="s">
        <v>153</v>
      </c>
      <c r="F44" s="3" t="s">
        <v>154</v>
      </c>
      <c r="G44" s="7">
        <f>COUNTIF(T44:CI44,"e")</f>
        <v>0</v>
      </c>
      <c r="H44" s="7">
        <f>COUNTIF(T44:CI44,"z")</f>
        <v>0</v>
      </c>
      <c r="I44" s="7">
        <f>SUM(J44:P44)</f>
        <v>0</v>
      </c>
      <c r="J44" s="7">
        <f>T44+AK44+BB44+BS44</f>
        <v>0</v>
      </c>
      <c r="K44" s="7">
        <f>V44+AM44+BD44+BU44</f>
        <v>0</v>
      </c>
      <c r="L44" s="7">
        <f>Y44+AP44+BG44+BX44</f>
        <v>0</v>
      </c>
      <c r="M44" s="7">
        <f>AA44+AR44+BI44+BZ44</f>
        <v>0</v>
      </c>
      <c r="N44" s="7">
        <f>AC44+AT44+BK44+CB44</f>
        <v>0</v>
      </c>
      <c r="O44" s="7">
        <f>AE44+AV44+BM44+CD44</f>
        <v>0</v>
      </c>
      <c r="P44" s="7">
        <f>AG44+AX44+BO44+CF44</f>
        <v>0</v>
      </c>
      <c r="Q44" s="8">
        <f>AJ44+BA44+BR44+CI44</f>
        <v>0</v>
      </c>
      <c r="R44" s="8">
        <f>AI44+AZ44+BQ44+CH44</f>
        <v>0</v>
      </c>
      <c r="S44" s="8">
        <v>2.5</v>
      </c>
      <c r="T44" s="11"/>
      <c r="U44" s="10"/>
      <c r="V44" s="11"/>
      <c r="W44" s="10"/>
      <c r="X44" s="8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8"/>
      <c r="AJ44" s="8">
        <f>X44+AI44</f>
        <v>0</v>
      </c>
      <c r="AK44" s="11">
        <v>30</v>
      </c>
      <c r="AL44" s="10" t="s">
        <v>57</v>
      </c>
      <c r="AM44" s="11"/>
      <c r="AN44" s="10"/>
      <c r="AO44" s="8">
        <v>1.2</v>
      </c>
      <c r="AP44" s="11">
        <v>15</v>
      </c>
      <c r="AQ44" s="10" t="s">
        <v>57</v>
      </c>
      <c r="AR44" s="11"/>
      <c r="AS44" s="10"/>
      <c r="AT44" s="11">
        <v>15</v>
      </c>
      <c r="AU44" s="10" t="s">
        <v>57</v>
      </c>
      <c r="AV44" s="11"/>
      <c r="AW44" s="10"/>
      <c r="AX44" s="11"/>
      <c r="AY44" s="10"/>
      <c r="AZ44" s="8">
        <v>1.8</v>
      </c>
      <c r="BA44" s="8">
        <f>AO44+AZ44</f>
        <v>0</v>
      </c>
      <c r="BB44" s="11"/>
      <c r="BC44" s="10"/>
      <c r="BD44" s="11"/>
      <c r="BE44" s="10"/>
      <c r="BF44" s="8"/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8"/>
      <c r="BR44" s="8">
        <f>BF44+BQ44</f>
        <v>0</v>
      </c>
      <c r="BS44" s="11"/>
      <c r="BT44" s="10"/>
      <c r="BU44" s="11"/>
      <c r="BV44" s="10"/>
      <c r="BW44" s="8"/>
      <c r="BX44" s="11"/>
      <c r="BY44" s="10"/>
      <c r="BZ44" s="11"/>
      <c r="CA44" s="10"/>
      <c r="CB44" s="11"/>
      <c r="CC44" s="10"/>
      <c r="CD44" s="11"/>
      <c r="CE44" s="10"/>
      <c r="CF44" s="11"/>
      <c r="CG44" s="10"/>
      <c r="CH44" s="8"/>
      <c r="CI44" s="8">
        <f>BW44+CH44</f>
        <v>0</v>
      </c>
    </row>
    <row r="45" spans="1:87" ht="12.75">
      <c r="A45" s="7"/>
      <c r="B45" s="7"/>
      <c r="C45" s="7"/>
      <c r="D45" s="7"/>
      <c r="E45" s="7" t="s">
        <v>155</v>
      </c>
      <c r="F45" s="3" t="s">
        <v>156</v>
      </c>
      <c r="G45" s="7">
        <f>COUNTIF(T45:CI45,"e")</f>
        <v>0</v>
      </c>
      <c r="H45" s="7">
        <f>COUNTIF(T45:CI45,"z")</f>
        <v>0</v>
      </c>
      <c r="I45" s="7">
        <f>SUM(J45:P45)</f>
        <v>0</v>
      </c>
      <c r="J45" s="7">
        <f>T45+AK45+BB45+BS45</f>
        <v>0</v>
      </c>
      <c r="K45" s="7">
        <f>V45+AM45+BD45+BU45</f>
        <v>0</v>
      </c>
      <c r="L45" s="7">
        <f>Y45+AP45+BG45+BX45</f>
        <v>0</v>
      </c>
      <c r="M45" s="7">
        <f>AA45+AR45+BI45+BZ45</f>
        <v>0</v>
      </c>
      <c r="N45" s="7">
        <f>AC45+AT45+BK45+CB45</f>
        <v>0</v>
      </c>
      <c r="O45" s="7">
        <f>AE45+AV45+BM45+CD45</f>
        <v>0</v>
      </c>
      <c r="P45" s="7">
        <f>AG45+AX45+BO45+CF45</f>
        <v>0</v>
      </c>
      <c r="Q45" s="8">
        <f>AJ45+BA45+BR45+CI45</f>
        <v>0</v>
      </c>
      <c r="R45" s="8">
        <f>AI45+AZ45+BQ45+CH45</f>
        <v>0</v>
      </c>
      <c r="S45" s="8">
        <v>2.5</v>
      </c>
      <c r="T45" s="11"/>
      <c r="U45" s="10"/>
      <c r="V45" s="11"/>
      <c r="W45" s="10"/>
      <c r="X45" s="8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8"/>
      <c r="AJ45" s="8">
        <f>X45+AI45</f>
        <v>0</v>
      </c>
      <c r="AK45" s="11"/>
      <c r="AL45" s="10"/>
      <c r="AM45" s="11"/>
      <c r="AN45" s="10"/>
      <c r="AO45" s="8"/>
      <c r="AP45" s="11"/>
      <c r="AQ45" s="10"/>
      <c r="AR45" s="11"/>
      <c r="AS45" s="10"/>
      <c r="AT45" s="11"/>
      <c r="AU45" s="10"/>
      <c r="AV45" s="11"/>
      <c r="AW45" s="10"/>
      <c r="AX45" s="11"/>
      <c r="AY45" s="10"/>
      <c r="AZ45" s="8"/>
      <c r="BA45" s="8">
        <f>AO45+AZ45</f>
        <v>0</v>
      </c>
      <c r="BB45" s="11">
        <v>15</v>
      </c>
      <c r="BC45" s="10" t="s">
        <v>57</v>
      </c>
      <c r="BD45" s="11"/>
      <c r="BE45" s="10"/>
      <c r="BF45" s="8">
        <v>0.8</v>
      </c>
      <c r="BG45" s="11">
        <v>30</v>
      </c>
      <c r="BH45" s="10" t="s">
        <v>57</v>
      </c>
      <c r="BI45" s="11"/>
      <c r="BJ45" s="10"/>
      <c r="BK45" s="11">
        <v>15</v>
      </c>
      <c r="BL45" s="10" t="s">
        <v>57</v>
      </c>
      <c r="BM45" s="11"/>
      <c r="BN45" s="10"/>
      <c r="BO45" s="11"/>
      <c r="BP45" s="10"/>
      <c r="BQ45" s="8">
        <v>2.2</v>
      </c>
      <c r="BR45" s="8">
        <f>BF45+BQ45</f>
        <v>0</v>
      </c>
      <c r="BS45" s="11"/>
      <c r="BT45" s="10"/>
      <c r="BU45" s="11"/>
      <c r="BV45" s="10"/>
      <c r="BW45" s="8"/>
      <c r="BX45" s="11"/>
      <c r="BY45" s="10"/>
      <c r="BZ45" s="11"/>
      <c r="CA45" s="10"/>
      <c r="CB45" s="11"/>
      <c r="CC45" s="10"/>
      <c r="CD45" s="11"/>
      <c r="CE45" s="10"/>
      <c r="CF45" s="11"/>
      <c r="CG45" s="10"/>
      <c r="CH45" s="8"/>
      <c r="CI45" s="8">
        <f>BW45+CH45</f>
        <v>0</v>
      </c>
    </row>
    <row r="46" spans="1:87" ht="15.75" customHeight="1">
      <c r="A46" s="7"/>
      <c r="B46" s="7"/>
      <c r="C46" s="7"/>
      <c r="D46" s="7"/>
      <c r="E46" s="7"/>
      <c r="F46" s="7" t="s">
        <v>66</v>
      </c>
      <c r="G46" s="7">
        <f>SUM(G36:G45)</f>
        <v>0</v>
      </c>
      <c r="H46" s="7">
        <f>SUM(H36:H45)</f>
        <v>0</v>
      </c>
      <c r="I46" s="7">
        <f>SUM(I36:I45)</f>
        <v>0</v>
      </c>
      <c r="J46" s="7">
        <f>SUM(J36:J45)</f>
        <v>0</v>
      </c>
      <c r="K46" s="7">
        <f>SUM(K36:K45)</f>
        <v>0</v>
      </c>
      <c r="L46" s="7">
        <f>SUM(L36:L45)</f>
        <v>0</v>
      </c>
      <c r="M46" s="7">
        <f>SUM(M36:M45)</f>
        <v>0</v>
      </c>
      <c r="N46" s="7">
        <f>SUM(N36:N45)</f>
        <v>0</v>
      </c>
      <c r="O46" s="7">
        <f>SUM(O36:O45)</f>
        <v>0</v>
      </c>
      <c r="P46" s="7">
        <f>SUM(P36:P45)</f>
        <v>0</v>
      </c>
      <c r="Q46" s="8">
        <f>SUM(Q36:Q45)</f>
        <v>0</v>
      </c>
      <c r="R46" s="8">
        <f>SUM(R36:R45)</f>
        <v>0</v>
      </c>
      <c r="S46" s="8">
        <f>SUM(S36:S45)</f>
        <v>0</v>
      </c>
      <c r="T46" s="11">
        <f>SUM(T36:T45)</f>
        <v>0</v>
      </c>
      <c r="U46" s="10">
        <f>SUM(U36:U45)</f>
        <v>0</v>
      </c>
      <c r="V46" s="11">
        <f>SUM(V36:V45)</f>
        <v>0</v>
      </c>
      <c r="W46" s="10">
        <f>SUM(W36:W45)</f>
        <v>0</v>
      </c>
      <c r="X46" s="8">
        <f>SUM(X36:X45)</f>
        <v>0</v>
      </c>
      <c r="Y46" s="11">
        <f>SUM(Y36:Y45)</f>
        <v>0</v>
      </c>
      <c r="Z46" s="10">
        <f>SUM(Z36:Z45)</f>
        <v>0</v>
      </c>
      <c r="AA46" s="11">
        <f>SUM(AA36:AA45)</f>
        <v>0</v>
      </c>
      <c r="AB46" s="10">
        <f>SUM(AB36:AB45)</f>
        <v>0</v>
      </c>
      <c r="AC46" s="11">
        <f>SUM(AC36:AC45)</f>
        <v>0</v>
      </c>
      <c r="AD46" s="10">
        <f>SUM(AD36:AD45)</f>
        <v>0</v>
      </c>
      <c r="AE46" s="11">
        <f>SUM(AE36:AE45)</f>
        <v>0</v>
      </c>
      <c r="AF46" s="10">
        <f>SUM(AF36:AF45)</f>
        <v>0</v>
      </c>
      <c r="AG46" s="11">
        <f>SUM(AG36:AG45)</f>
        <v>0</v>
      </c>
      <c r="AH46" s="10">
        <f>SUM(AH36:AH45)</f>
        <v>0</v>
      </c>
      <c r="AI46" s="8">
        <f>SUM(AI36:AI45)</f>
        <v>0</v>
      </c>
      <c r="AJ46" s="8">
        <f>SUM(AJ36:AJ45)</f>
        <v>0</v>
      </c>
      <c r="AK46" s="11">
        <f>SUM(AK36:AK45)</f>
        <v>0</v>
      </c>
      <c r="AL46" s="10">
        <f>SUM(AL36:AL45)</f>
        <v>0</v>
      </c>
      <c r="AM46" s="11">
        <f>SUM(AM36:AM45)</f>
        <v>0</v>
      </c>
      <c r="AN46" s="10">
        <f>SUM(AN36:AN45)</f>
        <v>0</v>
      </c>
      <c r="AO46" s="8">
        <f>SUM(AO36:AO45)</f>
        <v>0</v>
      </c>
      <c r="AP46" s="11">
        <f>SUM(AP36:AP45)</f>
        <v>0</v>
      </c>
      <c r="AQ46" s="10">
        <f>SUM(AQ36:AQ45)</f>
        <v>0</v>
      </c>
      <c r="AR46" s="11">
        <f>SUM(AR36:AR45)</f>
        <v>0</v>
      </c>
      <c r="AS46" s="10">
        <f>SUM(AS36:AS45)</f>
        <v>0</v>
      </c>
      <c r="AT46" s="11">
        <f>SUM(AT36:AT45)</f>
        <v>0</v>
      </c>
      <c r="AU46" s="10">
        <f>SUM(AU36:AU45)</f>
        <v>0</v>
      </c>
      <c r="AV46" s="11">
        <f>SUM(AV36:AV45)</f>
        <v>0</v>
      </c>
      <c r="AW46" s="10">
        <f>SUM(AW36:AW45)</f>
        <v>0</v>
      </c>
      <c r="AX46" s="11">
        <f>SUM(AX36:AX45)</f>
        <v>0</v>
      </c>
      <c r="AY46" s="10">
        <f>SUM(AY36:AY45)</f>
        <v>0</v>
      </c>
      <c r="AZ46" s="8">
        <f>SUM(AZ36:AZ45)</f>
        <v>0</v>
      </c>
      <c r="BA46" s="8">
        <f>SUM(BA36:BA45)</f>
        <v>0</v>
      </c>
      <c r="BB46" s="11">
        <f>SUM(BB36:BB45)</f>
        <v>0</v>
      </c>
      <c r="BC46" s="10">
        <f>SUM(BC36:BC45)</f>
        <v>0</v>
      </c>
      <c r="BD46" s="11">
        <f>SUM(BD36:BD45)</f>
        <v>0</v>
      </c>
      <c r="BE46" s="10">
        <f>SUM(BE36:BE45)</f>
        <v>0</v>
      </c>
      <c r="BF46" s="8">
        <f>SUM(BF36:BF45)</f>
        <v>0</v>
      </c>
      <c r="BG46" s="11">
        <f>SUM(BG36:BG45)</f>
        <v>0</v>
      </c>
      <c r="BH46" s="10">
        <f>SUM(BH36:BH45)</f>
        <v>0</v>
      </c>
      <c r="BI46" s="11">
        <f>SUM(BI36:BI45)</f>
        <v>0</v>
      </c>
      <c r="BJ46" s="10">
        <f>SUM(BJ36:BJ45)</f>
        <v>0</v>
      </c>
      <c r="BK46" s="11">
        <f>SUM(BK36:BK45)</f>
        <v>0</v>
      </c>
      <c r="BL46" s="10">
        <f>SUM(BL36:BL45)</f>
        <v>0</v>
      </c>
      <c r="BM46" s="11">
        <f>SUM(BM36:BM45)</f>
        <v>0</v>
      </c>
      <c r="BN46" s="10">
        <f>SUM(BN36:BN45)</f>
        <v>0</v>
      </c>
      <c r="BO46" s="11">
        <f>SUM(BO36:BO45)</f>
        <v>0</v>
      </c>
      <c r="BP46" s="10">
        <f>SUM(BP36:BP45)</f>
        <v>0</v>
      </c>
      <c r="BQ46" s="8">
        <f>SUM(BQ36:BQ45)</f>
        <v>0</v>
      </c>
      <c r="BR46" s="8">
        <f>SUM(BR36:BR45)</f>
        <v>0</v>
      </c>
      <c r="BS46" s="11">
        <f>SUM(BS36:BS45)</f>
        <v>0</v>
      </c>
      <c r="BT46" s="10">
        <f>SUM(BT36:BT45)</f>
        <v>0</v>
      </c>
      <c r="BU46" s="11">
        <f>SUM(BU36:BU45)</f>
        <v>0</v>
      </c>
      <c r="BV46" s="10">
        <f>SUM(BV36:BV45)</f>
        <v>0</v>
      </c>
      <c r="BW46" s="8">
        <f>SUM(BW36:BW45)</f>
        <v>0</v>
      </c>
      <c r="BX46" s="11">
        <f>SUM(BX36:BX45)</f>
        <v>0</v>
      </c>
      <c r="BY46" s="10">
        <f>SUM(BY36:BY45)</f>
        <v>0</v>
      </c>
      <c r="BZ46" s="11">
        <f>SUM(BZ36:BZ45)</f>
        <v>0</v>
      </c>
      <c r="CA46" s="10">
        <f>SUM(CA36:CA45)</f>
        <v>0</v>
      </c>
      <c r="CB46" s="11">
        <f>SUM(CB36:CB45)</f>
        <v>0</v>
      </c>
      <c r="CC46" s="10">
        <f>SUM(CC36:CC45)</f>
        <v>0</v>
      </c>
      <c r="CD46" s="11">
        <f>SUM(CD36:CD45)</f>
        <v>0</v>
      </c>
      <c r="CE46" s="10">
        <f>SUM(CE36:CE45)</f>
        <v>0</v>
      </c>
      <c r="CF46" s="11">
        <f>SUM(CF36:CF45)</f>
        <v>0</v>
      </c>
      <c r="CG46" s="10">
        <f>SUM(CG36:CG45)</f>
        <v>0</v>
      </c>
      <c r="CH46" s="8">
        <f>SUM(CH36:CH45)</f>
        <v>0</v>
      </c>
      <c r="CI46" s="8">
        <f>SUM(CI36:CI45)</f>
        <v>0</v>
      </c>
    </row>
    <row r="47" spans="1:87" ht="12.75">
      <c r="A47" s="5" t="s">
        <v>127</v>
      </c>
      <c r="B47" s="7">
        <v>1</v>
      </c>
      <c r="C47" s="7">
        <v>1</v>
      </c>
      <c r="D47" s="7"/>
      <c r="E47" s="7" t="s">
        <v>111</v>
      </c>
      <c r="F47" s="3" t="s">
        <v>112</v>
      </c>
      <c r="G47" s="7">
        <f>COUNTIF(T47:CI47,"e")</f>
        <v>0</v>
      </c>
      <c r="H47" s="7">
        <f>COUNTIF(T47:CI47,"z")</f>
        <v>0</v>
      </c>
      <c r="I47" s="7">
        <f>SUM(J47:P47)</f>
        <v>0</v>
      </c>
      <c r="J47" s="7">
        <f>T47+AK47+BB47+BS47</f>
        <v>0</v>
      </c>
      <c r="K47" s="7">
        <f>V47+AM47+BD47+BU47</f>
        <v>0</v>
      </c>
      <c r="L47" s="7">
        <f>Y47+AP47+BG47+BX47</f>
        <v>0</v>
      </c>
      <c r="M47" s="7">
        <f>AA47+AR47+BI47+BZ47</f>
        <v>0</v>
      </c>
      <c r="N47" s="7">
        <f>AC47+AT47+BK47+CB47</f>
        <v>0</v>
      </c>
      <c r="O47" s="7">
        <f>AE47+AV47+BM47+CD47</f>
        <v>0</v>
      </c>
      <c r="P47" s="7">
        <f>AG47+AX47+BO47+CF47</f>
        <v>0</v>
      </c>
      <c r="Q47" s="8">
        <f>AJ47+BA47+BR47+CI47</f>
        <v>0</v>
      </c>
      <c r="R47" s="8">
        <f>AI47+AZ47+BQ47+CH47</f>
        <v>0</v>
      </c>
      <c r="S47" s="8">
        <v>1.4</v>
      </c>
      <c r="T47" s="11"/>
      <c r="U47" s="10"/>
      <c r="V47" s="11"/>
      <c r="W47" s="10"/>
      <c r="X47" s="8"/>
      <c r="Y47" s="11"/>
      <c r="Z47" s="10"/>
      <c r="AA47" s="11">
        <v>30</v>
      </c>
      <c r="AB47" s="10" t="s">
        <v>56</v>
      </c>
      <c r="AC47" s="11"/>
      <c r="AD47" s="10"/>
      <c r="AE47" s="11"/>
      <c r="AF47" s="10"/>
      <c r="AG47" s="11"/>
      <c r="AH47" s="10"/>
      <c r="AI47" s="8">
        <v>3</v>
      </c>
      <c r="AJ47" s="8">
        <f>X47+AI47</f>
        <v>0</v>
      </c>
      <c r="AK47" s="11"/>
      <c r="AL47" s="10"/>
      <c r="AM47" s="11"/>
      <c r="AN47" s="10"/>
      <c r="AO47" s="8"/>
      <c r="AP47" s="11"/>
      <c r="AQ47" s="10"/>
      <c r="AR47" s="11"/>
      <c r="AS47" s="10"/>
      <c r="AT47" s="11"/>
      <c r="AU47" s="10"/>
      <c r="AV47" s="11"/>
      <c r="AW47" s="10"/>
      <c r="AX47" s="11"/>
      <c r="AY47" s="10"/>
      <c r="AZ47" s="8"/>
      <c r="BA47" s="8">
        <f>AO47+AZ47</f>
        <v>0</v>
      </c>
      <c r="BB47" s="11"/>
      <c r="BC47" s="10"/>
      <c r="BD47" s="11"/>
      <c r="BE47" s="10"/>
      <c r="BF47" s="8"/>
      <c r="BG47" s="11"/>
      <c r="BH47" s="10"/>
      <c r="BI47" s="11"/>
      <c r="BJ47" s="10"/>
      <c r="BK47" s="11"/>
      <c r="BL47" s="10"/>
      <c r="BM47" s="11"/>
      <c r="BN47" s="10"/>
      <c r="BO47" s="11"/>
      <c r="BP47" s="10"/>
      <c r="BQ47" s="8"/>
      <c r="BR47" s="8">
        <f>BF47+BQ47</f>
        <v>0</v>
      </c>
      <c r="BS47" s="11"/>
      <c r="BT47" s="10"/>
      <c r="BU47" s="11"/>
      <c r="BV47" s="10"/>
      <c r="BW47" s="8"/>
      <c r="BX47" s="11"/>
      <c r="BY47" s="10"/>
      <c r="BZ47" s="11"/>
      <c r="CA47" s="10"/>
      <c r="CB47" s="11"/>
      <c r="CC47" s="10"/>
      <c r="CD47" s="11"/>
      <c r="CE47" s="10"/>
      <c r="CF47" s="11"/>
      <c r="CG47" s="10"/>
      <c r="CH47" s="8"/>
      <c r="CI47" s="8">
        <f>BW47+CH47</f>
        <v>0</v>
      </c>
    </row>
    <row r="48" spans="1:87" ht="12.75">
      <c r="A48" s="7"/>
      <c r="B48" s="7">
        <v>1</v>
      </c>
      <c r="C48" s="7">
        <v>1</v>
      </c>
      <c r="D48" s="7"/>
      <c r="E48" s="7" t="s">
        <v>113</v>
      </c>
      <c r="F48" s="3" t="s">
        <v>114</v>
      </c>
      <c r="G48" s="7">
        <f>COUNTIF(T48:CI48,"e")</f>
        <v>0</v>
      </c>
      <c r="H48" s="7">
        <f>COUNTIF(T48:CI48,"z")</f>
        <v>0</v>
      </c>
      <c r="I48" s="7">
        <f>SUM(J48:P48)</f>
        <v>0</v>
      </c>
      <c r="J48" s="7">
        <f>T48+AK48+BB48+BS48</f>
        <v>0</v>
      </c>
      <c r="K48" s="7">
        <f>V48+AM48+BD48+BU48</f>
        <v>0</v>
      </c>
      <c r="L48" s="7">
        <f>Y48+AP48+BG48+BX48</f>
        <v>0</v>
      </c>
      <c r="M48" s="7">
        <f>AA48+AR48+BI48+BZ48</f>
        <v>0</v>
      </c>
      <c r="N48" s="7">
        <f>AC48+AT48+BK48+CB48</f>
        <v>0</v>
      </c>
      <c r="O48" s="7">
        <f>AE48+AV48+BM48+CD48</f>
        <v>0</v>
      </c>
      <c r="P48" s="7">
        <f>AG48+AX48+BO48+CF48</f>
        <v>0</v>
      </c>
      <c r="Q48" s="8">
        <f>AJ48+BA48+BR48+CI48</f>
        <v>0</v>
      </c>
      <c r="R48" s="8">
        <f>AI48+AZ48+BQ48+CH48</f>
        <v>0</v>
      </c>
      <c r="S48" s="8">
        <v>1.4</v>
      </c>
      <c r="T48" s="11"/>
      <c r="U48" s="10"/>
      <c r="V48" s="11"/>
      <c r="W48" s="10"/>
      <c r="X48" s="8"/>
      <c r="Y48" s="11"/>
      <c r="Z48" s="10"/>
      <c r="AA48" s="11">
        <v>30</v>
      </c>
      <c r="AB48" s="10" t="s">
        <v>56</v>
      </c>
      <c r="AC48" s="11"/>
      <c r="AD48" s="10"/>
      <c r="AE48" s="11"/>
      <c r="AF48" s="10"/>
      <c r="AG48" s="11"/>
      <c r="AH48" s="10"/>
      <c r="AI48" s="8">
        <v>3</v>
      </c>
      <c r="AJ48" s="8">
        <f>X48+AI48</f>
        <v>0</v>
      </c>
      <c r="AK48" s="11"/>
      <c r="AL48" s="10"/>
      <c r="AM48" s="11"/>
      <c r="AN48" s="10"/>
      <c r="AO48" s="8"/>
      <c r="AP48" s="11"/>
      <c r="AQ48" s="10"/>
      <c r="AR48" s="11"/>
      <c r="AS48" s="10"/>
      <c r="AT48" s="11"/>
      <c r="AU48" s="10"/>
      <c r="AV48" s="11"/>
      <c r="AW48" s="10"/>
      <c r="AX48" s="11"/>
      <c r="AY48" s="10"/>
      <c r="AZ48" s="8"/>
      <c r="BA48" s="8">
        <f>AO48+AZ48</f>
        <v>0</v>
      </c>
      <c r="BB48" s="11"/>
      <c r="BC48" s="10"/>
      <c r="BD48" s="11"/>
      <c r="BE48" s="10"/>
      <c r="BF48" s="8"/>
      <c r="BG48" s="11"/>
      <c r="BH48" s="10"/>
      <c r="BI48" s="11"/>
      <c r="BJ48" s="10"/>
      <c r="BK48" s="11"/>
      <c r="BL48" s="10"/>
      <c r="BM48" s="11"/>
      <c r="BN48" s="10"/>
      <c r="BO48" s="11"/>
      <c r="BP48" s="10"/>
      <c r="BQ48" s="8"/>
      <c r="BR48" s="8">
        <f>BF48+BQ48</f>
        <v>0</v>
      </c>
      <c r="BS48" s="11"/>
      <c r="BT48" s="10"/>
      <c r="BU48" s="11"/>
      <c r="BV48" s="10"/>
      <c r="BW48" s="8"/>
      <c r="BX48" s="11"/>
      <c r="BY48" s="10"/>
      <c r="BZ48" s="11"/>
      <c r="CA48" s="10"/>
      <c r="CB48" s="11"/>
      <c r="CC48" s="10"/>
      <c r="CD48" s="11"/>
      <c r="CE48" s="10"/>
      <c r="CF48" s="11"/>
      <c r="CG48" s="10"/>
      <c r="CH48" s="8"/>
      <c r="CI48" s="8">
        <f>BW48+CH48</f>
        <v>0</v>
      </c>
    </row>
    <row r="49" spans="1:87" ht="12.75">
      <c r="A49" s="7"/>
      <c r="B49" s="7">
        <v>2</v>
      </c>
      <c r="C49" s="7">
        <v>1</v>
      </c>
      <c r="D49" s="7"/>
      <c r="E49" s="7" t="s">
        <v>115</v>
      </c>
      <c r="F49" s="3" t="s">
        <v>116</v>
      </c>
      <c r="G49" s="7">
        <f>COUNTIF(T49:CI49,"e")</f>
        <v>0</v>
      </c>
      <c r="H49" s="7">
        <f>COUNTIF(T49:CI49,"z")</f>
        <v>0</v>
      </c>
      <c r="I49" s="7">
        <f>SUM(J49:P49)</f>
        <v>0</v>
      </c>
      <c r="J49" s="7">
        <f>T49+AK49+BB49+BS49</f>
        <v>0</v>
      </c>
      <c r="K49" s="7">
        <f>V49+AM49+BD49+BU49</f>
        <v>0</v>
      </c>
      <c r="L49" s="7">
        <f>Y49+AP49+BG49+BX49</f>
        <v>0</v>
      </c>
      <c r="M49" s="7">
        <f>AA49+AR49+BI49+BZ49</f>
        <v>0</v>
      </c>
      <c r="N49" s="7">
        <f>AC49+AT49+BK49+CB49</f>
        <v>0</v>
      </c>
      <c r="O49" s="7">
        <f>AE49+AV49+BM49+CD49</f>
        <v>0</v>
      </c>
      <c r="P49" s="7">
        <f>AG49+AX49+BO49+CF49</f>
        <v>0</v>
      </c>
      <c r="Q49" s="8">
        <f>AJ49+BA49+BR49+CI49</f>
        <v>0</v>
      </c>
      <c r="R49" s="8">
        <f>AI49+AZ49+BQ49+CH49</f>
        <v>0</v>
      </c>
      <c r="S49" s="8">
        <v>0.6</v>
      </c>
      <c r="T49" s="11"/>
      <c r="U49" s="10"/>
      <c r="V49" s="11"/>
      <c r="W49" s="10"/>
      <c r="X49" s="8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8"/>
      <c r="AJ49" s="8">
        <f>X49+AI49</f>
        <v>0</v>
      </c>
      <c r="AK49" s="11"/>
      <c r="AL49" s="10"/>
      <c r="AM49" s="11"/>
      <c r="AN49" s="10"/>
      <c r="AO49" s="8"/>
      <c r="AP49" s="11"/>
      <c r="AQ49" s="10"/>
      <c r="AR49" s="11"/>
      <c r="AS49" s="10"/>
      <c r="AT49" s="11"/>
      <c r="AU49" s="10"/>
      <c r="AV49" s="11"/>
      <c r="AW49" s="10"/>
      <c r="AX49" s="11"/>
      <c r="AY49" s="10"/>
      <c r="AZ49" s="8"/>
      <c r="BA49" s="8">
        <f>AO49+AZ49</f>
        <v>0</v>
      </c>
      <c r="BB49" s="11">
        <v>15</v>
      </c>
      <c r="BC49" s="10" t="s">
        <v>57</v>
      </c>
      <c r="BD49" s="11"/>
      <c r="BE49" s="10"/>
      <c r="BF49" s="8">
        <v>1</v>
      </c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8"/>
      <c r="BR49" s="8">
        <f>BF49+BQ49</f>
        <v>0</v>
      </c>
      <c r="BS49" s="11"/>
      <c r="BT49" s="10"/>
      <c r="BU49" s="11"/>
      <c r="BV49" s="10"/>
      <c r="BW49" s="8"/>
      <c r="BX49" s="11"/>
      <c r="BY49" s="10"/>
      <c r="BZ49" s="11"/>
      <c r="CA49" s="10"/>
      <c r="CB49" s="11"/>
      <c r="CC49" s="10"/>
      <c r="CD49" s="11"/>
      <c r="CE49" s="10"/>
      <c r="CF49" s="11"/>
      <c r="CG49" s="10"/>
      <c r="CH49" s="8"/>
      <c r="CI49" s="8">
        <f>BW49+CH49</f>
        <v>0</v>
      </c>
    </row>
    <row r="50" spans="1:87" ht="12.75">
      <c r="A50" s="7"/>
      <c r="B50" s="7">
        <v>2</v>
      </c>
      <c r="C50" s="7">
        <v>1</v>
      </c>
      <c r="D50" s="7"/>
      <c r="E50" s="7" t="s">
        <v>117</v>
      </c>
      <c r="F50" s="3" t="s">
        <v>118</v>
      </c>
      <c r="G50" s="7">
        <f>COUNTIF(T50:CI50,"e")</f>
        <v>0</v>
      </c>
      <c r="H50" s="7">
        <f>COUNTIF(T50:CI50,"z")</f>
        <v>0</v>
      </c>
      <c r="I50" s="7">
        <f>SUM(J50:P50)</f>
        <v>0</v>
      </c>
      <c r="J50" s="7">
        <f>T50+AK50+BB50+BS50</f>
        <v>0</v>
      </c>
      <c r="K50" s="7">
        <f>V50+AM50+BD50+BU50</f>
        <v>0</v>
      </c>
      <c r="L50" s="7">
        <f>Y50+AP50+BG50+BX50</f>
        <v>0</v>
      </c>
      <c r="M50" s="7">
        <f>AA50+AR50+BI50+BZ50</f>
        <v>0</v>
      </c>
      <c r="N50" s="7">
        <f>AC50+AT50+BK50+CB50</f>
        <v>0</v>
      </c>
      <c r="O50" s="7">
        <f>AE50+AV50+BM50+CD50</f>
        <v>0</v>
      </c>
      <c r="P50" s="7">
        <f>AG50+AX50+BO50+CF50</f>
        <v>0</v>
      </c>
      <c r="Q50" s="8">
        <f>AJ50+BA50+BR50+CI50</f>
        <v>0</v>
      </c>
      <c r="R50" s="8">
        <f>AI50+AZ50+BQ50+CH50</f>
        <v>0</v>
      </c>
      <c r="S50" s="8">
        <v>0.6</v>
      </c>
      <c r="T50" s="11"/>
      <c r="U50" s="10"/>
      <c r="V50" s="11"/>
      <c r="W50" s="10"/>
      <c r="X50" s="8"/>
      <c r="Y50" s="11"/>
      <c r="Z50" s="10"/>
      <c r="AA50" s="11"/>
      <c r="AB50" s="10"/>
      <c r="AC50" s="11"/>
      <c r="AD50" s="10"/>
      <c r="AE50" s="11"/>
      <c r="AF50" s="10"/>
      <c r="AG50" s="11"/>
      <c r="AH50" s="10"/>
      <c r="AI50" s="8"/>
      <c r="AJ50" s="8">
        <f>X50+AI50</f>
        <v>0</v>
      </c>
      <c r="AK50" s="11"/>
      <c r="AL50" s="10"/>
      <c r="AM50" s="11"/>
      <c r="AN50" s="10"/>
      <c r="AO50" s="8"/>
      <c r="AP50" s="11"/>
      <c r="AQ50" s="10"/>
      <c r="AR50" s="11"/>
      <c r="AS50" s="10"/>
      <c r="AT50" s="11"/>
      <c r="AU50" s="10"/>
      <c r="AV50" s="11"/>
      <c r="AW50" s="10"/>
      <c r="AX50" s="11"/>
      <c r="AY50" s="10"/>
      <c r="AZ50" s="8"/>
      <c r="BA50" s="8">
        <f>AO50+AZ50</f>
        <v>0</v>
      </c>
      <c r="BB50" s="11">
        <v>15</v>
      </c>
      <c r="BC50" s="10" t="s">
        <v>57</v>
      </c>
      <c r="BD50" s="11"/>
      <c r="BE50" s="10"/>
      <c r="BF50" s="8">
        <v>1</v>
      </c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8"/>
      <c r="BR50" s="8">
        <f>BF50+BQ50</f>
        <v>0</v>
      </c>
      <c r="BS50" s="11"/>
      <c r="BT50" s="10"/>
      <c r="BU50" s="11"/>
      <c r="BV50" s="10"/>
      <c r="BW50" s="8"/>
      <c r="BX50" s="11"/>
      <c r="BY50" s="10"/>
      <c r="BZ50" s="11"/>
      <c r="CA50" s="10"/>
      <c r="CB50" s="11"/>
      <c r="CC50" s="10"/>
      <c r="CD50" s="11"/>
      <c r="CE50" s="10"/>
      <c r="CF50" s="11"/>
      <c r="CG50" s="10"/>
      <c r="CH50" s="8"/>
      <c r="CI50" s="8">
        <f>BW50+CH50</f>
        <v>0</v>
      </c>
    </row>
    <row r="51" spans="1:87" ht="12.75">
      <c r="A51" s="7"/>
      <c r="B51" s="7">
        <v>3</v>
      </c>
      <c r="C51" s="7">
        <v>1</v>
      </c>
      <c r="D51" s="7"/>
      <c r="E51" s="7" t="s">
        <v>119</v>
      </c>
      <c r="F51" s="3" t="s">
        <v>120</v>
      </c>
      <c r="G51" s="7">
        <f>COUNTIF(T51:CI51,"e")</f>
        <v>0</v>
      </c>
      <c r="H51" s="7">
        <f>COUNTIF(T51:CI51,"z")</f>
        <v>0</v>
      </c>
      <c r="I51" s="7">
        <f>SUM(J51:P51)</f>
        <v>0</v>
      </c>
      <c r="J51" s="7">
        <f>T51+AK51+BB51+BS51</f>
        <v>0</v>
      </c>
      <c r="K51" s="7">
        <f>V51+AM51+BD51+BU51</f>
        <v>0</v>
      </c>
      <c r="L51" s="7">
        <f>Y51+AP51+BG51+BX51</f>
        <v>0</v>
      </c>
      <c r="M51" s="7">
        <f>AA51+AR51+BI51+BZ51</f>
        <v>0</v>
      </c>
      <c r="N51" s="7">
        <f>AC51+AT51+BK51+CB51</f>
        <v>0</v>
      </c>
      <c r="O51" s="7">
        <f>AE51+AV51+BM51+CD51</f>
        <v>0</v>
      </c>
      <c r="P51" s="7">
        <f>AG51+AX51+BO51+CF51</f>
        <v>0</v>
      </c>
      <c r="Q51" s="8">
        <f>AJ51+BA51+BR51+CI51</f>
        <v>0</v>
      </c>
      <c r="R51" s="8">
        <f>AI51+AZ51+BQ51+CH51</f>
        <v>0</v>
      </c>
      <c r="S51" s="8">
        <v>0.6</v>
      </c>
      <c r="T51" s="11"/>
      <c r="U51" s="10"/>
      <c r="V51" s="11"/>
      <c r="W51" s="10"/>
      <c r="X51" s="8"/>
      <c r="Y51" s="11"/>
      <c r="Z51" s="10"/>
      <c r="AA51" s="11"/>
      <c r="AB51" s="10"/>
      <c r="AC51" s="11"/>
      <c r="AD51" s="10"/>
      <c r="AE51" s="11"/>
      <c r="AF51" s="10"/>
      <c r="AG51" s="11"/>
      <c r="AH51" s="10"/>
      <c r="AI51" s="8"/>
      <c r="AJ51" s="8">
        <f>X51+AI51</f>
        <v>0</v>
      </c>
      <c r="AK51" s="11"/>
      <c r="AL51" s="10"/>
      <c r="AM51" s="11"/>
      <c r="AN51" s="10"/>
      <c r="AO51" s="8"/>
      <c r="AP51" s="11"/>
      <c r="AQ51" s="10"/>
      <c r="AR51" s="11"/>
      <c r="AS51" s="10"/>
      <c r="AT51" s="11"/>
      <c r="AU51" s="10"/>
      <c r="AV51" s="11"/>
      <c r="AW51" s="10"/>
      <c r="AX51" s="11"/>
      <c r="AY51" s="10"/>
      <c r="AZ51" s="8"/>
      <c r="BA51" s="8">
        <f>AO51+AZ51</f>
        <v>0</v>
      </c>
      <c r="BB51" s="11">
        <v>15</v>
      </c>
      <c r="BC51" s="10" t="s">
        <v>57</v>
      </c>
      <c r="BD51" s="11"/>
      <c r="BE51" s="10"/>
      <c r="BF51" s="8">
        <v>1</v>
      </c>
      <c r="BG51" s="11"/>
      <c r="BH51" s="10"/>
      <c r="BI51" s="11"/>
      <c r="BJ51" s="10"/>
      <c r="BK51" s="11"/>
      <c r="BL51" s="10"/>
      <c r="BM51" s="11"/>
      <c r="BN51" s="10"/>
      <c r="BO51" s="11"/>
      <c r="BP51" s="10"/>
      <c r="BQ51" s="8"/>
      <c r="BR51" s="8">
        <f>BF51+BQ51</f>
        <v>0</v>
      </c>
      <c r="BS51" s="11"/>
      <c r="BT51" s="10"/>
      <c r="BU51" s="11"/>
      <c r="BV51" s="10"/>
      <c r="BW51" s="8"/>
      <c r="BX51" s="11"/>
      <c r="BY51" s="10"/>
      <c r="BZ51" s="11"/>
      <c r="CA51" s="10"/>
      <c r="CB51" s="11"/>
      <c r="CC51" s="10"/>
      <c r="CD51" s="11"/>
      <c r="CE51" s="10"/>
      <c r="CF51" s="11"/>
      <c r="CG51" s="10"/>
      <c r="CH51" s="8"/>
      <c r="CI51" s="8">
        <f>BW51+CH51</f>
        <v>0</v>
      </c>
    </row>
    <row r="52" spans="1:87" ht="12.75">
      <c r="A52" s="7"/>
      <c r="B52" s="7">
        <v>3</v>
      </c>
      <c r="C52" s="7">
        <v>1</v>
      </c>
      <c r="D52" s="7"/>
      <c r="E52" s="7" t="s">
        <v>121</v>
      </c>
      <c r="F52" s="3" t="s">
        <v>122</v>
      </c>
      <c r="G52" s="7">
        <f>COUNTIF(T52:CI52,"e")</f>
        <v>0</v>
      </c>
      <c r="H52" s="7">
        <f>COUNTIF(T52:CI52,"z")</f>
        <v>0</v>
      </c>
      <c r="I52" s="7">
        <f>SUM(J52:P52)</f>
        <v>0</v>
      </c>
      <c r="J52" s="7">
        <f>T52+AK52+BB52+BS52</f>
        <v>0</v>
      </c>
      <c r="K52" s="7">
        <f>V52+AM52+BD52+BU52</f>
        <v>0</v>
      </c>
      <c r="L52" s="7">
        <f>Y52+AP52+BG52+BX52</f>
        <v>0</v>
      </c>
      <c r="M52" s="7">
        <f>AA52+AR52+BI52+BZ52</f>
        <v>0</v>
      </c>
      <c r="N52" s="7">
        <f>AC52+AT52+BK52+CB52</f>
        <v>0</v>
      </c>
      <c r="O52" s="7">
        <f>AE52+AV52+BM52+CD52</f>
        <v>0</v>
      </c>
      <c r="P52" s="7">
        <f>AG52+AX52+BO52+CF52</f>
        <v>0</v>
      </c>
      <c r="Q52" s="8">
        <f>AJ52+BA52+BR52+CI52</f>
        <v>0</v>
      </c>
      <c r="R52" s="8">
        <f>AI52+AZ52+BQ52+CH52</f>
        <v>0</v>
      </c>
      <c r="S52" s="8">
        <v>0.6</v>
      </c>
      <c r="T52" s="11"/>
      <c r="U52" s="10"/>
      <c r="V52" s="11"/>
      <c r="W52" s="10"/>
      <c r="X52" s="8"/>
      <c r="Y52" s="11"/>
      <c r="Z52" s="10"/>
      <c r="AA52" s="11"/>
      <c r="AB52" s="10"/>
      <c r="AC52" s="11"/>
      <c r="AD52" s="10"/>
      <c r="AE52" s="11"/>
      <c r="AF52" s="10"/>
      <c r="AG52" s="11"/>
      <c r="AH52" s="10"/>
      <c r="AI52" s="8"/>
      <c r="AJ52" s="8">
        <f>X52+AI52</f>
        <v>0</v>
      </c>
      <c r="AK52" s="11"/>
      <c r="AL52" s="10"/>
      <c r="AM52" s="11"/>
      <c r="AN52" s="10"/>
      <c r="AO52" s="8"/>
      <c r="AP52" s="11"/>
      <c r="AQ52" s="10"/>
      <c r="AR52" s="11"/>
      <c r="AS52" s="10"/>
      <c r="AT52" s="11"/>
      <c r="AU52" s="10"/>
      <c r="AV52" s="11"/>
      <c r="AW52" s="10"/>
      <c r="AX52" s="11"/>
      <c r="AY52" s="10"/>
      <c r="AZ52" s="8"/>
      <c r="BA52" s="8">
        <f>AO52+AZ52</f>
        <v>0</v>
      </c>
      <c r="BB52" s="11">
        <v>15</v>
      </c>
      <c r="BC52" s="10" t="s">
        <v>57</v>
      </c>
      <c r="BD52" s="11"/>
      <c r="BE52" s="10"/>
      <c r="BF52" s="8">
        <v>1</v>
      </c>
      <c r="BG52" s="11"/>
      <c r="BH52" s="10"/>
      <c r="BI52" s="11"/>
      <c r="BJ52" s="10"/>
      <c r="BK52" s="11"/>
      <c r="BL52" s="10"/>
      <c r="BM52" s="11"/>
      <c r="BN52" s="10"/>
      <c r="BO52" s="11"/>
      <c r="BP52" s="10"/>
      <c r="BQ52" s="8"/>
      <c r="BR52" s="8">
        <f>BF52+BQ52</f>
        <v>0</v>
      </c>
      <c r="BS52" s="11"/>
      <c r="BT52" s="10"/>
      <c r="BU52" s="11"/>
      <c r="BV52" s="10"/>
      <c r="BW52" s="8"/>
      <c r="BX52" s="11"/>
      <c r="BY52" s="10"/>
      <c r="BZ52" s="11"/>
      <c r="CA52" s="10"/>
      <c r="CB52" s="11"/>
      <c r="CC52" s="10"/>
      <c r="CD52" s="11"/>
      <c r="CE52" s="10"/>
      <c r="CF52" s="11"/>
      <c r="CG52" s="10"/>
      <c r="CH52" s="8"/>
      <c r="CI52" s="8">
        <f>BW52+CH52</f>
        <v>0</v>
      </c>
    </row>
    <row r="53" spans="1:87" ht="12.75">
      <c r="A53" s="7"/>
      <c r="B53" s="7">
        <v>4</v>
      </c>
      <c r="C53" s="7">
        <v>1</v>
      </c>
      <c r="D53" s="7"/>
      <c r="E53" s="7" t="s">
        <v>123</v>
      </c>
      <c r="F53" s="3" t="s">
        <v>124</v>
      </c>
      <c r="G53" s="7">
        <f>COUNTIF(T53:CI53,"e")</f>
        <v>0</v>
      </c>
      <c r="H53" s="7">
        <f>COUNTIF(T53:CI53,"z")</f>
        <v>0</v>
      </c>
      <c r="I53" s="7">
        <f>SUM(J53:P53)</f>
        <v>0</v>
      </c>
      <c r="J53" s="7">
        <f>T53+AK53+BB53+BS53</f>
        <v>0</v>
      </c>
      <c r="K53" s="7">
        <f>V53+AM53+BD53+BU53</f>
        <v>0</v>
      </c>
      <c r="L53" s="7">
        <f>Y53+AP53+BG53+BX53</f>
        <v>0</v>
      </c>
      <c r="M53" s="7">
        <f>AA53+AR53+BI53+BZ53</f>
        <v>0</v>
      </c>
      <c r="N53" s="7">
        <f>AC53+AT53+BK53+CB53</f>
        <v>0</v>
      </c>
      <c r="O53" s="7">
        <f>AE53+AV53+BM53+CD53</f>
        <v>0</v>
      </c>
      <c r="P53" s="7">
        <f>AG53+AX53+BO53+CF53</f>
        <v>0</v>
      </c>
      <c r="Q53" s="8">
        <f>AJ53+BA53+BR53+CI53</f>
        <v>0</v>
      </c>
      <c r="R53" s="8">
        <f>AI53+AZ53+BQ53+CH53</f>
        <v>0</v>
      </c>
      <c r="S53" s="8">
        <v>0.6</v>
      </c>
      <c r="T53" s="11"/>
      <c r="U53" s="10"/>
      <c r="V53" s="11"/>
      <c r="W53" s="10"/>
      <c r="X53" s="8"/>
      <c r="Y53" s="11"/>
      <c r="Z53" s="10"/>
      <c r="AA53" s="11"/>
      <c r="AB53" s="10"/>
      <c r="AC53" s="11"/>
      <c r="AD53" s="10"/>
      <c r="AE53" s="11"/>
      <c r="AF53" s="10"/>
      <c r="AG53" s="11"/>
      <c r="AH53" s="10"/>
      <c r="AI53" s="8"/>
      <c r="AJ53" s="8">
        <f>X53+AI53</f>
        <v>0</v>
      </c>
      <c r="AK53" s="11"/>
      <c r="AL53" s="10"/>
      <c r="AM53" s="11"/>
      <c r="AN53" s="10"/>
      <c r="AO53" s="8"/>
      <c r="AP53" s="11"/>
      <c r="AQ53" s="10"/>
      <c r="AR53" s="11"/>
      <c r="AS53" s="10"/>
      <c r="AT53" s="11"/>
      <c r="AU53" s="10"/>
      <c r="AV53" s="11"/>
      <c r="AW53" s="10"/>
      <c r="AX53" s="11"/>
      <c r="AY53" s="10"/>
      <c r="AZ53" s="8"/>
      <c r="BA53" s="8">
        <f>AO53+AZ53</f>
        <v>0</v>
      </c>
      <c r="BB53" s="11">
        <v>15</v>
      </c>
      <c r="BC53" s="10" t="s">
        <v>57</v>
      </c>
      <c r="BD53" s="11"/>
      <c r="BE53" s="10"/>
      <c r="BF53" s="8">
        <v>1</v>
      </c>
      <c r="BG53" s="11"/>
      <c r="BH53" s="10"/>
      <c r="BI53" s="11"/>
      <c r="BJ53" s="10"/>
      <c r="BK53" s="11"/>
      <c r="BL53" s="10"/>
      <c r="BM53" s="11"/>
      <c r="BN53" s="10"/>
      <c r="BO53" s="11"/>
      <c r="BP53" s="10"/>
      <c r="BQ53" s="8"/>
      <c r="BR53" s="8">
        <f>BF53+BQ53</f>
        <v>0</v>
      </c>
      <c r="BS53" s="11"/>
      <c r="BT53" s="10"/>
      <c r="BU53" s="11"/>
      <c r="BV53" s="10"/>
      <c r="BW53" s="8"/>
      <c r="BX53" s="11"/>
      <c r="BY53" s="10"/>
      <c r="BZ53" s="11"/>
      <c r="CA53" s="10"/>
      <c r="CB53" s="11"/>
      <c r="CC53" s="10"/>
      <c r="CD53" s="11"/>
      <c r="CE53" s="10"/>
      <c r="CF53" s="11"/>
      <c r="CG53" s="10"/>
      <c r="CH53" s="8"/>
      <c r="CI53" s="8">
        <f>BW53+CH53</f>
        <v>0</v>
      </c>
    </row>
    <row r="54" spans="1:87" ht="12.75">
      <c r="A54" s="7"/>
      <c r="B54" s="7">
        <v>4</v>
      </c>
      <c r="C54" s="7">
        <v>1</v>
      </c>
      <c r="D54" s="7"/>
      <c r="E54" s="7" t="s">
        <v>125</v>
      </c>
      <c r="F54" s="3" t="s">
        <v>126</v>
      </c>
      <c r="G54" s="7">
        <f>COUNTIF(T54:CI54,"e")</f>
        <v>0</v>
      </c>
      <c r="H54" s="7">
        <f>COUNTIF(T54:CI54,"z")</f>
        <v>0</v>
      </c>
      <c r="I54" s="7">
        <f>SUM(J54:P54)</f>
        <v>0</v>
      </c>
      <c r="J54" s="7">
        <f>T54+AK54+BB54+BS54</f>
        <v>0</v>
      </c>
      <c r="K54" s="7">
        <f>V54+AM54+BD54+BU54</f>
        <v>0</v>
      </c>
      <c r="L54" s="7">
        <f>Y54+AP54+BG54+BX54</f>
        <v>0</v>
      </c>
      <c r="M54" s="7">
        <f>AA54+AR54+BI54+BZ54</f>
        <v>0</v>
      </c>
      <c r="N54" s="7">
        <f>AC54+AT54+BK54+CB54</f>
        <v>0</v>
      </c>
      <c r="O54" s="7">
        <f>AE54+AV54+BM54+CD54</f>
        <v>0</v>
      </c>
      <c r="P54" s="7">
        <f>AG54+AX54+BO54+CF54</f>
        <v>0</v>
      </c>
      <c r="Q54" s="8">
        <f>AJ54+BA54+BR54+CI54</f>
        <v>0</v>
      </c>
      <c r="R54" s="8">
        <f>AI54+AZ54+BQ54+CH54</f>
        <v>0</v>
      </c>
      <c r="S54" s="8">
        <v>0.6</v>
      </c>
      <c r="T54" s="11"/>
      <c r="U54" s="10"/>
      <c r="V54" s="11"/>
      <c r="W54" s="10"/>
      <c r="X54" s="8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8"/>
      <c r="AJ54" s="8">
        <f>X54+AI54</f>
        <v>0</v>
      </c>
      <c r="AK54" s="11"/>
      <c r="AL54" s="10"/>
      <c r="AM54" s="11"/>
      <c r="AN54" s="10"/>
      <c r="AO54" s="8"/>
      <c r="AP54" s="11"/>
      <c r="AQ54" s="10"/>
      <c r="AR54" s="11"/>
      <c r="AS54" s="10"/>
      <c r="AT54" s="11"/>
      <c r="AU54" s="10"/>
      <c r="AV54" s="11"/>
      <c r="AW54" s="10"/>
      <c r="AX54" s="11"/>
      <c r="AY54" s="10"/>
      <c r="AZ54" s="8"/>
      <c r="BA54" s="8">
        <f>AO54+AZ54</f>
        <v>0</v>
      </c>
      <c r="BB54" s="11">
        <v>15</v>
      </c>
      <c r="BC54" s="10" t="s">
        <v>57</v>
      </c>
      <c r="BD54" s="11"/>
      <c r="BE54" s="10"/>
      <c r="BF54" s="8">
        <v>1</v>
      </c>
      <c r="BG54" s="11"/>
      <c r="BH54" s="10"/>
      <c r="BI54" s="11"/>
      <c r="BJ54" s="10"/>
      <c r="BK54" s="11"/>
      <c r="BL54" s="10"/>
      <c r="BM54" s="11"/>
      <c r="BN54" s="10"/>
      <c r="BO54" s="11"/>
      <c r="BP54" s="10"/>
      <c r="BQ54" s="8"/>
      <c r="BR54" s="8">
        <f>BF54+BQ54</f>
        <v>0</v>
      </c>
      <c r="BS54" s="11"/>
      <c r="BT54" s="10"/>
      <c r="BU54" s="11"/>
      <c r="BV54" s="10"/>
      <c r="BW54" s="8"/>
      <c r="BX54" s="11"/>
      <c r="BY54" s="10"/>
      <c r="BZ54" s="11"/>
      <c r="CA54" s="10"/>
      <c r="CB54" s="11"/>
      <c r="CC54" s="10"/>
      <c r="CD54" s="11"/>
      <c r="CE54" s="10"/>
      <c r="CF54" s="11"/>
      <c r="CG54" s="10"/>
      <c r="CH54" s="8"/>
      <c r="CI54" s="8">
        <f>BW54+CH54</f>
        <v>0</v>
      </c>
    </row>
    <row r="55" spans="1:87" ht="12.75">
      <c r="A55" s="5" t="s">
        <v>130</v>
      </c>
      <c r="B55" s="7"/>
      <c r="C55" s="7"/>
      <c r="D55" s="7"/>
      <c r="E55" s="7" t="s">
        <v>128</v>
      </c>
      <c r="F55" s="3" t="s">
        <v>129</v>
      </c>
      <c r="G55" s="7">
        <f>COUNTIF(T55:CI55,"e")</f>
        <v>0</v>
      </c>
      <c r="H55" s="7">
        <f>COUNTIF(T55:CI55,"z")</f>
        <v>0</v>
      </c>
      <c r="I55" s="7">
        <f>SUM(J55:P55)</f>
        <v>0</v>
      </c>
      <c r="J55" s="7">
        <f>T55+AK55+BB55+BS55</f>
        <v>0</v>
      </c>
      <c r="K55" s="7">
        <f>V55+AM55+BD55+BU55</f>
        <v>0</v>
      </c>
      <c r="L55" s="7">
        <f>Y55+AP55+BG55+BX55</f>
        <v>0</v>
      </c>
      <c r="M55" s="7">
        <f>AA55+AR55+BI55+BZ55</f>
        <v>0</v>
      </c>
      <c r="N55" s="7">
        <f>AC55+AT55+BK55+CB55</f>
        <v>0</v>
      </c>
      <c r="O55" s="7">
        <f>AE55+AV55+BM55+CD55</f>
        <v>0</v>
      </c>
      <c r="P55" s="7">
        <f>AG55+AX55+BO55+CF55</f>
        <v>0</v>
      </c>
      <c r="Q55" s="8">
        <f>AJ55+BA55+BR55+CI55</f>
        <v>0</v>
      </c>
      <c r="R55" s="8">
        <f>AI55+AZ55+BQ55+CH55</f>
        <v>0</v>
      </c>
      <c r="S55" s="8">
        <v>0</v>
      </c>
      <c r="T55" s="11"/>
      <c r="U55" s="10"/>
      <c r="V55" s="11"/>
      <c r="W55" s="10"/>
      <c r="X55" s="8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8"/>
      <c r="AJ55" s="8">
        <f>X55+AI55</f>
        <v>0</v>
      </c>
      <c r="AK55" s="11"/>
      <c r="AL55" s="10"/>
      <c r="AM55" s="11"/>
      <c r="AN55" s="10"/>
      <c r="AO55" s="8"/>
      <c r="AP55" s="11"/>
      <c r="AQ55" s="10"/>
      <c r="AR55" s="11"/>
      <c r="AS55" s="10"/>
      <c r="AT55" s="11"/>
      <c r="AU55" s="10"/>
      <c r="AV55" s="11"/>
      <c r="AW55" s="10"/>
      <c r="AX55" s="11">
        <v>120</v>
      </c>
      <c r="AY55" s="10" t="s">
        <v>57</v>
      </c>
      <c r="AZ55" s="8">
        <v>4</v>
      </c>
      <c r="BA55" s="8">
        <f>AO55+AZ55</f>
        <v>0</v>
      </c>
      <c r="BB55" s="11"/>
      <c r="BC55" s="10"/>
      <c r="BD55" s="11"/>
      <c r="BE55" s="10"/>
      <c r="BF55" s="8"/>
      <c r="BG55" s="11"/>
      <c r="BH55" s="10"/>
      <c r="BI55" s="11"/>
      <c r="BJ55" s="10"/>
      <c r="BK55" s="11"/>
      <c r="BL55" s="10"/>
      <c r="BM55" s="11"/>
      <c r="BN55" s="10"/>
      <c r="BO55" s="11"/>
      <c r="BP55" s="10"/>
      <c r="BQ55" s="8"/>
      <c r="BR55" s="8">
        <f>BF55+BQ55</f>
        <v>0</v>
      </c>
      <c r="BS55" s="11"/>
      <c r="BT55" s="10"/>
      <c r="BU55" s="11"/>
      <c r="BV55" s="10"/>
      <c r="BW55" s="8"/>
      <c r="BX55" s="11"/>
      <c r="BY55" s="10"/>
      <c r="BZ55" s="11"/>
      <c r="CA55" s="10"/>
      <c r="CB55" s="11"/>
      <c r="CC55" s="10"/>
      <c r="CD55" s="11"/>
      <c r="CE55" s="10"/>
      <c r="CF55" s="11"/>
      <c r="CG55" s="10"/>
      <c r="CH55" s="8"/>
      <c r="CI55" s="8">
        <f>BW55+CH55</f>
        <v>0</v>
      </c>
    </row>
    <row r="56" spans="1:87" ht="15.75" customHeight="1">
      <c r="A56" s="7"/>
      <c r="B56" s="7"/>
      <c r="C56" s="7"/>
      <c r="D56" s="7"/>
      <c r="E56" s="7"/>
      <c r="F56" s="7" t="s">
        <v>66</v>
      </c>
      <c r="G56" s="7">
        <f>SUM(G55:G55)</f>
        <v>0</v>
      </c>
      <c r="H56" s="7">
        <f>SUM(H55:H55)</f>
        <v>0</v>
      </c>
      <c r="I56" s="7">
        <f>SUM(I55:I55)</f>
        <v>0</v>
      </c>
      <c r="J56" s="7">
        <f>SUM(J55:J55)</f>
        <v>0</v>
      </c>
      <c r="K56" s="7">
        <f>SUM(K55:K55)</f>
        <v>0</v>
      </c>
      <c r="L56" s="7">
        <f>SUM(L55:L55)</f>
        <v>0</v>
      </c>
      <c r="M56" s="7">
        <f>SUM(M55:M55)</f>
        <v>0</v>
      </c>
      <c r="N56" s="7">
        <f>SUM(N55:N55)</f>
        <v>0</v>
      </c>
      <c r="O56" s="7">
        <f>SUM(O55:O55)</f>
        <v>0</v>
      </c>
      <c r="P56" s="7">
        <f>SUM(P55:P55)</f>
        <v>0</v>
      </c>
      <c r="Q56" s="8">
        <f>SUM(Q55:Q55)</f>
        <v>0</v>
      </c>
      <c r="R56" s="8">
        <f>SUM(R55:R55)</f>
        <v>0</v>
      </c>
      <c r="S56" s="8">
        <f>SUM(S55:S55)</f>
        <v>0</v>
      </c>
      <c r="T56" s="11">
        <f>SUM(T55:T55)</f>
        <v>0</v>
      </c>
      <c r="U56" s="10">
        <f>SUM(U55:U55)</f>
        <v>0</v>
      </c>
      <c r="V56" s="11">
        <f>SUM(V55:V55)</f>
        <v>0</v>
      </c>
      <c r="W56" s="10">
        <f>SUM(W55:W55)</f>
        <v>0</v>
      </c>
      <c r="X56" s="8">
        <f>SUM(X55:X55)</f>
        <v>0</v>
      </c>
      <c r="Y56" s="11">
        <f>SUM(Y55:Y55)</f>
        <v>0</v>
      </c>
      <c r="Z56" s="10">
        <f>SUM(Z55:Z55)</f>
        <v>0</v>
      </c>
      <c r="AA56" s="11">
        <f>SUM(AA55:AA55)</f>
        <v>0</v>
      </c>
      <c r="AB56" s="10">
        <f>SUM(AB55:AB55)</f>
        <v>0</v>
      </c>
      <c r="AC56" s="11">
        <f>SUM(AC55:AC55)</f>
        <v>0</v>
      </c>
      <c r="AD56" s="10">
        <f>SUM(AD55:AD55)</f>
        <v>0</v>
      </c>
      <c r="AE56" s="11">
        <f>SUM(AE55:AE55)</f>
        <v>0</v>
      </c>
      <c r="AF56" s="10">
        <f>SUM(AF55:AF55)</f>
        <v>0</v>
      </c>
      <c r="AG56" s="11">
        <f>SUM(AG55:AG55)</f>
        <v>0</v>
      </c>
      <c r="AH56" s="10">
        <f>SUM(AH55:AH55)</f>
        <v>0</v>
      </c>
      <c r="AI56" s="8">
        <f>SUM(AI55:AI55)</f>
        <v>0</v>
      </c>
      <c r="AJ56" s="8">
        <f>SUM(AJ55:AJ55)</f>
        <v>0</v>
      </c>
      <c r="AK56" s="11">
        <f>SUM(AK55:AK55)</f>
        <v>0</v>
      </c>
      <c r="AL56" s="10">
        <f>SUM(AL55:AL55)</f>
        <v>0</v>
      </c>
      <c r="AM56" s="11">
        <f>SUM(AM55:AM55)</f>
        <v>0</v>
      </c>
      <c r="AN56" s="10">
        <f>SUM(AN55:AN55)</f>
        <v>0</v>
      </c>
      <c r="AO56" s="8">
        <f>SUM(AO55:AO55)</f>
        <v>0</v>
      </c>
      <c r="AP56" s="11">
        <f>SUM(AP55:AP55)</f>
        <v>0</v>
      </c>
      <c r="AQ56" s="10">
        <f>SUM(AQ55:AQ55)</f>
        <v>0</v>
      </c>
      <c r="AR56" s="11">
        <f>SUM(AR55:AR55)</f>
        <v>0</v>
      </c>
      <c r="AS56" s="10">
        <f>SUM(AS55:AS55)</f>
        <v>0</v>
      </c>
      <c r="AT56" s="11">
        <f>SUM(AT55:AT55)</f>
        <v>0</v>
      </c>
      <c r="AU56" s="10">
        <f>SUM(AU55:AU55)</f>
        <v>0</v>
      </c>
      <c r="AV56" s="11">
        <f>SUM(AV55:AV55)</f>
        <v>0</v>
      </c>
      <c r="AW56" s="10">
        <f>SUM(AW55:AW55)</f>
        <v>0</v>
      </c>
      <c r="AX56" s="11">
        <f>SUM(AX55:AX55)</f>
        <v>0</v>
      </c>
      <c r="AY56" s="10">
        <f>SUM(AY55:AY55)</f>
        <v>0</v>
      </c>
      <c r="AZ56" s="8">
        <f>SUM(AZ55:AZ55)</f>
        <v>0</v>
      </c>
      <c r="BA56" s="8">
        <f>SUM(BA55:BA55)</f>
        <v>0</v>
      </c>
      <c r="BB56" s="11">
        <f>SUM(BB55:BB55)</f>
        <v>0</v>
      </c>
      <c r="BC56" s="10">
        <f>SUM(BC55:BC55)</f>
        <v>0</v>
      </c>
      <c r="BD56" s="11">
        <f>SUM(BD55:BD55)</f>
        <v>0</v>
      </c>
      <c r="BE56" s="10">
        <f>SUM(BE55:BE55)</f>
        <v>0</v>
      </c>
      <c r="BF56" s="8">
        <f>SUM(BF55:BF55)</f>
        <v>0</v>
      </c>
      <c r="BG56" s="11">
        <f>SUM(BG55:BG55)</f>
        <v>0</v>
      </c>
      <c r="BH56" s="10">
        <f>SUM(BH55:BH55)</f>
        <v>0</v>
      </c>
      <c r="BI56" s="11">
        <f>SUM(BI55:BI55)</f>
        <v>0</v>
      </c>
      <c r="BJ56" s="10">
        <f>SUM(BJ55:BJ55)</f>
        <v>0</v>
      </c>
      <c r="BK56" s="11">
        <f>SUM(BK55:BK55)</f>
        <v>0</v>
      </c>
      <c r="BL56" s="10">
        <f>SUM(BL55:BL55)</f>
        <v>0</v>
      </c>
      <c r="BM56" s="11">
        <f>SUM(BM55:BM55)</f>
        <v>0</v>
      </c>
      <c r="BN56" s="10">
        <f>SUM(BN55:BN55)</f>
        <v>0</v>
      </c>
      <c r="BO56" s="11">
        <f>SUM(BO55:BO55)</f>
        <v>0</v>
      </c>
      <c r="BP56" s="10">
        <f>SUM(BP55:BP55)</f>
        <v>0</v>
      </c>
      <c r="BQ56" s="8">
        <f>SUM(BQ55:BQ55)</f>
        <v>0</v>
      </c>
      <c r="BR56" s="8">
        <f>SUM(BR55:BR55)</f>
        <v>0</v>
      </c>
      <c r="BS56" s="11">
        <f>SUM(BS55:BS55)</f>
        <v>0</v>
      </c>
      <c r="BT56" s="10">
        <f>SUM(BT55:BT55)</f>
        <v>0</v>
      </c>
      <c r="BU56" s="11">
        <f>SUM(BU55:BU55)</f>
        <v>0</v>
      </c>
      <c r="BV56" s="10">
        <f>SUM(BV55:BV55)</f>
        <v>0</v>
      </c>
      <c r="BW56" s="8">
        <f>SUM(BW55:BW55)</f>
        <v>0</v>
      </c>
      <c r="BX56" s="11">
        <f>SUM(BX55:BX55)</f>
        <v>0</v>
      </c>
      <c r="BY56" s="10">
        <f>SUM(BY55:BY55)</f>
        <v>0</v>
      </c>
      <c r="BZ56" s="11">
        <f>SUM(BZ55:BZ55)</f>
        <v>0</v>
      </c>
      <c r="CA56" s="10">
        <f>SUM(CA55:CA55)</f>
        <v>0</v>
      </c>
      <c r="CB56" s="11">
        <f>SUM(CB55:CB55)</f>
        <v>0</v>
      </c>
      <c r="CC56" s="10">
        <f>SUM(CC55:CC55)</f>
        <v>0</v>
      </c>
      <c r="CD56" s="11">
        <f>SUM(CD55:CD55)</f>
        <v>0</v>
      </c>
      <c r="CE56" s="10">
        <f>SUM(CE55:CE55)</f>
        <v>0</v>
      </c>
      <c r="CF56" s="11">
        <f>SUM(CF55:CF55)</f>
        <v>0</v>
      </c>
      <c r="CG56" s="10">
        <f>SUM(CG55:CG55)</f>
        <v>0</v>
      </c>
      <c r="CH56" s="8">
        <f>SUM(CH55:CH55)</f>
        <v>0</v>
      </c>
      <c r="CI56" s="8">
        <f>SUM(CI55:CI55)</f>
        <v>0</v>
      </c>
    </row>
    <row r="57" spans="1:87" ht="12.75">
      <c r="A57" s="5" t="s">
        <v>135</v>
      </c>
      <c r="B57" s="7"/>
      <c r="C57" s="7"/>
      <c r="D57" s="7"/>
      <c r="E57" s="7" t="s">
        <v>131</v>
      </c>
      <c r="F57" s="3" t="s">
        <v>132</v>
      </c>
      <c r="G57" s="7">
        <f>COUNTIF(T57:CI57,"e")</f>
        <v>0</v>
      </c>
      <c r="H57" s="7">
        <f>COUNTIF(T57:CI57,"z")</f>
        <v>0</v>
      </c>
      <c r="I57" s="7">
        <f>SUM(J57:P57)</f>
        <v>0</v>
      </c>
      <c r="J57" s="7">
        <f>T57+AK57+BB57+BS57</f>
        <v>0</v>
      </c>
      <c r="K57" s="7">
        <f>V57+AM57+BD57+BU57</f>
        <v>0</v>
      </c>
      <c r="L57" s="7">
        <f>Y57+AP57+BG57+BX57</f>
        <v>0</v>
      </c>
      <c r="M57" s="7">
        <f>AA57+AR57+BI57+BZ57</f>
        <v>0</v>
      </c>
      <c r="N57" s="7">
        <f>AC57+AT57+BK57+CB57</f>
        <v>0</v>
      </c>
      <c r="O57" s="7">
        <f>AE57+AV57+BM57+CD57</f>
        <v>0</v>
      </c>
      <c r="P57" s="7">
        <f>AG57+AX57+BO57+CF57</f>
        <v>0</v>
      </c>
      <c r="Q57" s="8">
        <f>AJ57+BA57+BR57+CI57</f>
        <v>0</v>
      </c>
      <c r="R57" s="8">
        <f>AI57+AZ57+BQ57+CH57</f>
        <v>0</v>
      </c>
      <c r="S57" s="8">
        <v>0</v>
      </c>
      <c r="T57" s="11">
        <v>4</v>
      </c>
      <c r="U57" s="10" t="s">
        <v>57</v>
      </c>
      <c r="V57" s="11"/>
      <c r="W57" s="10"/>
      <c r="X57" s="8">
        <v>0</v>
      </c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8"/>
      <c r="AJ57" s="8">
        <f>X57+AI57</f>
        <v>0</v>
      </c>
      <c r="AK57" s="11"/>
      <c r="AL57" s="10"/>
      <c r="AM57" s="11"/>
      <c r="AN57" s="10"/>
      <c r="AO57" s="8"/>
      <c r="AP57" s="11"/>
      <c r="AQ57" s="10"/>
      <c r="AR57" s="11"/>
      <c r="AS57" s="10"/>
      <c r="AT57" s="11"/>
      <c r="AU57" s="10"/>
      <c r="AV57" s="11"/>
      <c r="AW57" s="10"/>
      <c r="AX57" s="11"/>
      <c r="AY57" s="10"/>
      <c r="AZ57" s="8"/>
      <c r="BA57" s="8">
        <f>AO57+AZ57</f>
        <v>0</v>
      </c>
      <c r="BB57" s="11"/>
      <c r="BC57" s="10"/>
      <c r="BD57" s="11"/>
      <c r="BE57" s="10"/>
      <c r="BF57" s="8"/>
      <c r="BG57" s="11"/>
      <c r="BH57" s="10"/>
      <c r="BI57" s="11"/>
      <c r="BJ57" s="10"/>
      <c r="BK57" s="11"/>
      <c r="BL57" s="10"/>
      <c r="BM57" s="11"/>
      <c r="BN57" s="10"/>
      <c r="BO57" s="11"/>
      <c r="BP57" s="10"/>
      <c r="BQ57" s="8"/>
      <c r="BR57" s="8">
        <f>BF57+BQ57</f>
        <v>0</v>
      </c>
      <c r="BS57" s="11"/>
      <c r="BT57" s="10"/>
      <c r="BU57" s="11"/>
      <c r="BV57" s="10"/>
      <c r="BW57" s="8"/>
      <c r="BX57" s="11"/>
      <c r="BY57" s="10"/>
      <c r="BZ57" s="11"/>
      <c r="CA57" s="10"/>
      <c r="CB57" s="11"/>
      <c r="CC57" s="10"/>
      <c r="CD57" s="11"/>
      <c r="CE57" s="10"/>
      <c r="CF57" s="11"/>
      <c r="CG57" s="10"/>
      <c r="CH57" s="8"/>
      <c r="CI57" s="8">
        <f>BW57+CH57</f>
        <v>0</v>
      </c>
    </row>
    <row r="58" spans="1:87" ht="12.75">
      <c r="A58" s="7"/>
      <c r="B58" s="7"/>
      <c r="C58" s="7"/>
      <c r="D58" s="7"/>
      <c r="E58" s="7" t="s">
        <v>133</v>
      </c>
      <c r="F58" s="3" t="s">
        <v>134</v>
      </c>
      <c r="G58" s="7">
        <f>COUNTIF(T58:CI58,"e")</f>
        <v>0</v>
      </c>
      <c r="H58" s="7">
        <f>COUNTIF(T58:CI58,"z")</f>
        <v>0</v>
      </c>
      <c r="I58" s="7">
        <f>SUM(J58:P58)</f>
        <v>0</v>
      </c>
      <c r="J58" s="7">
        <f>T58+AK58+BB58+BS58</f>
        <v>0</v>
      </c>
      <c r="K58" s="7">
        <f>V58+AM58+BD58+BU58</f>
        <v>0</v>
      </c>
      <c r="L58" s="7">
        <f>Y58+AP58+BG58+BX58</f>
        <v>0</v>
      </c>
      <c r="M58" s="7">
        <f>AA58+AR58+BI58+BZ58</f>
        <v>0</v>
      </c>
      <c r="N58" s="7">
        <f>AC58+AT58+BK58+CB58</f>
        <v>0</v>
      </c>
      <c r="O58" s="7">
        <f>AE58+AV58+BM58+CD58</f>
        <v>0</v>
      </c>
      <c r="P58" s="7">
        <f>AG58+AX58+BO58+CF58</f>
        <v>0</v>
      </c>
      <c r="Q58" s="8">
        <f>AJ58+BA58+BR58+CI58</f>
        <v>0</v>
      </c>
      <c r="R58" s="8">
        <f>AI58+AZ58+BQ58+CH58</f>
        <v>0</v>
      </c>
      <c r="S58" s="8">
        <v>0</v>
      </c>
      <c r="T58" s="11"/>
      <c r="U58" s="10"/>
      <c r="V58" s="11"/>
      <c r="W58" s="10"/>
      <c r="X58" s="8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8"/>
      <c r="AJ58" s="8">
        <f>X58+AI58</f>
        <v>0</v>
      </c>
      <c r="AK58" s="11">
        <v>2</v>
      </c>
      <c r="AL58" s="10" t="s">
        <v>57</v>
      </c>
      <c r="AM58" s="11"/>
      <c r="AN58" s="10"/>
      <c r="AO58" s="8">
        <v>0</v>
      </c>
      <c r="AP58" s="11"/>
      <c r="AQ58" s="10"/>
      <c r="AR58" s="11"/>
      <c r="AS58" s="10"/>
      <c r="AT58" s="11"/>
      <c r="AU58" s="10"/>
      <c r="AV58" s="11"/>
      <c r="AW58" s="10"/>
      <c r="AX58" s="11"/>
      <c r="AY58" s="10"/>
      <c r="AZ58" s="8"/>
      <c r="BA58" s="8">
        <f>AO58+AZ58</f>
        <v>0</v>
      </c>
      <c r="BB58" s="11"/>
      <c r="BC58" s="10"/>
      <c r="BD58" s="11"/>
      <c r="BE58" s="10"/>
      <c r="BF58" s="8"/>
      <c r="BG58" s="11"/>
      <c r="BH58" s="10"/>
      <c r="BI58" s="11"/>
      <c r="BJ58" s="10"/>
      <c r="BK58" s="11"/>
      <c r="BL58" s="10"/>
      <c r="BM58" s="11"/>
      <c r="BN58" s="10"/>
      <c r="BO58" s="11"/>
      <c r="BP58" s="10"/>
      <c r="BQ58" s="8"/>
      <c r="BR58" s="8">
        <f>BF58+BQ58</f>
        <v>0</v>
      </c>
      <c r="BS58" s="11"/>
      <c r="BT58" s="10"/>
      <c r="BU58" s="11"/>
      <c r="BV58" s="10"/>
      <c r="BW58" s="8"/>
      <c r="BX58" s="11"/>
      <c r="BY58" s="10"/>
      <c r="BZ58" s="11"/>
      <c r="CA58" s="10"/>
      <c r="CB58" s="11"/>
      <c r="CC58" s="10"/>
      <c r="CD58" s="11"/>
      <c r="CE58" s="10"/>
      <c r="CF58" s="11"/>
      <c r="CG58" s="10"/>
      <c r="CH58" s="8"/>
      <c r="CI58" s="8">
        <f>BW58+CH58</f>
        <v>0</v>
      </c>
    </row>
    <row r="59" spans="1:87" ht="15.75" customHeight="1">
      <c r="A59" s="7"/>
      <c r="B59" s="7"/>
      <c r="C59" s="7"/>
      <c r="D59" s="7"/>
      <c r="E59" s="7"/>
      <c r="F59" s="7" t="s">
        <v>66</v>
      </c>
      <c r="G59" s="7">
        <f>SUM(G57:G58)</f>
        <v>0</v>
      </c>
      <c r="H59" s="7">
        <f>SUM(H57:H58)</f>
        <v>0</v>
      </c>
      <c r="I59" s="7">
        <f>SUM(I57:I58)</f>
        <v>0</v>
      </c>
      <c r="J59" s="7">
        <f>SUM(J57:J58)</f>
        <v>0</v>
      </c>
      <c r="K59" s="7">
        <f>SUM(K57:K58)</f>
        <v>0</v>
      </c>
      <c r="L59" s="7">
        <f>SUM(L57:L58)</f>
        <v>0</v>
      </c>
      <c r="M59" s="7">
        <f>SUM(M57:M58)</f>
        <v>0</v>
      </c>
      <c r="N59" s="7">
        <f>SUM(N57:N58)</f>
        <v>0</v>
      </c>
      <c r="O59" s="7">
        <f>SUM(O57:O58)</f>
        <v>0</v>
      </c>
      <c r="P59" s="7">
        <f>SUM(P57:P58)</f>
        <v>0</v>
      </c>
      <c r="Q59" s="8">
        <f>SUM(Q57:Q58)</f>
        <v>0</v>
      </c>
      <c r="R59" s="8">
        <f>SUM(R57:R58)</f>
        <v>0</v>
      </c>
      <c r="S59" s="8">
        <f>SUM(S57:S58)</f>
        <v>0</v>
      </c>
      <c r="T59" s="11">
        <f>SUM(T57:T58)</f>
        <v>0</v>
      </c>
      <c r="U59" s="10">
        <f>SUM(U57:U58)</f>
        <v>0</v>
      </c>
      <c r="V59" s="11">
        <f>SUM(V57:V58)</f>
        <v>0</v>
      </c>
      <c r="W59" s="10">
        <f>SUM(W57:W58)</f>
        <v>0</v>
      </c>
      <c r="X59" s="8">
        <f>SUM(X57:X58)</f>
        <v>0</v>
      </c>
      <c r="Y59" s="11">
        <f>SUM(Y57:Y58)</f>
        <v>0</v>
      </c>
      <c r="Z59" s="10">
        <f>SUM(Z57:Z58)</f>
        <v>0</v>
      </c>
      <c r="AA59" s="11">
        <f>SUM(AA57:AA58)</f>
        <v>0</v>
      </c>
      <c r="AB59" s="10">
        <f>SUM(AB57:AB58)</f>
        <v>0</v>
      </c>
      <c r="AC59" s="11">
        <f>SUM(AC57:AC58)</f>
        <v>0</v>
      </c>
      <c r="AD59" s="10">
        <f>SUM(AD57:AD58)</f>
        <v>0</v>
      </c>
      <c r="AE59" s="11">
        <f>SUM(AE57:AE58)</f>
        <v>0</v>
      </c>
      <c r="AF59" s="10">
        <f>SUM(AF57:AF58)</f>
        <v>0</v>
      </c>
      <c r="AG59" s="11">
        <f>SUM(AG57:AG58)</f>
        <v>0</v>
      </c>
      <c r="AH59" s="10">
        <f>SUM(AH57:AH58)</f>
        <v>0</v>
      </c>
      <c r="AI59" s="8">
        <f>SUM(AI57:AI58)</f>
        <v>0</v>
      </c>
      <c r="AJ59" s="8">
        <f>SUM(AJ57:AJ58)</f>
        <v>0</v>
      </c>
      <c r="AK59" s="11">
        <f>SUM(AK57:AK58)</f>
        <v>0</v>
      </c>
      <c r="AL59" s="10">
        <f>SUM(AL57:AL58)</f>
        <v>0</v>
      </c>
      <c r="AM59" s="11">
        <f>SUM(AM57:AM58)</f>
        <v>0</v>
      </c>
      <c r="AN59" s="10">
        <f>SUM(AN57:AN58)</f>
        <v>0</v>
      </c>
      <c r="AO59" s="8">
        <f>SUM(AO57:AO58)</f>
        <v>0</v>
      </c>
      <c r="AP59" s="11">
        <f>SUM(AP57:AP58)</f>
        <v>0</v>
      </c>
      <c r="AQ59" s="10">
        <f>SUM(AQ57:AQ58)</f>
        <v>0</v>
      </c>
      <c r="AR59" s="11">
        <f>SUM(AR57:AR58)</f>
        <v>0</v>
      </c>
      <c r="AS59" s="10">
        <f>SUM(AS57:AS58)</f>
        <v>0</v>
      </c>
      <c r="AT59" s="11">
        <f>SUM(AT57:AT58)</f>
        <v>0</v>
      </c>
      <c r="AU59" s="10">
        <f>SUM(AU57:AU58)</f>
        <v>0</v>
      </c>
      <c r="AV59" s="11">
        <f>SUM(AV57:AV58)</f>
        <v>0</v>
      </c>
      <c r="AW59" s="10">
        <f>SUM(AW57:AW58)</f>
        <v>0</v>
      </c>
      <c r="AX59" s="11">
        <f>SUM(AX57:AX58)</f>
        <v>0</v>
      </c>
      <c r="AY59" s="10">
        <f>SUM(AY57:AY58)</f>
        <v>0</v>
      </c>
      <c r="AZ59" s="8">
        <f>SUM(AZ57:AZ58)</f>
        <v>0</v>
      </c>
      <c r="BA59" s="8">
        <f>SUM(BA57:BA58)</f>
        <v>0</v>
      </c>
      <c r="BB59" s="11">
        <f>SUM(BB57:BB58)</f>
        <v>0</v>
      </c>
      <c r="BC59" s="10">
        <f>SUM(BC57:BC58)</f>
        <v>0</v>
      </c>
      <c r="BD59" s="11">
        <f>SUM(BD57:BD58)</f>
        <v>0</v>
      </c>
      <c r="BE59" s="10">
        <f>SUM(BE57:BE58)</f>
        <v>0</v>
      </c>
      <c r="BF59" s="8">
        <f>SUM(BF57:BF58)</f>
        <v>0</v>
      </c>
      <c r="BG59" s="11">
        <f>SUM(BG57:BG58)</f>
        <v>0</v>
      </c>
      <c r="BH59" s="10">
        <f>SUM(BH57:BH58)</f>
        <v>0</v>
      </c>
      <c r="BI59" s="11">
        <f>SUM(BI57:BI58)</f>
        <v>0</v>
      </c>
      <c r="BJ59" s="10">
        <f>SUM(BJ57:BJ58)</f>
        <v>0</v>
      </c>
      <c r="BK59" s="11">
        <f>SUM(BK57:BK58)</f>
        <v>0</v>
      </c>
      <c r="BL59" s="10">
        <f>SUM(BL57:BL58)</f>
        <v>0</v>
      </c>
      <c r="BM59" s="11">
        <f>SUM(BM57:BM58)</f>
        <v>0</v>
      </c>
      <c r="BN59" s="10">
        <f>SUM(BN57:BN58)</f>
        <v>0</v>
      </c>
      <c r="BO59" s="11">
        <f>SUM(BO57:BO58)</f>
        <v>0</v>
      </c>
      <c r="BP59" s="10">
        <f>SUM(BP57:BP58)</f>
        <v>0</v>
      </c>
      <c r="BQ59" s="8">
        <f>SUM(BQ57:BQ58)</f>
        <v>0</v>
      </c>
      <c r="BR59" s="8">
        <f>SUM(BR57:BR58)</f>
        <v>0</v>
      </c>
      <c r="BS59" s="11">
        <f>SUM(BS57:BS58)</f>
        <v>0</v>
      </c>
      <c r="BT59" s="10">
        <f>SUM(BT57:BT58)</f>
        <v>0</v>
      </c>
      <c r="BU59" s="11">
        <f>SUM(BU57:BU58)</f>
        <v>0</v>
      </c>
      <c r="BV59" s="10">
        <f>SUM(BV57:BV58)</f>
        <v>0</v>
      </c>
      <c r="BW59" s="8">
        <f>SUM(BW57:BW58)</f>
        <v>0</v>
      </c>
      <c r="BX59" s="11">
        <f>SUM(BX57:BX58)</f>
        <v>0</v>
      </c>
      <c r="BY59" s="10">
        <f>SUM(BY57:BY58)</f>
        <v>0</v>
      </c>
      <c r="BZ59" s="11">
        <f>SUM(BZ57:BZ58)</f>
        <v>0</v>
      </c>
      <c r="CA59" s="10">
        <f>SUM(CA57:CA58)</f>
        <v>0</v>
      </c>
      <c r="CB59" s="11">
        <f>SUM(CB57:CB58)</f>
        <v>0</v>
      </c>
      <c r="CC59" s="10">
        <f>SUM(CC57:CC58)</f>
        <v>0</v>
      </c>
      <c r="CD59" s="11">
        <f>SUM(CD57:CD58)</f>
        <v>0</v>
      </c>
      <c r="CE59" s="10">
        <f>SUM(CE57:CE58)</f>
        <v>0</v>
      </c>
      <c r="CF59" s="11">
        <f>SUM(CF57:CF58)</f>
        <v>0</v>
      </c>
      <c r="CG59" s="10">
        <f>SUM(CG57:CG58)</f>
        <v>0</v>
      </c>
      <c r="CH59" s="8">
        <f>SUM(CH57:CH58)</f>
        <v>0</v>
      </c>
      <c r="CI59" s="8">
        <f>SUM(CI57:CI58)</f>
        <v>0</v>
      </c>
    </row>
    <row r="60" spans="1:87" ht="19.5" customHeight="1">
      <c r="A60" s="7"/>
      <c r="B60" s="7"/>
      <c r="C60" s="7"/>
      <c r="D60" s="7"/>
      <c r="E60" s="7"/>
      <c r="F60" s="9" t="s">
        <v>136</v>
      </c>
      <c r="G60" s="7">
        <f>G22+G26+G35+G46+G56+G59</f>
        <v>0</v>
      </c>
      <c r="H60" s="7">
        <f>H22+H26+H35+H46+H56+H59</f>
        <v>0</v>
      </c>
      <c r="I60" s="7">
        <f>I22+I26+I35+I46+I59</f>
        <v>0</v>
      </c>
      <c r="J60" s="7">
        <f>J22+J26+J35+J46+J59</f>
        <v>0</v>
      </c>
      <c r="K60" s="7">
        <f>K22+K26+K35+K46+K59</f>
        <v>0</v>
      </c>
      <c r="L60" s="7">
        <f>L22+L26+L35+L46+L59</f>
        <v>0</v>
      </c>
      <c r="M60" s="7">
        <f>M22+M26+M35+M46+M59</f>
        <v>0</v>
      </c>
      <c r="N60" s="7">
        <f>N22+N26+N35+N46+N59</f>
        <v>0</v>
      </c>
      <c r="O60" s="7">
        <f>O22+O26+O35+O46+O59</f>
        <v>0</v>
      </c>
      <c r="P60" s="7">
        <f>P22+P26+P35+P46+P59</f>
        <v>0</v>
      </c>
      <c r="Q60" s="8">
        <f>Q22+Q26+Q35+Q46+Q56+Q59</f>
        <v>0</v>
      </c>
      <c r="R60" s="8">
        <f>R22+R26+R35+R46+R56+R59</f>
        <v>0</v>
      </c>
      <c r="S60" s="8">
        <f>S22+S26+S35+S46+S56+S59</f>
        <v>0</v>
      </c>
      <c r="T60" s="11">
        <f>T22+T26+T35+T46+T59</f>
        <v>0</v>
      </c>
      <c r="U60" s="10">
        <f>U22+U26+U35+U46+U59</f>
        <v>0</v>
      </c>
      <c r="V60" s="11">
        <f>V22+V26+V35+V46+V59</f>
        <v>0</v>
      </c>
      <c r="W60" s="10">
        <f>W22+W26+W35+W46+W59</f>
        <v>0</v>
      </c>
      <c r="X60" s="8">
        <f>X22+X26+X35+X46+X56+X59</f>
        <v>0</v>
      </c>
      <c r="Y60" s="11">
        <f>Y22+Y26+Y35+Y46+Y59</f>
        <v>0</v>
      </c>
      <c r="Z60" s="10">
        <f>Z22+Z26+Z35+Z46+Z59</f>
        <v>0</v>
      </c>
      <c r="AA60" s="11">
        <f>AA22+AA26+AA35+AA46+AA59</f>
        <v>0</v>
      </c>
      <c r="AB60" s="10">
        <f>AB22+AB26+AB35+AB46+AB59</f>
        <v>0</v>
      </c>
      <c r="AC60" s="11">
        <f>AC22+AC26+AC35+AC46+AC59</f>
        <v>0</v>
      </c>
      <c r="AD60" s="10">
        <f>AD22+AD26+AD35+AD46+AD59</f>
        <v>0</v>
      </c>
      <c r="AE60" s="11">
        <f>AE22+AE26+AE35+AE46+AE59</f>
        <v>0</v>
      </c>
      <c r="AF60" s="10">
        <f>AF22+AF26+AF35+AF46+AF59</f>
        <v>0</v>
      </c>
      <c r="AG60" s="11">
        <f>AG22+AG26+AG35+AG46+AG59</f>
        <v>0</v>
      </c>
      <c r="AH60" s="10">
        <f>AH22+AH26+AH35+AH46+AH59</f>
        <v>0</v>
      </c>
      <c r="AI60" s="8">
        <f>AI22+AI26+AI35+AI46+AI56+AI59</f>
        <v>0</v>
      </c>
      <c r="AJ60" s="8">
        <f>AJ22+AJ26+AJ35+AJ46+AJ56+AJ59</f>
        <v>0</v>
      </c>
      <c r="AK60" s="11">
        <f>AK22+AK26+AK35+AK46+AK59</f>
        <v>0</v>
      </c>
      <c r="AL60" s="10">
        <f>AL22+AL26+AL35+AL46+AL59</f>
        <v>0</v>
      </c>
      <c r="AM60" s="11">
        <f>AM22+AM26+AM35+AM46+AM59</f>
        <v>0</v>
      </c>
      <c r="AN60" s="10">
        <f>AN22+AN26+AN35+AN46+AN59</f>
        <v>0</v>
      </c>
      <c r="AO60" s="8">
        <f>AO22+AO26+AO35+AO46+AO56+AO59</f>
        <v>0</v>
      </c>
      <c r="AP60" s="11">
        <f>AP22+AP26+AP35+AP46+AP59</f>
        <v>0</v>
      </c>
      <c r="AQ60" s="10">
        <f>AQ22+AQ26+AQ35+AQ46+AQ59</f>
        <v>0</v>
      </c>
      <c r="AR60" s="11">
        <f>AR22+AR26+AR35+AR46+AR59</f>
        <v>0</v>
      </c>
      <c r="AS60" s="10">
        <f>AS22+AS26+AS35+AS46+AS59</f>
        <v>0</v>
      </c>
      <c r="AT60" s="11">
        <f>AT22+AT26+AT35+AT46+AT59</f>
        <v>0</v>
      </c>
      <c r="AU60" s="10">
        <f>AU22+AU26+AU35+AU46+AU59</f>
        <v>0</v>
      </c>
      <c r="AV60" s="11">
        <f>AV22+AV26+AV35+AV46+AV59</f>
        <v>0</v>
      </c>
      <c r="AW60" s="10">
        <f>AW22+AW26+AW35+AW46+AW59</f>
        <v>0</v>
      </c>
      <c r="AX60" s="11">
        <f>AX22+AX26+AX35+AX46+AX59</f>
        <v>0</v>
      </c>
      <c r="AY60" s="10">
        <f>AY22+AY26+AY35+AY46+AY59</f>
        <v>0</v>
      </c>
      <c r="AZ60" s="8">
        <f>AZ22+AZ26+AZ35+AZ46+AZ56+AZ59</f>
        <v>0</v>
      </c>
      <c r="BA60" s="8">
        <f>BA22+BA26+BA35+BA46+BA56+BA59</f>
        <v>0</v>
      </c>
      <c r="BB60" s="11">
        <f>BB22+BB26+BB35+BB46+BB59</f>
        <v>0</v>
      </c>
      <c r="BC60" s="10">
        <f>BC22+BC26+BC35+BC46+BC59</f>
        <v>0</v>
      </c>
      <c r="BD60" s="11">
        <f>BD22+BD26+BD35+BD46+BD59</f>
        <v>0</v>
      </c>
      <c r="BE60" s="10">
        <f>BE22+BE26+BE35+BE46+BE59</f>
        <v>0</v>
      </c>
      <c r="BF60" s="8">
        <f>BF22+BF26+BF35+BF46+BF56+BF59</f>
        <v>0</v>
      </c>
      <c r="BG60" s="11">
        <f>BG22+BG26+BG35+BG46+BG59</f>
        <v>0</v>
      </c>
      <c r="BH60" s="10">
        <f>BH22+BH26+BH35+BH46+BH59</f>
        <v>0</v>
      </c>
      <c r="BI60" s="11">
        <f>BI22+BI26+BI35+BI46+BI59</f>
        <v>0</v>
      </c>
      <c r="BJ60" s="10">
        <f>BJ22+BJ26+BJ35+BJ46+BJ59</f>
        <v>0</v>
      </c>
      <c r="BK60" s="11">
        <f>BK22+BK26+BK35+BK46+BK59</f>
        <v>0</v>
      </c>
      <c r="BL60" s="10">
        <f>BL22+BL26+BL35+BL46+BL59</f>
        <v>0</v>
      </c>
      <c r="BM60" s="11">
        <f>BM22+BM26+BM35+BM46+BM59</f>
        <v>0</v>
      </c>
      <c r="BN60" s="10">
        <f>BN22+BN26+BN35+BN46+BN59</f>
        <v>0</v>
      </c>
      <c r="BO60" s="11">
        <f>BO22+BO26+BO35+BO46+BO59</f>
        <v>0</v>
      </c>
      <c r="BP60" s="10">
        <f>BP22+BP26+BP35+BP46+BP59</f>
        <v>0</v>
      </c>
      <c r="BQ60" s="8">
        <f>BQ22+BQ26+BQ35+BQ46+BQ56+BQ59</f>
        <v>0</v>
      </c>
      <c r="BR60" s="8">
        <f>BR22+BR26+BR35+BR46+BR56+BR59</f>
        <v>0</v>
      </c>
      <c r="BS60" s="11">
        <f>BS22+BS26+BS35+BS46+BS59</f>
        <v>0</v>
      </c>
      <c r="BT60" s="10">
        <f>BT22+BT26+BT35+BT46+BT59</f>
        <v>0</v>
      </c>
      <c r="BU60" s="11">
        <f>BU22+BU26+BU35+BU46+BU59</f>
        <v>0</v>
      </c>
      <c r="BV60" s="10">
        <f>BV22+BV26+BV35+BV46+BV59</f>
        <v>0</v>
      </c>
      <c r="BW60" s="8">
        <f>BW22+BW26+BW35+BW46+BW56+BW59</f>
        <v>0</v>
      </c>
      <c r="BX60" s="11">
        <f>BX22+BX26+BX35+BX46+BX59</f>
        <v>0</v>
      </c>
      <c r="BY60" s="10">
        <f>BY22+BY26+BY35+BY46+BY59</f>
        <v>0</v>
      </c>
      <c r="BZ60" s="11">
        <f>BZ22+BZ26+BZ35+BZ46+BZ59</f>
        <v>0</v>
      </c>
      <c r="CA60" s="10">
        <f>CA22+CA26+CA35+CA46+CA59</f>
        <v>0</v>
      </c>
      <c r="CB60" s="11">
        <f>CB22+CB26+CB35+CB46+CB59</f>
        <v>0</v>
      </c>
      <c r="CC60" s="10">
        <f>CC22+CC26+CC35+CC46+CC59</f>
        <v>0</v>
      </c>
      <c r="CD60" s="11">
        <f>CD22+CD26+CD35+CD46+CD59</f>
        <v>0</v>
      </c>
      <c r="CE60" s="10">
        <f>CE22+CE26+CE35+CE46+CE59</f>
        <v>0</v>
      </c>
      <c r="CF60" s="11">
        <f>CF22+CF26+CF35+CF46+CF59</f>
        <v>0</v>
      </c>
      <c r="CG60" s="10">
        <f>CG22+CG26+CG35+CG46+CG59</f>
        <v>0</v>
      </c>
      <c r="CH60" s="8">
        <f>CH22+CH26+CH35+CH46+CH56+CH59</f>
        <v>0</v>
      </c>
      <c r="CI60" s="8">
        <f>CI22+CI26+CI35+CI46+CI56+CI59</f>
        <v>0</v>
      </c>
    </row>
  </sheetData>
  <mergeCells count="23">
    <mergeCell ref="T14:AJ14"/>
    <mergeCell ref="AK14:BA14"/>
    <mergeCell ref="BB14:BR14"/>
    <mergeCell ref="BS14:CI14"/>
    <mergeCell ref="A16:A22"/>
    <mergeCell ref="A23:A26"/>
    <mergeCell ref="A27:A35"/>
    <mergeCell ref="A36:A46"/>
    <mergeCell ref="D47:D48"/>
    <mergeCell ref="B47:B48"/>
    <mergeCell ref="C47:C48"/>
    <mergeCell ref="D49:D50"/>
    <mergeCell ref="B49:B50"/>
    <mergeCell ref="C49:C50"/>
    <mergeCell ref="D51:D52"/>
    <mergeCell ref="B51:B52"/>
    <mergeCell ref="C51:C52"/>
    <mergeCell ref="D53:D54"/>
    <mergeCell ref="B53:B54"/>
    <mergeCell ref="C53:C54"/>
    <mergeCell ref="A47:A54"/>
    <mergeCell ref="A55:A56"/>
    <mergeCell ref="A57:A59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