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ynologia" sheetId="1" r:id="rId1"/>
  </sheets>
  <definedNames/>
  <calcPr fullCalcOnLoad="1"/>
</workbook>
</file>

<file path=xl/sharedStrings.xml><?xml version="1.0" encoding="utf-8"?>
<sst xmlns="http://schemas.openxmlformats.org/spreadsheetml/2006/main" count="791" uniqueCount="377">
  <si>
    <t>Wydział Biotechnologii i Hodowli Zwierząt</t>
  </si>
  <si>
    <t>Nazwa kierunku studiów:</t>
  </si>
  <si>
    <t>Kynologia</t>
  </si>
  <si>
    <t>Dziedziny nauki:</t>
  </si>
  <si>
    <t>dziedzina nauk rolniczych</t>
  </si>
  <si>
    <t>Dyscypliny naukowe:</t>
  </si>
  <si>
    <t>zootechnika i rybactwo (100%)</t>
  </si>
  <si>
    <t>Profil kształcenia:</t>
  </si>
  <si>
    <t>praktyczny</t>
  </si>
  <si>
    <t>Forma studiów:</t>
  </si>
  <si>
    <t>stacjonarna</t>
  </si>
  <si>
    <t>Poziom kształcenia:</t>
  </si>
  <si>
    <t>pierwszy</t>
  </si>
  <si>
    <t>Specjalność/specjalizacja:</t>
  </si>
  <si>
    <t/>
  </si>
  <si>
    <t>Rok akademicki:</t>
  </si>
  <si>
    <t>2024/2025</t>
  </si>
  <si>
    <t>Obowiązuje od:</t>
  </si>
  <si>
    <t>2024-10-01</t>
  </si>
  <si>
    <t>Uchwała Senatu nr:</t>
  </si>
  <si>
    <t>Uchwała 44 z dn. 2024-05-27</t>
  </si>
  <si>
    <t>Kod planu studiów:</t>
  </si>
  <si>
    <t>Kn_1P_S_2024_2025_Z</t>
  </si>
  <si>
    <t>Plan Studiów</t>
  </si>
  <si>
    <t>Obieralność: blok</t>
  </si>
  <si>
    <t>Obieralność: liczba
obieralnych elementów</t>
  </si>
  <si>
    <t>Obieralność: grupa</t>
  </si>
  <si>
    <t>Kod modułu / przedmiotu</t>
  </si>
  <si>
    <t>Moduł / przedmiot</t>
  </si>
  <si>
    <t>Forma zaliczenia
egzamin (ilość)</t>
  </si>
  <si>
    <t>Forma zaliczenia
zaliczenie (ilość)</t>
  </si>
  <si>
    <t>Suma liczby godzin</t>
  </si>
  <si>
    <t>Ilość godzin:
wykłady</t>
  </si>
  <si>
    <t>Ilość godzin:
ćwiczenia audytoryjne</t>
  </si>
  <si>
    <t>Ilość godzin:
laboratoria</t>
  </si>
  <si>
    <t>Ilość godzin:
seminaria</t>
  </si>
  <si>
    <t>Ilość godzin:
lektorat</t>
  </si>
  <si>
    <t>Ilość godzin:
praca dyplomowa</t>
  </si>
  <si>
    <t>Ilość godzin:
praktyki</t>
  </si>
  <si>
    <t>Ilość godzin:
zajęcia terenowe</t>
  </si>
  <si>
    <t>Ilość godzin:
wychowanie fizyczne</t>
  </si>
  <si>
    <t>Suma ECTS</t>
  </si>
  <si>
    <t>Praktyczne ECTS</t>
  </si>
  <si>
    <t>Kontaktowe ECTS</t>
  </si>
  <si>
    <t>I ROK 1 semestr</t>
  </si>
  <si>
    <t>Zajęcia audytoryjne:
wykłady</t>
  </si>
  <si>
    <t>Zajęcia audytoryjne:
ćwiczenia audytoryjne</t>
  </si>
  <si>
    <t>Zajęcia audytoryjne:
laboratoria</t>
  </si>
  <si>
    <t>Zajęcia audytoryjne:
seminaria</t>
  </si>
  <si>
    <t>ECTS</t>
  </si>
  <si>
    <t>Zajęcia praktyczne:
wykłady</t>
  </si>
  <si>
    <t>Zajęcia praktyczne:
laboratoria</t>
  </si>
  <si>
    <t>Zajęcia praktyczne:
lektorat</t>
  </si>
  <si>
    <t>Zajęcia praktyczne:
praca dyplomowa</t>
  </si>
  <si>
    <t>Zajęcia praktyczne:
praktyki</t>
  </si>
  <si>
    <t>Zajęcia praktyczne:
zajęcia terenowe</t>
  </si>
  <si>
    <t>Zajęcia praktyczne:
wychowanie fizyczne</t>
  </si>
  <si>
    <t>ECTS w semestrze</t>
  </si>
  <si>
    <t>I ROK 2 semestr</t>
  </si>
  <si>
    <t>II ROK 3 semestr</t>
  </si>
  <si>
    <t>II ROK 4 semestr</t>
  </si>
  <si>
    <t>III ROK 5 semestr</t>
  </si>
  <si>
    <t>III ROK 6 semestr</t>
  </si>
  <si>
    <t>IV ROK 7 semestr</t>
  </si>
  <si>
    <t>IV ROK 8 semestr</t>
  </si>
  <si>
    <t>z</t>
  </si>
  <si>
    <t>A01</t>
  </si>
  <si>
    <t>Prawo pracy</t>
  </si>
  <si>
    <t>A02.1</t>
  </si>
  <si>
    <t>Wychowanie fizyczne</t>
  </si>
  <si>
    <t>Blok obieralny 1</t>
  </si>
  <si>
    <t>A04</t>
  </si>
  <si>
    <t>Podstawy ekonomii i zarządzania</t>
  </si>
  <si>
    <t>Blok obieralny 5</t>
  </si>
  <si>
    <t>e</t>
  </si>
  <si>
    <t>Blok obieralny 6</t>
  </si>
  <si>
    <t>A07</t>
  </si>
  <si>
    <t>Podstawy informacji naukowej</t>
  </si>
  <si>
    <t>B08</t>
  </si>
  <si>
    <t>Bezpieczeństwo i higiena pracy</t>
  </si>
  <si>
    <t>B09</t>
  </si>
  <si>
    <t>Ochrona własności intelektualnej</t>
  </si>
  <si>
    <t>ZO-N1-A5</t>
  </si>
  <si>
    <t>Szkolenie z zakresu bezpiecznych i higienicznych warunków kształcenia</t>
  </si>
  <si>
    <t>Moduły/Przedmioty kształcenia ogólnego</t>
  </si>
  <si>
    <t>Razem</t>
  </si>
  <si>
    <t>B01</t>
  </si>
  <si>
    <t>Biologia ogólna</t>
  </si>
  <si>
    <t>B02</t>
  </si>
  <si>
    <t>Biofizyka</t>
  </si>
  <si>
    <t>B03</t>
  </si>
  <si>
    <t>Chemia</t>
  </si>
  <si>
    <t>B04</t>
  </si>
  <si>
    <t>Zoologia</t>
  </si>
  <si>
    <t>B05</t>
  </si>
  <si>
    <t>Statystyka matematyczna</t>
  </si>
  <si>
    <t>B06</t>
  </si>
  <si>
    <t>Informatyka</t>
  </si>
  <si>
    <t>B07</t>
  </si>
  <si>
    <t>Tworzenie grafiki prezentacyjnej i stron WWW</t>
  </si>
  <si>
    <t>Blok obieralny 2</t>
  </si>
  <si>
    <t>B12</t>
  </si>
  <si>
    <t>Genetyka ogólna</t>
  </si>
  <si>
    <t>B13</t>
  </si>
  <si>
    <t>Anatomia zwierząt</t>
  </si>
  <si>
    <t>B14</t>
  </si>
  <si>
    <t>Biochemia</t>
  </si>
  <si>
    <t>B15</t>
  </si>
  <si>
    <t>Mikrobiologia</t>
  </si>
  <si>
    <t>B16</t>
  </si>
  <si>
    <t>Ekologia</t>
  </si>
  <si>
    <t>B17</t>
  </si>
  <si>
    <t>Fizjologia zwierząt</t>
  </si>
  <si>
    <t>B18</t>
  </si>
  <si>
    <t>Profilaktyka chorób środowiskowych i odzwierzęcych</t>
  </si>
  <si>
    <t>B19</t>
  </si>
  <si>
    <t>Endokrynologia</t>
  </si>
  <si>
    <t>B20</t>
  </si>
  <si>
    <t>Podstawy biologii rozrodu i rozwoju zwierząt</t>
  </si>
  <si>
    <t>B21</t>
  </si>
  <si>
    <t>Diagnostyka laboratoryjna</t>
  </si>
  <si>
    <t>B22</t>
  </si>
  <si>
    <t>Parazytologia weterynaryjna</t>
  </si>
  <si>
    <t>B23</t>
  </si>
  <si>
    <t>Psychologia zwierząt</t>
  </si>
  <si>
    <t>Blok obieralny 11</t>
  </si>
  <si>
    <t>B25</t>
  </si>
  <si>
    <t>Immunologia i immunoprofilaktyka weterynaryjna</t>
  </si>
  <si>
    <t>B26</t>
  </si>
  <si>
    <t>Dobrostan zwierząt</t>
  </si>
  <si>
    <t>C13</t>
  </si>
  <si>
    <t>Etologia i behawior</t>
  </si>
  <si>
    <t>Blok obieralny 20</t>
  </si>
  <si>
    <t>Blok obieralny 13</t>
  </si>
  <si>
    <t>Blok obieralny 10</t>
  </si>
  <si>
    <t>Blok obieralny 15</t>
  </si>
  <si>
    <t>Blok obieralny 16</t>
  </si>
  <si>
    <t>C37</t>
  </si>
  <si>
    <t>Diagnostyka ultrasonograficzna psów</t>
  </si>
  <si>
    <t>C38</t>
  </si>
  <si>
    <t>Dogoterapia</t>
  </si>
  <si>
    <t>Moduły/Przedmioty kształcenia podstawowego</t>
  </si>
  <si>
    <t>C01</t>
  </si>
  <si>
    <t>Psy rasowe</t>
  </si>
  <si>
    <t>Blok obieralny 3</t>
  </si>
  <si>
    <t>Blok obieralny 4</t>
  </si>
  <si>
    <t>C05</t>
  </si>
  <si>
    <t>Kierunki użytkowania psów</t>
  </si>
  <si>
    <t>C06</t>
  </si>
  <si>
    <t>Genetyka psów</t>
  </si>
  <si>
    <t>C07</t>
  </si>
  <si>
    <t>Żywienie psów</t>
  </si>
  <si>
    <t>Blok obieralny 7</t>
  </si>
  <si>
    <t>Blok obieralny 8</t>
  </si>
  <si>
    <t>Blok obieralny 9</t>
  </si>
  <si>
    <t>C11</t>
  </si>
  <si>
    <t>Mutacje genetyczne u psów</t>
  </si>
  <si>
    <t>C12</t>
  </si>
  <si>
    <t>Kierowanie rozrodem, diagnostyka andrologiczna i ginekologiczna psów</t>
  </si>
  <si>
    <t>C15</t>
  </si>
  <si>
    <t>Higiena i profilaktyka w chowie i hodowli psów</t>
  </si>
  <si>
    <t>C16</t>
  </si>
  <si>
    <t>Położnictwo psów</t>
  </si>
  <si>
    <t>C17</t>
  </si>
  <si>
    <t>Grzybice psów</t>
  </si>
  <si>
    <t>C18</t>
  </si>
  <si>
    <t>Najczęstsze zatrucia u psów</t>
  </si>
  <si>
    <t>C19</t>
  </si>
  <si>
    <t>Wykorzystanie diagnostyki molekularnej w chowie i hodowli psów</t>
  </si>
  <si>
    <t>C20</t>
  </si>
  <si>
    <t>Rehabilitacja psów</t>
  </si>
  <si>
    <t>C21</t>
  </si>
  <si>
    <t>Podstawy szkolenia psów</t>
  </si>
  <si>
    <t>Blok obieralny 12</t>
  </si>
  <si>
    <t>Blok obieralny 14</t>
  </si>
  <si>
    <t>C25</t>
  </si>
  <si>
    <t>Podstawy biochemii klinicznej psów</t>
  </si>
  <si>
    <t>C26</t>
  </si>
  <si>
    <t>Profilaktyka i patologia w rozrodzie psów</t>
  </si>
  <si>
    <t>C27</t>
  </si>
  <si>
    <t>Pies w sporcie i rekreacji</t>
  </si>
  <si>
    <t>C28</t>
  </si>
  <si>
    <t>Szkolenie szczeniąt i psów młodych</t>
  </si>
  <si>
    <t>C29</t>
  </si>
  <si>
    <t>Nowotwory u psów</t>
  </si>
  <si>
    <t>C30</t>
  </si>
  <si>
    <t>Organizacje i związki kynologiczne</t>
  </si>
  <si>
    <t>C31</t>
  </si>
  <si>
    <t>Agresja u psów</t>
  </si>
  <si>
    <t>Blok obieralny 17</t>
  </si>
  <si>
    <t>C36</t>
  </si>
  <si>
    <t>Warsztaty dyplomowe</t>
  </si>
  <si>
    <t>C39</t>
  </si>
  <si>
    <t>Szkolenie psów stróżujących i obronnych</t>
  </si>
  <si>
    <t>C40</t>
  </si>
  <si>
    <t>Układanie psów myśliwskich</t>
  </si>
  <si>
    <t>C41</t>
  </si>
  <si>
    <t>Szkolenie psów przewodników osób niewidomych</t>
  </si>
  <si>
    <t>C42</t>
  </si>
  <si>
    <t>Układanie psów pasterskich</t>
  </si>
  <si>
    <t>C43</t>
  </si>
  <si>
    <t>Szkolenie psów ratowniczych</t>
  </si>
  <si>
    <t>Blok obieralny 18</t>
  </si>
  <si>
    <t>Blok obieralny 19</t>
  </si>
  <si>
    <t>C46</t>
  </si>
  <si>
    <t>Seminarium inżynierskie</t>
  </si>
  <si>
    <t>C47</t>
  </si>
  <si>
    <t>Praca dyplomowa</t>
  </si>
  <si>
    <t>Moduły/Przedmioty kształcenia kierunkowego</t>
  </si>
  <si>
    <t>A03.1</t>
  </si>
  <si>
    <t>Filozofia</t>
  </si>
  <si>
    <t>A03.2</t>
  </si>
  <si>
    <t>Socjologia</t>
  </si>
  <si>
    <t>A05.1</t>
  </si>
  <si>
    <t>Język angielski</t>
  </si>
  <si>
    <t>A05.2</t>
  </si>
  <si>
    <t>Język niemiecki</t>
  </si>
  <si>
    <t>A06.1</t>
  </si>
  <si>
    <t>Etyka</t>
  </si>
  <si>
    <t>A06.2</t>
  </si>
  <si>
    <t>Psychologia</t>
  </si>
  <si>
    <t>A06.3</t>
  </si>
  <si>
    <t>Społeczne aspekty dostępności</t>
  </si>
  <si>
    <t>B10.1</t>
  </si>
  <si>
    <t>Pakiety oprogramowania biurowego</t>
  </si>
  <si>
    <t>B10.1.b</t>
  </si>
  <si>
    <t>Office Software</t>
  </si>
  <si>
    <t>B10.2</t>
  </si>
  <si>
    <t>Tworzenie i zarządzanie serwisem internetowym</t>
  </si>
  <si>
    <t>B10.2.b</t>
  </si>
  <si>
    <t>Website Management</t>
  </si>
  <si>
    <t>B10.3</t>
  </si>
  <si>
    <t>Podstawy grafiki komputerowej i multimediów</t>
  </si>
  <si>
    <t>B10.3.b</t>
  </si>
  <si>
    <t>Computer Graphics and Multimedia</t>
  </si>
  <si>
    <t>B24.1</t>
  </si>
  <si>
    <t>Chronobiologia</t>
  </si>
  <si>
    <t>B24.2</t>
  </si>
  <si>
    <t>Neonatologia</t>
  </si>
  <si>
    <t>B24.3</t>
  </si>
  <si>
    <t>Biologia komórki</t>
  </si>
  <si>
    <t>C14.1</t>
  </si>
  <si>
    <t>Podstawy gospodarowania populacjami zwierząt wolno żyjących</t>
  </si>
  <si>
    <t>C14.2</t>
  </si>
  <si>
    <t>Hodowla zachowawcza zwierząt</t>
  </si>
  <si>
    <t>C14.3</t>
  </si>
  <si>
    <t>Łowiectwo w Polsce i na świecie</t>
  </si>
  <si>
    <t>C23.1</t>
  </si>
  <si>
    <t>Zioła w działaniu przeciwpasożytniczym</t>
  </si>
  <si>
    <t>C23.2</t>
  </si>
  <si>
    <t>Ziołolecznictwo w weterynarii</t>
  </si>
  <si>
    <t>C23.3</t>
  </si>
  <si>
    <t>Medycyna alternatywna psów</t>
  </si>
  <si>
    <t>C32.1</t>
  </si>
  <si>
    <t>Cytogenetyka psów</t>
  </si>
  <si>
    <t>C32.2</t>
  </si>
  <si>
    <t>Markery genetyczne w hodowli zwierząt</t>
  </si>
  <si>
    <t>C32.3</t>
  </si>
  <si>
    <t>Badania molekularne w diagnostyce weterynaryjnej - aspekty praktyczne</t>
  </si>
  <si>
    <t>C32.4</t>
  </si>
  <si>
    <t>Proteomika</t>
  </si>
  <si>
    <t>C33.1</t>
  </si>
  <si>
    <t>Wymagania oraz uwarunkowania prawne dotyczące schronisk dla zwierząt</t>
  </si>
  <si>
    <t>C33.2</t>
  </si>
  <si>
    <t>Projektowanie schronisk i przytulisk dla zwierząt</t>
  </si>
  <si>
    <t>C33.3</t>
  </si>
  <si>
    <t>Pet sitting i hotele dla zwierząt</t>
  </si>
  <si>
    <t>C33.4</t>
  </si>
  <si>
    <t>Zapobieganie bezdomności</t>
  </si>
  <si>
    <t>C33.5</t>
  </si>
  <si>
    <t>Etyczne i prawne aspekty chowu i hodowli psów</t>
  </si>
  <si>
    <t>C33.6</t>
  </si>
  <si>
    <t>Opieka nad zwierzętami w ośrodkach ratujących dzikie zwierzęta</t>
  </si>
  <si>
    <t>C34.1</t>
  </si>
  <si>
    <t>Pierwsza pomoc w nagłych zachorowaniach i wypadkach</t>
  </si>
  <si>
    <t>C34.2</t>
  </si>
  <si>
    <t>Odchów szczeniąt w aspekcie prawidłowego i zaburzonego rozwoju</t>
  </si>
  <si>
    <t>C34.3</t>
  </si>
  <si>
    <t>Inżynieria embrionalna psów</t>
  </si>
  <si>
    <t>C34.4</t>
  </si>
  <si>
    <t>Embriologia i zaburzenia rozwojowe psów</t>
  </si>
  <si>
    <t>C03.1</t>
  </si>
  <si>
    <t>Terapie z udziałem zwierząt</t>
  </si>
  <si>
    <t>C03.2</t>
  </si>
  <si>
    <t>Hipoterapia</t>
  </si>
  <si>
    <t>C03.3</t>
  </si>
  <si>
    <t>Wykorzystanie zwierząt w służbach mundurowych i ratunkowych</t>
  </si>
  <si>
    <t>C04.1</t>
  </si>
  <si>
    <t>Organizacja wystaw i pokazów</t>
  </si>
  <si>
    <t>C04.2</t>
  </si>
  <si>
    <t>Handling</t>
  </si>
  <si>
    <t>C04.3</t>
  </si>
  <si>
    <t>Konkursy i próby pracy psów użytkowych</t>
  </si>
  <si>
    <t>C04.4</t>
  </si>
  <si>
    <t>Nosework</t>
  </si>
  <si>
    <t>C08.1</t>
  </si>
  <si>
    <t>Chów i hodowla zwierząt amatorskich</t>
  </si>
  <si>
    <t>C08.2</t>
  </si>
  <si>
    <t>Amatorski chów zwierząt egzotycznych</t>
  </si>
  <si>
    <t>C08.3</t>
  </si>
  <si>
    <t>Chów i hodowla kotów</t>
  </si>
  <si>
    <t>C09.1</t>
  </si>
  <si>
    <t>Hodowla owadów użytkowych</t>
  </si>
  <si>
    <t>C09.2</t>
  </si>
  <si>
    <t>Podstawy chowu i hodowli świń</t>
  </si>
  <si>
    <t>C09.3</t>
  </si>
  <si>
    <t>Użytkowanie koni i kuców</t>
  </si>
  <si>
    <t>C09.4</t>
  </si>
  <si>
    <t>Chów ptaków użytkowych i ozdobnych</t>
  </si>
  <si>
    <t>C10.1</t>
  </si>
  <si>
    <t>Chów bydła</t>
  </si>
  <si>
    <t>C10.2</t>
  </si>
  <si>
    <t>Fermowy chów jeleniowatych</t>
  </si>
  <si>
    <t>C10.3</t>
  </si>
  <si>
    <t>Chów alpak, lam, bawołów i wielbłądów</t>
  </si>
  <si>
    <t>C10.4</t>
  </si>
  <si>
    <t>Chów owiec i kóz</t>
  </si>
  <si>
    <t>C22.1</t>
  </si>
  <si>
    <t>Ksenobiotyki w karmach dla psów</t>
  </si>
  <si>
    <t>C22.2</t>
  </si>
  <si>
    <t>Podstawy toksykologii weterynaryjnej</t>
  </si>
  <si>
    <t>C22.3</t>
  </si>
  <si>
    <t>Profilaktyka żywieniowa i dietetyka</t>
  </si>
  <si>
    <t>C22.4</t>
  </si>
  <si>
    <t>Diagnostyka substancji antyodżywczych w karmach dla psów</t>
  </si>
  <si>
    <t>C22.5</t>
  </si>
  <si>
    <t>Alternatywne metody żywienia psów</t>
  </si>
  <si>
    <t>C24.1</t>
  </si>
  <si>
    <t>Środowiskowe przyczyny chorób psów</t>
  </si>
  <si>
    <t>C24.2</t>
  </si>
  <si>
    <t>Wybrane choroby wirusowe i bakteryjne psów</t>
  </si>
  <si>
    <t>C24.3</t>
  </si>
  <si>
    <t>Wybrane choroby psów</t>
  </si>
  <si>
    <t>C24.4</t>
  </si>
  <si>
    <t>Profilaktyka aparatu ruchu u psów</t>
  </si>
  <si>
    <t>C24.5</t>
  </si>
  <si>
    <t>Fizjologia wysiłku fizycznego i bezczynności ruchowej</t>
  </si>
  <si>
    <t>C35.1</t>
  </si>
  <si>
    <t>Bezpieczeństwo i higiena produkcji karm</t>
  </si>
  <si>
    <t>C35.2</t>
  </si>
  <si>
    <t>Mikrobiologia karm</t>
  </si>
  <si>
    <t>C35.3</t>
  </si>
  <si>
    <t>Surowce do produkcji karm</t>
  </si>
  <si>
    <t>C35.4</t>
  </si>
  <si>
    <t>Technologia produkcji karm przemysłowych dla psów</t>
  </si>
  <si>
    <t>C35.5</t>
  </si>
  <si>
    <t>Dodatki w żywieniu zwierząt domowych</t>
  </si>
  <si>
    <t>C44.1</t>
  </si>
  <si>
    <t>Socjalizacja zwierząt</t>
  </si>
  <si>
    <t>C44.2</t>
  </si>
  <si>
    <t>Wybrane zaburzenia zachowania psów</t>
  </si>
  <si>
    <t>C44.3</t>
  </si>
  <si>
    <t>Organizacja socjalna psów</t>
  </si>
  <si>
    <t>C44.4</t>
  </si>
  <si>
    <t>Pies w środowisku wiejskim i miejskim</t>
  </si>
  <si>
    <t>C45.1</t>
  </si>
  <si>
    <t>Genomika psowatych</t>
  </si>
  <si>
    <t>C45.2</t>
  </si>
  <si>
    <t>Epigenetyka i nutrigenomika psów i innych zwierząt udomowionych</t>
  </si>
  <si>
    <t>C45.3</t>
  </si>
  <si>
    <t>Filogenetyka i ewolucja psa</t>
  </si>
  <si>
    <t>Moduły/Przedmioty obieralne</t>
  </si>
  <si>
    <t>C02-1</t>
  </si>
  <si>
    <t>Praktyka hodowlana</t>
  </si>
  <si>
    <t>C02-2</t>
  </si>
  <si>
    <t>Praktyka szkoleniowa</t>
  </si>
  <si>
    <t>C02-3</t>
  </si>
  <si>
    <t>Praktyka opiekuńczo-pielęgnacyjna</t>
  </si>
  <si>
    <t>C02-4</t>
  </si>
  <si>
    <t>Praktyka ekonomiczna</t>
  </si>
  <si>
    <t>C02-5</t>
  </si>
  <si>
    <t>Praktyka żywieniowa</t>
  </si>
  <si>
    <t>Praktyki zawodowe</t>
  </si>
  <si>
    <t>B11</t>
  </si>
  <si>
    <t>Szkolenie biblioteczne</t>
  </si>
  <si>
    <t>Przedmioty dodatkowe</t>
  </si>
  <si>
    <t>SUMA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</si>
</sst>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101</xdr:col>
      <xdr:colOff>0</xdr:colOff>
      <xdr:row>0</xdr:row>
      <xdr:rowOff>0</xdr:rowOff>
    </xdr:from>
    <xdr:to>
      <xdr:col>138</xdr:col>
      <xdr:colOff>190500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27175" y="0"/>
          <a:ext cx="8639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20" width="4.28125" style="0" customWidth="1"/>
    <col min="21" max="23" width="4.7109375" style="0" customWidth="1"/>
    <col min="24" max="24" width="3.8515625" style="0" customWidth="1"/>
    <col min="25" max="25" width="2.7109375" style="0" customWidth="1"/>
    <col min="26" max="26" width="3.8515625" style="0" customWidth="1"/>
    <col min="27" max="27" width="2.7109375" style="0" customWidth="1"/>
    <col min="28" max="28" width="3.8515625" style="0" customWidth="1"/>
    <col min="29" max="29" width="2.7109375" style="0" customWidth="1"/>
    <col min="30" max="30" width="3.8515625" style="0" customWidth="1"/>
    <col min="31" max="31" width="2.7109375" style="0" customWidth="1"/>
    <col min="32" max="32" width="4.7109375" style="0" customWidth="1"/>
    <col min="33" max="33" width="3.8515625" style="0" customWidth="1"/>
    <col min="34" max="34" width="2.7109375" style="0" customWidth="1"/>
    <col min="35" max="35" width="3.8515625" style="0" customWidth="1"/>
    <col min="36" max="36" width="2.7109375" style="0" customWidth="1"/>
    <col min="37" max="37" width="3.8515625" style="0" customWidth="1"/>
    <col min="38" max="38" width="2.7109375" style="0" customWidth="1"/>
    <col min="39" max="39" width="3.8515625" style="0" customWidth="1"/>
    <col min="40" max="40" width="2.7109375" style="0" customWidth="1"/>
    <col min="41" max="41" width="3.8515625" style="0" customWidth="1"/>
    <col min="42" max="42" width="2.7109375" style="0" customWidth="1"/>
    <col min="43" max="43" width="3.8515625" style="0" customWidth="1"/>
    <col min="44" max="44" width="2.7109375" style="0" customWidth="1"/>
    <col min="45" max="45" width="3.8515625" style="0" customWidth="1"/>
    <col min="46" max="46" width="2.7109375" style="0" customWidth="1"/>
    <col min="47" max="48" width="4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7" width="4.7109375" style="0" customWidth="1"/>
    <col min="58" max="58" width="3.8515625" style="0" customWidth="1"/>
    <col min="59" max="59" width="2.7109375" style="0" customWidth="1"/>
    <col min="60" max="60" width="3.8515625" style="0" customWidth="1"/>
    <col min="61" max="61" width="2.7109375" style="0" customWidth="1"/>
    <col min="62" max="62" width="3.8515625" style="0" customWidth="1"/>
    <col min="63" max="63" width="2.7109375" style="0" customWidth="1"/>
    <col min="64" max="64" width="3.8515625" style="0" customWidth="1"/>
    <col min="65" max="65" width="2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3" width="4.7109375" style="0" customWidth="1"/>
    <col min="74" max="74" width="3.8515625" style="0" customWidth="1"/>
    <col min="75" max="75" width="2.7109375" style="0" customWidth="1"/>
    <col min="76" max="76" width="3.8515625" style="0" customWidth="1"/>
    <col min="77" max="77" width="2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4.7109375" style="0" customWidth="1"/>
    <col min="83" max="83" width="3.8515625" style="0" customWidth="1"/>
    <col min="84" max="84" width="2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5" width="3.8515625" style="0" customWidth="1"/>
    <col min="96" max="96" width="2.7109375" style="0" customWidth="1"/>
    <col min="97" max="98" width="4.7109375" style="0" customWidth="1"/>
    <col min="99" max="99" width="3.8515625" style="0" customWidth="1"/>
    <col min="100" max="100" width="2.7109375" style="0" customWidth="1"/>
    <col min="101" max="101" width="3.8515625" style="0" customWidth="1"/>
    <col min="102" max="102" width="2.7109375" style="0" customWidth="1"/>
    <col min="103" max="103" width="3.8515625" style="0" customWidth="1"/>
    <col min="104" max="104" width="2.7109375" style="0" customWidth="1"/>
    <col min="105" max="105" width="3.8515625" style="0" customWidth="1"/>
    <col min="106" max="106" width="2.7109375" style="0" customWidth="1"/>
    <col min="107" max="107" width="4.7109375" style="0" customWidth="1"/>
    <col min="108" max="108" width="3.8515625" style="0" customWidth="1"/>
    <col min="109" max="109" width="2.7109375" style="0" customWidth="1"/>
    <col min="110" max="110" width="3.8515625" style="0" customWidth="1"/>
    <col min="111" max="111" width="2.7109375" style="0" customWidth="1"/>
    <col min="112" max="112" width="3.8515625" style="0" customWidth="1"/>
    <col min="113" max="113" width="2.7109375" style="0" customWidth="1"/>
    <col min="114" max="114" width="3.8515625" style="0" customWidth="1"/>
    <col min="115" max="115" width="2.7109375" style="0" customWidth="1"/>
    <col min="116" max="116" width="3.8515625" style="0" customWidth="1"/>
    <col min="117" max="117" width="2.7109375" style="0" customWidth="1"/>
    <col min="118" max="118" width="3.8515625" style="0" customWidth="1"/>
    <col min="119" max="119" width="2.7109375" style="0" customWidth="1"/>
    <col min="120" max="120" width="3.8515625" style="0" customWidth="1"/>
    <col min="121" max="121" width="2.7109375" style="0" customWidth="1"/>
    <col min="122" max="123" width="4.7109375" style="0" customWidth="1"/>
    <col min="124" max="124" width="3.8515625" style="0" customWidth="1"/>
    <col min="125" max="125" width="2.7109375" style="0" customWidth="1"/>
    <col min="126" max="126" width="3.8515625" style="0" customWidth="1"/>
    <col min="127" max="127" width="2.7109375" style="0" customWidth="1"/>
    <col min="128" max="128" width="3.8515625" style="0" customWidth="1"/>
    <col min="129" max="129" width="2.7109375" style="0" customWidth="1"/>
    <col min="130" max="130" width="3.8515625" style="0" customWidth="1"/>
    <col min="131" max="131" width="2.7109375" style="0" customWidth="1"/>
    <col min="132" max="132" width="4.7109375" style="0" customWidth="1"/>
    <col min="133" max="133" width="3.8515625" style="0" customWidth="1"/>
    <col min="134" max="134" width="2.7109375" style="0" customWidth="1"/>
    <col min="135" max="135" width="3.8515625" style="0" customWidth="1"/>
    <col min="136" max="136" width="2.7109375" style="0" customWidth="1"/>
    <col min="137" max="137" width="3.8515625" style="0" customWidth="1"/>
    <col min="138" max="138" width="2.7109375" style="0" customWidth="1"/>
    <col min="139" max="139" width="3.8515625" style="0" customWidth="1"/>
    <col min="140" max="140" width="2.7109375" style="0" customWidth="1"/>
    <col min="141" max="141" width="3.8515625" style="0" customWidth="1"/>
    <col min="142" max="142" width="2.7109375" style="0" customWidth="1"/>
    <col min="143" max="143" width="3.8515625" style="0" customWidth="1"/>
    <col min="144" max="144" width="2.7109375" style="0" customWidth="1"/>
    <col min="145" max="145" width="3.8515625" style="0" customWidth="1"/>
    <col min="146" max="146" width="2.7109375" style="0" customWidth="1"/>
    <col min="147" max="148" width="4.7109375" style="0" customWidth="1"/>
    <col min="149" max="149" width="3.8515625" style="0" customWidth="1"/>
    <col min="150" max="150" width="2.7109375" style="0" customWidth="1"/>
    <col min="151" max="151" width="3.8515625" style="0" customWidth="1"/>
    <col min="152" max="152" width="2.7109375" style="0" customWidth="1"/>
    <col min="153" max="153" width="3.8515625" style="0" customWidth="1"/>
    <col min="154" max="154" width="2.7109375" style="0" customWidth="1"/>
    <col min="155" max="155" width="3.8515625" style="0" customWidth="1"/>
    <col min="156" max="156" width="2.7109375" style="0" customWidth="1"/>
    <col min="157" max="157" width="4.7109375" style="0" customWidth="1"/>
    <col min="158" max="158" width="3.8515625" style="0" customWidth="1"/>
    <col min="159" max="159" width="2.7109375" style="0" customWidth="1"/>
    <col min="160" max="160" width="3.8515625" style="0" customWidth="1"/>
    <col min="161" max="161" width="2.7109375" style="0" customWidth="1"/>
    <col min="162" max="162" width="3.8515625" style="0" customWidth="1"/>
    <col min="163" max="163" width="2.7109375" style="0" customWidth="1"/>
    <col min="164" max="164" width="3.8515625" style="0" customWidth="1"/>
    <col min="165" max="165" width="2.7109375" style="0" customWidth="1"/>
    <col min="166" max="166" width="3.8515625" style="0" customWidth="1"/>
    <col min="167" max="167" width="2.7109375" style="0" customWidth="1"/>
    <col min="168" max="168" width="3.8515625" style="0" customWidth="1"/>
    <col min="169" max="169" width="2.7109375" style="0" customWidth="1"/>
    <col min="170" max="170" width="3.8515625" style="0" customWidth="1"/>
    <col min="171" max="171" width="2.7109375" style="0" customWidth="1"/>
    <col min="172" max="173" width="4.7109375" style="0" customWidth="1"/>
    <col min="174" max="174" width="3.8515625" style="0" customWidth="1"/>
    <col min="175" max="175" width="2.7109375" style="0" customWidth="1"/>
    <col min="176" max="176" width="3.8515625" style="0" customWidth="1"/>
    <col min="177" max="177" width="2.7109375" style="0" customWidth="1"/>
    <col min="178" max="178" width="3.8515625" style="0" customWidth="1"/>
    <col min="179" max="179" width="2.7109375" style="0" customWidth="1"/>
    <col min="180" max="180" width="3.8515625" style="0" customWidth="1"/>
    <col min="181" max="181" width="2.7109375" style="0" customWidth="1"/>
    <col min="182" max="182" width="4.7109375" style="0" customWidth="1"/>
    <col min="183" max="183" width="3.8515625" style="0" customWidth="1"/>
    <col min="184" max="184" width="2.7109375" style="0" customWidth="1"/>
    <col min="185" max="185" width="3.8515625" style="0" customWidth="1"/>
    <col min="186" max="186" width="2.7109375" style="0" customWidth="1"/>
    <col min="187" max="187" width="3.8515625" style="0" customWidth="1"/>
    <col min="188" max="188" width="2.7109375" style="0" customWidth="1"/>
    <col min="189" max="189" width="3.8515625" style="0" customWidth="1"/>
    <col min="190" max="190" width="2.7109375" style="0" customWidth="1"/>
    <col min="191" max="191" width="3.8515625" style="0" customWidth="1"/>
    <col min="192" max="192" width="2.7109375" style="0" customWidth="1"/>
    <col min="193" max="193" width="3.8515625" style="0" customWidth="1"/>
    <col min="194" max="194" width="2.7109375" style="0" customWidth="1"/>
    <col min="195" max="195" width="3.8515625" style="0" customWidth="1"/>
    <col min="196" max="196" width="2.7109375" style="0" customWidth="1"/>
    <col min="197" max="198" width="4.7109375" style="0" customWidth="1"/>
    <col min="199" max="199" width="3.8515625" style="0" customWidth="1"/>
    <col min="200" max="200" width="2.7109375" style="0" customWidth="1"/>
    <col min="201" max="201" width="3.8515625" style="0" customWidth="1"/>
    <col min="202" max="202" width="2.7109375" style="0" customWidth="1"/>
    <col min="203" max="203" width="3.8515625" style="0" customWidth="1"/>
    <col min="204" max="204" width="2.7109375" style="0" customWidth="1"/>
    <col min="205" max="205" width="3.8515625" style="0" customWidth="1"/>
    <col min="206" max="206" width="2.7109375" style="0" customWidth="1"/>
    <col min="207" max="207" width="4.7109375" style="0" customWidth="1"/>
    <col min="208" max="208" width="3.8515625" style="0" customWidth="1"/>
    <col min="209" max="209" width="2.7109375" style="0" customWidth="1"/>
    <col min="210" max="210" width="3.8515625" style="0" customWidth="1"/>
    <col min="211" max="211" width="2.7109375" style="0" customWidth="1"/>
    <col min="212" max="212" width="3.8515625" style="0" customWidth="1"/>
    <col min="213" max="213" width="2.7109375" style="0" customWidth="1"/>
    <col min="214" max="214" width="3.8515625" style="0" customWidth="1"/>
    <col min="215" max="215" width="2.7109375" style="0" customWidth="1"/>
    <col min="216" max="216" width="3.8515625" style="0" customWidth="1"/>
    <col min="217" max="217" width="2.7109375" style="0" customWidth="1"/>
    <col min="218" max="218" width="3.8515625" style="0" customWidth="1"/>
    <col min="219" max="219" width="2.7109375" style="0" customWidth="1"/>
    <col min="220" max="220" width="3.8515625" style="0" customWidth="1"/>
    <col min="221" max="221" width="2.7109375" style="0" customWidth="1"/>
    <col min="222" max="223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4:199" ht="12.75">
      <c r="X14" t="s">
        <v>44</v>
      </c>
      <c r="AW14" t="s">
        <v>58</v>
      </c>
      <c r="BV14" t="s">
        <v>59</v>
      </c>
      <c r="CU14" t="s">
        <v>60</v>
      </c>
      <c r="DT14" t="s">
        <v>61</v>
      </c>
      <c r="ES14" t="s">
        <v>62</v>
      </c>
      <c r="FR14" t="s">
        <v>63</v>
      </c>
      <c r="GQ14" t="s">
        <v>64</v>
      </c>
    </row>
    <row r="15" spans="1:223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32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39</v>
      </c>
      <c r="T15" s="6" t="s">
        <v>40</v>
      </c>
      <c r="U15" s="6" t="s">
        <v>41</v>
      </c>
      <c r="V15" s="6" t="s">
        <v>42</v>
      </c>
      <c r="W15" s="6" t="s">
        <v>43</v>
      </c>
      <c r="X15" s="6" t="s">
        <v>45</v>
      </c>
      <c r="Y15" s="5"/>
      <c r="Z15" s="6" t="s">
        <v>46</v>
      </c>
      <c r="AA15" s="5"/>
      <c r="AB15" s="6" t="s">
        <v>47</v>
      </c>
      <c r="AC15" s="5"/>
      <c r="AD15" s="6" t="s">
        <v>48</v>
      </c>
      <c r="AE15" s="5"/>
      <c r="AF15" s="6" t="s">
        <v>49</v>
      </c>
      <c r="AG15" s="6" t="s">
        <v>50</v>
      </c>
      <c r="AH15" s="5"/>
      <c r="AI15" s="6" t="s">
        <v>51</v>
      </c>
      <c r="AJ15" s="5"/>
      <c r="AK15" s="6" t="s">
        <v>52</v>
      </c>
      <c r="AL15" s="5"/>
      <c r="AM15" s="6" t="s">
        <v>53</v>
      </c>
      <c r="AN15" s="5"/>
      <c r="AO15" s="6" t="s">
        <v>54</v>
      </c>
      <c r="AP15" s="5"/>
      <c r="AQ15" s="6" t="s">
        <v>55</v>
      </c>
      <c r="AR15" s="5"/>
      <c r="AS15" s="6" t="s">
        <v>56</v>
      </c>
      <c r="AT15" s="5"/>
      <c r="AU15" s="6" t="s">
        <v>49</v>
      </c>
      <c r="AV15" s="6" t="s">
        <v>57</v>
      </c>
      <c r="AW15" s="6" t="s">
        <v>45</v>
      </c>
      <c r="AX15" s="5"/>
      <c r="AY15" s="6" t="s">
        <v>46</v>
      </c>
      <c r="AZ15" s="5"/>
      <c r="BA15" s="6" t="s">
        <v>47</v>
      </c>
      <c r="BB15" s="5"/>
      <c r="BC15" s="6" t="s">
        <v>48</v>
      </c>
      <c r="BD15" s="5"/>
      <c r="BE15" s="6" t="s">
        <v>49</v>
      </c>
      <c r="BF15" s="6" t="s">
        <v>50</v>
      </c>
      <c r="BG15" s="5"/>
      <c r="BH15" s="6" t="s">
        <v>51</v>
      </c>
      <c r="BI15" s="5"/>
      <c r="BJ15" s="6" t="s">
        <v>52</v>
      </c>
      <c r="BK15" s="5"/>
      <c r="BL15" s="6" t="s">
        <v>53</v>
      </c>
      <c r="BM15" s="5"/>
      <c r="BN15" s="6" t="s">
        <v>54</v>
      </c>
      <c r="BO15" s="5"/>
      <c r="BP15" s="6" t="s">
        <v>55</v>
      </c>
      <c r="BQ15" s="5"/>
      <c r="BR15" s="6" t="s">
        <v>56</v>
      </c>
      <c r="BS15" s="5"/>
      <c r="BT15" s="6" t="s">
        <v>49</v>
      </c>
      <c r="BU15" s="6" t="s">
        <v>57</v>
      </c>
      <c r="BV15" s="6" t="s">
        <v>45</v>
      </c>
      <c r="BW15" s="5"/>
      <c r="BX15" s="6" t="s">
        <v>46</v>
      </c>
      <c r="BY15" s="5"/>
      <c r="BZ15" s="6" t="s">
        <v>47</v>
      </c>
      <c r="CA15" s="5"/>
      <c r="CB15" s="6" t="s">
        <v>48</v>
      </c>
      <c r="CC15" s="5"/>
      <c r="CD15" s="6" t="s">
        <v>49</v>
      </c>
      <c r="CE15" s="6" t="s">
        <v>50</v>
      </c>
      <c r="CF15" s="5"/>
      <c r="CG15" s="6" t="s">
        <v>51</v>
      </c>
      <c r="CH15" s="5"/>
      <c r="CI15" s="6" t="s">
        <v>52</v>
      </c>
      <c r="CJ15" s="5"/>
      <c r="CK15" s="6" t="s">
        <v>53</v>
      </c>
      <c r="CL15" s="5"/>
      <c r="CM15" s="6" t="s">
        <v>54</v>
      </c>
      <c r="CN15" s="5"/>
      <c r="CO15" s="6" t="s">
        <v>55</v>
      </c>
      <c r="CP15" s="5"/>
      <c r="CQ15" s="6" t="s">
        <v>56</v>
      </c>
      <c r="CR15" s="5"/>
      <c r="CS15" s="6" t="s">
        <v>49</v>
      </c>
      <c r="CT15" s="6" t="s">
        <v>57</v>
      </c>
      <c r="CU15" s="6" t="s">
        <v>45</v>
      </c>
      <c r="CV15" s="5"/>
      <c r="CW15" s="6" t="s">
        <v>46</v>
      </c>
      <c r="CX15" s="5"/>
      <c r="CY15" s="6" t="s">
        <v>47</v>
      </c>
      <c r="CZ15" s="5"/>
      <c r="DA15" s="6" t="s">
        <v>48</v>
      </c>
      <c r="DB15" s="5"/>
      <c r="DC15" s="6" t="s">
        <v>49</v>
      </c>
      <c r="DD15" s="6" t="s">
        <v>50</v>
      </c>
      <c r="DE15" s="5"/>
      <c r="DF15" s="6" t="s">
        <v>51</v>
      </c>
      <c r="DG15" s="5"/>
      <c r="DH15" s="6" t="s">
        <v>52</v>
      </c>
      <c r="DI15" s="5"/>
      <c r="DJ15" s="6" t="s">
        <v>53</v>
      </c>
      <c r="DK15" s="5"/>
      <c r="DL15" s="6" t="s">
        <v>54</v>
      </c>
      <c r="DM15" s="5"/>
      <c r="DN15" s="6" t="s">
        <v>55</v>
      </c>
      <c r="DO15" s="5"/>
      <c r="DP15" s="6" t="s">
        <v>56</v>
      </c>
      <c r="DQ15" s="5"/>
      <c r="DR15" s="6" t="s">
        <v>49</v>
      </c>
      <c r="DS15" s="6" t="s">
        <v>57</v>
      </c>
      <c r="DT15" s="6" t="s">
        <v>45</v>
      </c>
      <c r="DU15" s="5"/>
      <c r="DV15" s="6" t="s">
        <v>46</v>
      </c>
      <c r="DW15" s="5"/>
      <c r="DX15" s="6" t="s">
        <v>47</v>
      </c>
      <c r="DY15" s="5"/>
      <c r="DZ15" s="6" t="s">
        <v>48</v>
      </c>
      <c r="EA15" s="5"/>
      <c r="EB15" s="6" t="s">
        <v>49</v>
      </c>
      <c r="EC15" s="6" t="s">
        <v>50</v>
      </c>
      <c r="ED15" s="5"/>
      <c r="EE15" s="6" t="s">
        <v>51</v>
      </c>
      <c r="EF15" s="5"/>
      <c r="EG15" s="6" t="s">
        <v>52</v>
      </c>
      <c r="EH15" s="5"/>
      <c r="EI15" s="6" t="s">
        <v>53</v>
      </c>
      <c r="EJ15" s="5"/>
      <c r="EK15" s="6" t="s">
        <v>54</v>
      </c>
      <c r="EL15" s="5"/>
      <c r="EM15" s="6" t="s">
        <v>55</v>
      </c>
      <c r="EN15" s="5"/>
      <c r="EO15" s="6" t="s">
        <v>56</v>
      </c>
      <c r="EP15" s="5"/>
      <c r="EQ15" s="6" t="s">
        <v>49</v>
      </c>
      <c r="ER15" s="6" t="s">
        <v>57</v>
      </c>
      <c r="ES15" s="6" t="s">
        <v>45</v>
      </c>
      <c r="ET15" s="5"/>
      <c r="EU15" s="6" t="s">
        <v>46</v>
      </c>
      <c r="EV15" s="5"/>
      <c r="EW15" s="6" t="s">
        <v>47</v>
      </c>
      <c r="EX15" s="5"/>
      <c r="EY15" s="6" t="s">
        <v>48</v>
      </c>
      <c r="EZ15" s="5"/>
      <c r="FA15" s="6" t="s">
        <v>49</v>
      </c>
      <c r="FB15" s="6" t="s">
        <v>50</v>
      </c>
      <c r="FC15" s="5"/>
      <c r="FD15" s="6" t="s">
        <v>51</v>
      </c>
      <c r="FE15" s="5"/>
      <c r="FF15" s="6" t="s">
        <v>52</v>
      </c>
      <c r="FG15" s="5"/>
      <c r="FH15" s="6" t="s">
        <v>53</v>
      </c>
      <c r="FI15" s="5"/>
      <c r="FJ15" s="6" t="s">
        <v>54</v>
      </c>
      <c r="FK15" s="5"/>
      <c r="FL15" s="6" t="s">
        <v>55</v>
      </c>
      <c r="FM15" s="5"/>
      <c r="FN15" s="6" t="s">
        <v>56</v>
      </c>
      <c r="FO15" s="5"/>
      <c r="FP15" s="6" t="s">
        <v>49</v>
      </c>
      <c r="FQ15" s="6" t="s">
        <v>57</v>
      </c>
      <c r="FR15" s="6" t="s">
        <v>45</v>
      </c>
      <c r="FS15" s="5"/>
      <c r="FT15" s="6" t="s">
        <v>46</v>
      </c>
      <c r="FU15" s="5"/>
      <c r="FV15" s="6" t="s">
        <v>47</v>
      </c>
      <c r="FW15" s="5"/>
      <c r="FX15" s="6" t="s">
        <v>48</v>
      </c>
      <c r="FY15" s="5"/>
      <c r="FZ15" s="6" t="s">
        <v>49</v>
      </c>
      <c r="GA15" s="6" t="s">
        <v>50</v>
      </c>
      <c r="GB15" s="5"/>
      <c r="GC15" s="6" t="s">
        <v>51</v>
      </c>
      <c r="GD15" s="5"/>
      <c r="GE15" s="6" t="s">
        <v>52</v>
      </c>
      <c r="GF15" s="5"/>
      <c r="GG15" s="6" t="s">
        <v>53</v>
      </c>
      <c r="GH15" s="5"/>
      <c r="GI15" s="6" t="s">
        <v>54</v>
      </c>
      <c r="GJ15" s="5"/>
      <c r="GK15" s="6" t="s">
        <v>55</v>
      </c>
      <c r="GL15" s="5"/>
      <c r="GM15" s="6" t="s">
        <v>56</v>
      </c>
      <c r="GN15" s="5"/>
      <c r="GO15" s="6" t="s">
        <v>49</v>
      </c>
      <c r="GP15" s="6" t="s">
        <v>57</v>
      </c>
      <c r="GQ15" s="6" t="s">
        <v>45</v>
      </c>
      <c r="GR15" s="5"/>
      <c r="GS15" s="6" t="s">
        <v>46</v>
      </c>
      <c r="GT15" s="5"/>
      <c r="GU15" s="6" t="s">
        <v>47</v>
      </c>
      <c r="GV15" s="5"/>
      <c r="GW15" s="6" t="s">
        <v>48</v>
      </c>
      <c r="GX15" s="5"/>
      <c r="GY15" s="6" t="s">
        <v>49</v>
      </c>
      <c r="GZ15" s="6" t="s">
        <v>50</v>
      </c>
      <c r="HA15" s="5"/>
      <c r="HB15" s="6" t="s">
        <v>51</v>
      </c>
      <c r="HC15" s="5"/>
      <c r="HD15" s="6" t="s">
        <v>52</v>
      </c>
      <c r="HE15" s="5"/>
      <c r="HF15" s="6" t="s">
        <v>53</v>
      </c>
      <c r="HG15" s="5"/>
      <c r="HH15" s="6" t="s">
        <v>54</v>
      </c>
      <c r="HI15" s="5"/>
      <c r="HJ15" s="6" t="s">
        <v>55</v>
      </c>
      <c r="HK15" s="5"/>
      <c r="HL15" s="6" t="s">
        <v>56</v>
      </c>
      <c r="HM15" s="5"/>
      <c r="HN15" s="6" t="s">
        <v>49</v>
      </c>
      <c r="HO15" s="6" t="s">
        <v>57</v>
      </c>
    </row>
    <row r="16" spans="1:223" ht="12.75">
      <c r="A16" s="5" t="s">
        <v>84</v>
      </c>
      <c r="B16" s="7"/>
      <c r="C16" s="7"/>
      <c r="D16" s="7"/>
      <c r="E16" s="7" t="s">
        <v>66</v>
      </c>
      <c r="F16" s="3" t="s">
        <v>67</v>
      </c>
      <c r="G16" s="7">
        <f>COUNTIF(X16:HO16,"e")</f>
        <v>0</v>
      </c>
      <c r="H16" s="7">
        <f>COUNTIF(X16:HO16,"z")</f>
        <v>0</v>
      </c>
      <c r="I16" s="7">
        <f>SUM(J16:T16)</f>
        <v>0</v>
      </c>
      <c r="J16" s="7">
        <f>X16+AW16+BV16+CU16+DT16+ES16+FR16+GQ16</f>
        <v>0</v>
      </c>
      <c r="K16" s="7">
        <f>Z16+AY16+BX16+CW16+DV16+EU16+FT16+GS16</f>
        <v>0</v>
      </c>
      <c r="L16" s="7">
        <f>AB16+BA16+BZ16+CY16+DX16+EW16+FV16+GU16</f>
        <v>0</v>
      </c>
      <c r="M16" s="7">
        <f>AD16+BC16+CB16+DA16+DZ16+EY16+FX16+GW16</f>
        <v>0</v>
      </c>
      <c r="N16" s="7">
        <f>AG16+BF16+CE16+DD16+EC16+FB16+GA16+GZ16</f>
        <v>0</v>
      </c>
      <c r="O16" s="7">
        <f>AI16+BH16+CG16+DF16+EE16+FD16+GC16+HB16</f>
        <v>0</v>
      </c>
      <c r="P16" s="7">
        <f>AK16+BJ16+CI16+DH16+EG16+FF16+GE16+HD16</f>
        <v>0</v>
      </c>
      <c r="Q16" s="7">
        <f>AM16+BL16+CK16+DJ16+EI16+FH16+GG16+HF16</f>
        <v>0</v>
      </c>
      <c r="R16" s="7">
        <f>AO16+BN16+CM16+DL16+EK16+FJ16+GI16+HH16</f>
        <v>0</v>
      </c>
      <c r="S16" s="7">
        <f>AQ16+BP16+CO16+DN16+EM16+FL16+GK16+HJ16</f>
        <v>0</v>
      </c>
      <c r="T16" s="7">
        <f>AS16+BR16+CQ16+DP16+EO16+FN16+GM16+HL16</f>
        <v>0</v>
      </c>
      <c r="U16" s="8">
        <f>AV16+BU16+CT16+DS16+ER16+FQ16+GP16+HO16</f>
        <v>0</v>
      </c>
      <c r="V16" s="8">
        <f>AU16+BT16+CS16+DR16+EQ16+FP16+GO16+HN16</f>
        <v>0</v>
      </c>
      <c r="W16" s="8">
        <v>0.7</v>
      </c>
      <c r="X16" s="11">
        <v>15</v>
      </c>
      <c r="Y16" s="10" t="s">
        <v>65</v>
      </c>
      <c r="Z16" s="11"/>
      <c r="AA16" s="10"/>
      <c r="AB16" s="11"/>
      <c r="AC16" s="10"/>
      <c r="AD16" s="11"/>
      <c r="AE16" s="10"/>
      <c r="AF16" s="8">
        <v>1</v>
      </c>
      <c r="AG16" s="11"/>
      <c r="AH16" s="10"/>
      <c r="AI16" s="11"/>
      <c r="AJ16" s="10"/>
      <c r="AK16" s="11"/>
      <c r="AL16" s="10"/>
      <c r="AM16" s="11"/>
      <c r="AN16" s="10"/>
      <c r="AO16" s="11"/>
      <c r="AP16" s="10"/>
      <c r="AQ16" s="11"/>
      <c r="AR16" s="10"/>
      <c r="AS16" s="11"/>
      <c r="AT16" s="10"/>
      <c r="AU16" s="8"/>
      <c r="AV16" s="8">
        <f>AF16+AU16</f>
        <v>0</v>
      </c>
      <c r="AW16" s="11"/>
      <c r="AX16" s="10"/>
      <c r="AY16" s="11"/>
      <c r="AZ16" s="10"/>
      <c r="BA16" s="11"/>
      <c r="BB16" s="10"/>
      <c r="BC16" s="11"/>
      <c r="BD16" s="10"/>
      <c r="BE16" s="8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8"/>
      <c r="BU16" s="8">
        <f>BE16+BT16</f>
        <v>0</v>
      </c>
      <c r="BV16" s="11"/>
      <c r="BW16" s="10"/>
      <c r="BX16" s="11"/>
      <c r="BY16" s="10"/>
      <c r="BZ16" s="11"/>
      <c r="CA16" s="10"/>
      <c r="CB16" s="11"/>
      <c r="CC16" s="10"/>
      <c r="CD16" s="8"/>
      <c r="CE16" s="11"/>
      <c r="CF16" s="10"/>
      <c r="CG16" s="11"/>
      <c r="CH16" s="10"/>
      <c r="CI16" s="11"/>
      <c r="CJ16" s="10"/>
      <c r="CK16" s="11"/>
      <c r="CL16" s="10"/>
      <c r="CM16" s="11"/>
      <c r="CN16" s="10"/>
      <c r="CO16" s="11"/>
      <c r="CP16" s="10"/>
      <c r="CQ16" s="11"/>
      <c r="CR16" s="10"/>
      <c r="CS16" s="8"/>
      <c r="CT16" s="8">
        <f>CD16+CS16</f>
        <v>0</v>
      </c>
      <c r="CU16" s="11"/>
      <c r="CV16" s="10"/>
      <c r="CW16" s="11"/>
      <c r="CX16" s="10"/>
      <c r="CY16" s="11"/>
      <c r="CZ16" s="10"/>
      <c r="DA16" s="11"/>
      <c r="DB16" s="10"/>
      <c r="DC16" s="8"/>
      <c r="DD16" s="11"/>
      <c r="DE16" s="10"/>
      <c r="DF16" s="11"/>
      <c r="DG16" s="10"/>
      <c r="DH16" s="11"/>
      <c r="DI16" s="10"/>
      <c r="DJ16" s="11"/>
      <c r="DK16" s="10"/>
      <c r="DL16" s="11"/>
      <c r="DM16" s="10"/>
      <c r="DN16" s="11"/>
      <c r="DO16" s="10"/>
      <c r="DP16" s="11"/>
      <c r="DQ16" s="10"/>
      <c r="DR16" s="8"/>
      <c r="DS16" s="8">
        <f>DC16+DR16</f>
        <v>0</v>
      </c>
      <c r="DT16" s="11"/>
      <c r="DU16" s="10"/>
      <c r="DV16" s="11"/>
      <c r="DW16" s="10"/>
      <c r="DX16" s="11"/>
      <c r="DY16" s="10"/>
      <c r="DZ16" s="11"/>
      <c r="EA16" s="10"/>
      <c r="EB16" s="8"/>
      <c r="EC16" s="11"/>
      <c r="ED16" s="10"/>
      <c r="EE16" s="11"/>
      <c r="EF16" s="10"/>
      <c r="EG16" s="11"/>
      <c r="EH16" s="10"/>
      <c r="EI16" s="11"/>
      <c r="EJ16" s="10"/>
      <c r="EK16" s="11"/>
      <c r="EL16" s="10"/>
      <c r="EM16" s="11"/>
      <c r="EN16" s="10"/>
      <c r="EO16" s="11"/>
      <c r="EP16" s="10"/>
      <c r="EQ16" s="8"/>
      <c r="ER16" s="8">
        <f>EB16+EQ16</f>
        <v>0</v>
      </c>
      <c r="ES16" s="11"/>
      <c r="ET16" s="10"/>
      <c r="EU16" s="11"/>
      <c r="EV16" s="10"/>
      <c r="EW16" s="11"/>
      <c r="EX16" s="10"/>
      <c r="EY16" s="11"/>
      <c r="EZ16" s="10"/>
      <c r="FA16" s="8"/>
      <c r="FB16" s="11"/>
      <c r="FC16" s="10"/>
      <c r="FD16" s="11"/>
      <c r="FE16" s="10"/>
      <c r="FF16" s="11"/>
      <c r="FG16" s="10"/>
      <c r="FH16" s="11"/>
      <c r="FI16" s="10"/>
      <c r="FJ16" s="11"/>
      <c r="FK16" s="10"/>
      <c r="FL16" s="11"/>
      <c r="FM16" s="10"/>
      <c r="FN16" s="11"/>
      <c r="FO16" s="10"/>
      <c r="FP16" s="8"/>
      <c r="FQ16" s="8">
        <f>FA16+FP16</f>
        <v>0</v>
      </c>
      <c r="FR16" s="11"/>
      <c r="FS16" s="10"/>
      <c r="FT16" s="11"/>
      <c r="FU16" s="10"/>
      <c r="FV16" s="11"/>
      <c r="FW16" s="10"/>
      <c r="FX16" s="11"/>
      <c r="FY16" s="10"/>
      <c r="FZ16" s="8"/>
      <c r="GA16" s="11"/>
      <c r="GB16" s="10"/>
      <c r="GC16" s="11"/>
      <c r="GD16" s="10"/>
      <c r="GE16" s="11"/>
      <c r="GF16" s="10"/>
      <c r="GG16" s="11"/>
      <c r="GH16" s="10"/>
      <c r="GI16" s="11"/>
      <c r="GJ16" s="10"/>
      <c r="GK16" s="11"/>
      <c r="GL16" s="10"/>
      <c r="GM16" s="11"/>
      <c r="GN16" s="10"/>
      <c r="GO16" s="8"/>
      <c r="GP16" s="8">
        <f>FZ16+GO16</f>
        <v>0</v>
      </c>
      <c r="GQ16" s="11"/>
      <c r="GR16" s="10"/>
      <c r="GS16" s="11"/>
      <c r="GT16" s="10"/>
      <c r="GU16" s="11"/>
      <c r="GV16" s="10"/>
      <c r="GW16" s="11"/>
      <c r="GX16" s="10"/>
      <c r="GY16" s="8"/>
      <c r="GZ16" s="11"/>
      <c r="HA16" s="10"/>
      <c r="HB16" s="11"/>
      <c r="HC16" s="10"/>
      <c r="HD16" s="11"/>
      <c r="HE16" s="10"/>
      <c r="HF16" s="11"/>
      <c r="HG16" s="10"/>
      <c r="HH16" s="11"/>
      <c r="HI16" s="10"/>
      <c r="HJ16" s="11"/>
      <c r="HK16" s="10"/>
      <c r="HL16" s="11"/>
      <c r="HM16" s="10"/>
      <c r="HN16" s="8"/>
      <c r="HO16" s="8">
        <f>GY16+HN16</f>
        <v>0</v>
      </c>
    </row>
    <row r="17" spans="1:223" ht="12.75">
      <c r="A17" s="7"/>
      <c r="B17" s="7"/>
      <c r="C17" s="7"/>
      <c r="D17" s="7"/>
      <c r="E17" s="7" t="s">
        <v>68</v>
      </c>
      <c r="F17" s="3" t="s">
        <v>69</v>
      </c>
      <c r="G17" s="7">
        <f>COUNTIF(X17:HO17,"e")</f>
        <v>0</v>
      </c>
      <c r="H17" s="7">
        <f>COUNTIF(X17:HO17,"z")</f>
        <v>0</v>
      </c>
      <c r="I17" s="7">
        <f>SUM(J17:T17)</f>
        <v>0</v>
      </c>
      <c r="J17" s="7">
        <f>X17+AW17+BV17+CU17+DT17+ES17+FR17+GQ17</f>
        <v>0</v>
      </c>
      <c r="K17" s="7">
        <f>Z17+AY17+BX17+CW17+DV17+EU17+FT17+GS17</f>
        <v>0</v>
      </c>
      <c r="L17" s="7">
        <f>AB17+BA17+BZ17+CY17+DX17+EW17+FV17+GU17</f>
        <v>0</v>
      </c>
      <c r="M17" s="7">
        <f>AD17+BC17+CB17+DA17+DZ17+EY17+FX17+GW17</f>
        <v>0</v>
      </c>
      <c r="N17" s="7">
        <f>AG17+BF17+CE17+DD17+EC17+FB17+GA17+GZ17</f>
        <v>0</v>
      </c>
      <c r="O17" s="7">
        <f>AI17+BH17+CG17+DF17+EE17+FD17+GC17+HB17</f>
        <v>0</v>
      </c>
      <c r="P17" s="7">
        <f>AK17+BJ17+CI17+DH17+EG17+FF17+GE17+HD17</f>
        <v>0</v>
      </c>
      <c r="Q17" s="7">
        <f>AM17+BL17+CK17+DJ17+EI17+FH17+GG17+HF17</f>
        <v>0</v>
      </c>
      <c r="R17" s="7">
        <f>AO17+BN17+CM17+DL17+EK17+FJ17+GI17+HH17</f>
        <v>0</v>
      </c>
      <c r="S17" s="7">
        <f>AQ17+BP17+CO17+DN17+EM17+FL17+GK17+HJ17</f>
        <v>0</v>
      </c>
      <c r="T17" s="7">
        <f>AS17+BR17+CQ17+DP17+EO17+FN17+GM17+HL17</f>
        <v>0</v>
      </c>
      <c r="U17" s="8">
        <f>AV17+BU17+CT17+DS17+ER17+FQ17+GP17+HO17</f>
        <v>0</v>
      </c>
      <c r="V17" s="8">
        <f>AU17+BT17+CS17+DR17+EQ17+FP17+GO17+HN17</f>
        <v>0</v>
      </c>
      <c r="W17" s="8">
        <v>0</v>
      </c>
      <c r="X17" s="11"/>
      <c r="Y17" s="10"/>
      <c r="Z17" s="11"/>
      <c r="AA17" s="10"/>
      <c r="AB17" s="11"/>
      <c r="AC17" s="10"/>
      <c r="AD17" s="11"/>
      <c r="AE17" s="10"/>
      <c r="AF17" s="8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11"/>
      <c r="AR17" s="10"/>
      <c r="AS17" s="11"/>
      <c r="AT17" s="10"/>
      <c r="AU17" s="8"/>
      <c r="AV17" s="8">
        <f>AF17+AU17</f>
        <v>0</v>
      </c>
      <c r="AW17" s="11"/>
      <c r="AX17" s="10"/>
      <c r="AY17" s="11"/>
      <c r="AZ17" s="10"/>
      <c r="BA17" s="11"/>
      <c r="BB17" s="10"/>
      <c r="BC17" s="11"/>
      <c r="BD17" s="10"/>
      <c r="BE17" s="8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8"/>
      <c r="BU17" s="8">
        <f>BE17+BT17</f>
        <v>0</v>
      </c>
      <c r="BV17" s="11"/>
      <c r="BW17" s="10"/>
      <c r="BX17" s="11"/>
      <c r="BY17" s="10"/>
      <c r="BZ17" s="11"/>
      <c r="CA17" s="10"/>
      <c r="CB17" s="11"/>
      <c r="CC17" s="10"/>
      <c r="CD17" s="8"/>
      <c r="CE17" s="11"/>
      <c r="CF17" s="10"/>
      <c r="CG17" s="11"/>
      <c r="CH17" s="10"/>
      <c r="CI17" s="11"/>
      <c r="CJ17" s="10"/>
      <c r="CK17" s="11"/>
      <c r="CL17" s="10"/>
      <c r="CM17" s="11"/>
      <c r="CN17" s="10"/>
      <c r="CO17" s="11"/>
      <c r="CP17" s="10"/>
      <c r="CQ17" s="11">
        <v>30</v>
      </c>
      <c r="CR17" s="10" t="s">
        <v>65</v>
      </c>
      <c r="CS17" s="8">
        <v>0</v>
      </c>
      <c r="CT17" s="8">
        <f>CD17+CS17</f>
        <v>0</v>
      </c>
      <c r="CU17" s="11"/>
      <c r="CV17" s="10"/>
      <c r="CW17" s="11"/>
      <c r="CX17" s="10"/>
      <c r="CY17" s="11"/>
      <c r="CZ17" s="10"/>
      <c r="DA17" s="11"/>
      <c r="DB17" s="10"/>
      <c r="DC17" s="8"/>
      <c r="DD17" s="11"/>
      <c r="DE17" s="10"/>
      <c r="DF17" s="11"/>
      <c r="DG17" s="10"/>
      <c r="DH17" s="11"/>
      <c r="DI17" s="10"/>
      <c r="DJ17" s="11"/>
      <c r="DK17" s="10"/>
      <c r="DL17" s="11"/>
      <c r="DM17" s="10"/>
      <c r="DN17" s="11"/>
      <c r="DO17" s="10"/>
      <c r="DP17" s="11">
        <v>30</v>
      </c>
      <c r="DQ17" s="10" t="s">
        <v>65</v>
      </c>
      <c r="DR17" s="8">
        <v>0</v>
      </c>
      <c r="DS17" s="8">
        <f>DC17+DR17</f>
        <v>0</v>
      </c>
      <c r="DT17" s="11"/>
      <c r="DU17" s="10"/>
      <c r="DV17" s="11"/>
      <c r="DW17" s="10"/>
      <c r="DX17" s="11"/>
      <c r="DY17" s="10"/>
      <c r="DZ17" s="11"/>
      <c r="EA17" s="10"/>
      <c r="EB17" s="8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11"/>
      <c r="EP17" s="10"/>
      <c r="EQ17" s="8"/>
      <c r="ER17" s="8">
        <f>EB17+EQ17</f>
        <v>0</v>
      </c>
      <c r="ES17" s="11"/>
      <c r="ET17" s="10"/>
      <c r="EU17" s="11"/>
      <c r="EV17" s="10"/>
      <c r="EW17" s="11"/>
      <c r="EX17" s="10"/>
      <c r="EY17" s="11"/>
      <c r="EZ17" s="10"/>
      <c r="FA17" s="8"/>
      <c r="FB17" s="11"/>
      <c r="FC17" s="10"/>
      <c r="FD17" s="11"/>
      <c r="FE17" s="10"/>
      <c r="FF17" s="11"/>
      <c r="FG17" s="10"/>
      <c r="FH17" s="11"/>
      <c r="FI17" s="10"/>
      <c r="FJ17" s="11"/>
      <c r="FK17" s="10"/>
      <c r="FL17" s="11"/>
      <c r="FM17" s="10"/>
      <c r="FN17" s="11"/>
      <c r="FO17" s="10"/>
      <c r="FP17" s="8"/>
      <c r="FQ17" s="8">
        <f>FA17+FP17</f>
        <v>0</v>
      </c>
      <c r="FR17" s="11"/>
      <c r="FS17" s="10"/>
      <c r="FT17" s="11"/>
      <c r="FU17" s="10"/>
      <c r="FV17" s="11"/>
      <c r="FW17" s="10"/>
      <c r="FX17" s="11"/>
      <c r="FY17" s="10"/>
      <c r="FZ17" s="8"/>
      <c r="GA17" s="11"/>
      <c r="GB17" s="10"/>
      <c r="GC17" s="11"/>
      <c r="GD17" s="10"/>
      <c r="GE17" s="11"/>
      <c r="GF17" s="10"/>
      <c r="GG17" s="11"/>
      <c r="GH17" s="10"/>
      <c r="GI17" s="11"/>
      <c r="GJ17" s="10"/>
      <c r="GK17" s="11"/>
      <c r="GL17" s="10"/>
      <c r="GM17" s="11"/>
      <c r="GN17" s="10"/>
      <c r="GO17" s="8"/>
      <c r="GP17" s="8">
        <f>FZ17+GO17</f>
        <v>0</v>
      </c>
      <c r="GQ17" s="11"/>
      <c r="GR17" s="10"/>
      <c r="GS17" s="11"/>
      <c r="GT17" s="10"/>
      <c r="GU17" s="11"/>
      <c r="GV17" s="10"/>
      <c r="GW17" s="11"/>
      <c r="GX17" s="10"/>
      <c r="GY17" s="8"/>
      <c r="GZ17" s="11"/>
      <c r="HA17" s="10"/>
      <c r="HB17" s="11"/>
      <c r="HC17" s="10"/>
      <c r="HD17" s="11"/>
      <c r="HE17" s="10"/>
      <c r="HF17" s="11"/>
      <c r="HG17" s="10"/>
      <c r="HH17" s="11"/>
      <c r="HI17" s="10"/>
      <c r="HJ17" s="11"/>
      <c r="HK17" s="10"/>
      <c r="HL17" s="11"/>
      <c r="HM17" s="10"/>
      <c r="HN17" s="8"/>
      <c r="HO17" s="8">
        <f>GY17+HN17</f>
        <v>0</v>
      </c>
    </row>
    <row r="18" spans="1:223" ht="12.75">
      <c r="A18" s="7"/>
      <c r="B18" s="7">
        <v>1</v>
      </c>
      <c r="C18" s="7">
        <v>1</v>
      </c>
      <c r="D18" s="7"/>
      <c r="E18" s="7"/>
      <c r="F18" s="3" t="s">
        <v>70</v>
      </c>
      <c r="G18" s="7">
        <f>$C$18*COUNTIF(X18:HO18,"e")</f>
        <v>0</v>
      </c>
      <c r="H18" s="7">
        <f>$C$18*COUNTIF(X18:HO18,"z")</f>
        <v>0</v>
      </c>
      <c r="I18" s="7">
        <f>SUM(J18:T18)</f>
        <v>0</v>
      </c>
      <c r="J18" s="7">
        <f>X18+AW18+BV18+CU18+DT18+ES18+FR18+GQ18</f>
        <v>0</v>
      </c>
      <c r="K18" s="7">
        <f>Z18+AY18+BX18+CW18+DV18+EU18+FT18+GS18</f>
        <v>0</v>
      </c>
      <c r="L18" s="7">
        <f>AB18+BA18+BZ18+CY18+DX18+EW18+FV18+GU18</f>
        <v>0</v>
      </c>
      <c r="M18" s="7">
        <f>AD18+BC18+CB18+DA18+DZ18+EY18+FX18+GW18</f>
        <v>0</v>
      </c>
      <c r="N18" s="7">
        <f>AG18+BF18+CE18+DD18+EC18+FB18+GA18+GZ18</f>
        <v>0</v>
      </c>
      <c r="O18" s="7">
        <f>AI18+BH18+CG18+DF18+EE18+FD18+GC18+HB18</f>
        <v>0</v>
      </c>
      <c r="P18" s="7">
        <f>AK18+BJ18+CI18+DH18+EG18+FF18+GE18+HD18</f>
        <v>0</v>
      </c>
      <c r="Q18" s="7">
        <f>AM18+BL18+CK18+DJ18+EI18+FH18+GG18+HF18</f>
        <v>0</v>
      </c>
      <c r="R18" s="7">
        <f>AO18+BN18+CM18+DL18+EK18+FJ18+GI18+HH18</f>
        <v>0</v>
      </c>
      <c r="S18" s="7">
        <f>AQ18+BP18+CO18+DN18+EM18+FL18+GK18+HJ18</f>
        <v>0</v>
      </c>
      <c r="T18" s="7">
        <f>AS18+BR18+CQ18+DP18+EO18+FN18+GM18+HL18</f>
        <v>0</v>
      </c>
      <c r="U18" s="8">
        <f>AV18+BU18+CT18+DS18+ER18+FQ18+GP18+HO18</f>
        <v>0</v>
      </c>
      <c r="V18" s="8">
        <f>AU18+BT18+CS18+DR18+EQ18+FP18+GO18+HN18</f>
        <v>0</v>
      </c>
      <c r="W18" s="8">
        <f>$C$18*1.3</f>
        <v>0</v>
      </c>
      <c r="X18" s="11">
        <f>$C$18*30</f>
        <v>0</v>
      </c>
      <c r="Y18" s="10" t="s">
        <v>65</v>
      </c>
      <c r="Z18" s="11"/>
      <c r="AA18" s="10"/>
      <c r="AB18" s="11"/>
      <c r="AC18" s="10"/>
      <c r="AD18" s="11"/>
      <c r="AE18" s="10"/>
      <c r="AF18" s="8">
        <f>$C$18*2</f>
        <v>0</v>
      </c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11"/>
      <c r="AR18" s="10"/>
      <c r="AS18" s="11"/>
      <c r="AT18" s="10"/>
      <c r="AU18" s="8"/>
      <c r="AV18" s="8">
        <f>AF18+AU18</f>
        <v>0</v>
      </c>
      <c r="AW18" s="11"/>
      <c r="AX18" s="10"/>
      <c r="AY18" s="11"/>
      <c r="AZ18" s="10"/>
      <c r="BA18" s="11"/>
      <c r="BB18" s="10"/>
      <c r="BC18" s="11"/>
      <c r="BD18" s="10"/>
      <c r="BE18" s="8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8"/>
      <c r="BU18" s="8">
        <f>BE18+BT18</f>
        <v>0</v>
      </c>
      <c r="BV18" s="11"/>
      <c r="BW18" s="10"/>
      <c r="BX18" s="11"/>
      <c r="BY18" s="10"/>
      <c r="BZ18" s="11"/>
      <c r="CA18" s="10"/>
      <c r="CB18" s="11"/>
      <c r="CC18" s="10"/>
      <c r="CD18" s="8"/>
      <c r="CE18" s="11"/>
      <c r="CF18" s="10"/>
      <c r="CG18" s="11"/>
      <c r="CH18" s="10"/>
      <c r="CI18" s="11"/>
      <c r="CJ18" s="10"/>
      <c r="CK18" s="11"/>
      <c r="CL18" s="10"/>
      <c r="CM18" s="11"/>
      <c r="CN18" s="10"/>
      <c r="CO18" s="11"/>
      <c r="CP18" s="10"/>
      <c r="CQ18" s="11"/>
      <c r="CR18" s="10"/>
      <c r="CS18" s="8"/>
      <c r="CT18" s="8">
        <f>CD18+CS18</f>
        <v>0</v>
      </c>
      <c r="CU18" s="11"/>
      <c r="CV18" s="10"/>
      <c r="CW18" s="11"/>
      <c r="CX18" s="10"/>
      <c r="CY18" s="11"/>
      <c r="CZ18" s="10"/>
      <c r="DA18" s="11"/>
      <c r="DB18" s="10"/>
      <c r="DC18" s="8"/>
      <c r="DD18" s="11"/>
      <c r="DE18" s="10"/>
      <c r="DF18" s="11"/>
      <c r="DG18" s="10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8"/>
      <c r="DS18" s="8">
        <f>DC18+DR18</f>
        <v>0</v>
      </c>
      <c r="DT18" s="11"/>
      <c r="DU18" s="10"/>
      <c r="DV18" s="11"/>
      <c r="DW18" s="10"/>
      <c r="DX18" s="11"/>
      <c r="DY18" s="10"/>
      <c r="DZ18" s="11"/>
      <c r="EA18" s="10"/>
      <c r="EB18" s="8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11"/>
      <c r="EP18" s="10"/>
      <c r="EQ18" s="8"/>
      <c r="ER18" s="8">
        <f>EB18+EQ18</f>
        <v>0</v>
      </c>
      <c r="ES18" s="11"/>
      <c r="ET18" s="10"/>
      <c r="EU18" s="11"/>
      <c r="EV18" s="10"/>
      <c r="EW18" s="11"/>
      <c r="EX18" s="10"/>
      <c r="EY18" s="11"/>
      <c r="EZ18" s="10"/>
      <c r="FA18" s="8"/>
      <c r="FB18" s="11"/>
      <c r="FC18" s="10"/>
      <c r="FD18" s="11"/>
      <c r="FE18" s="10"/>
      <c r="FF18" s="11"/>
      <c r="FG18" s="10"/>
      <c r="FH18" s="11"/>
      <c r="FI18" s="10"/>
      <c r="FJ18" s="11"/>
      <c r="FK18" s="10"/>
      <c r="FL18" s="11"/>
      <c r="FM18" s="10"/>
      <c r="FN18" s="11"/>
      <c r="FO18" s="10"/>
      <c r="FP18" s="8"/>
      <c r="FQ18" s="8">
        <f>FA18+FP18</f>
        <v>0</v>
      </c>
      <c r="FR18" s="11"/>
      <c r="FS18" s="10"/>
      <c r="FT18" s="11"/>
      <c r="FU18" s="10"/>
      <c r="FV18" s="11"/>
      <c r="FW18" s="10"/>
      <c r="FX18" s="11"/>
      <c r="FY18" s="10"/>
      <c r="FZ18" s="8"/>
      <c r="GA18" s="11"/>
      <c r="GB18" s="10"/>
      <c r="GC18" s="11"/>
      <c r="GD18" s="10"/>
      <c r="GE18" s="11"/>
      <c r="GF18" s="10"/>
      <c r="GG18" s="11"/>
      <c r="GH18" s="10"/>
      <c r="GI18" s="11"/>
      <c r="GJ18" s="10"/>
      <c r="GK18" s="11"/>
      <c r="GL18" s="10"/>
      <c r="GM18" s="11"/>
      <c r="GN18" s="10"/>
      <c r="GO18" s="8"/>
      <c r="GP18" s="8">
        <f>FZ18+GO18</f>
        <v>0</v>
      </c>
      <c r="GQ18" s="11"/>
      <c r="GR18" s="10"/>
      <c r="GS18" s="11"/>
      <c r="GT18" s="10"/>
      <c r="GU18" s="11"/>
      <c r="GV18" s="10"/>
      <c r="GW18" s="11"/>
      <c r="GX18" s="10"/>
      <c r="GY18" s="8"/>
      <c r="GZ18" s="11"/>
      <c r="HA18" s="10"/>
      <c r="HB18" s="11"/>
      <c r="HC18" s="10"/>
      <c r="HD18" s="11"/>
      <c r="HE18" s="10"/>
      <c r="HF18" s="11"/>
      <c r="HG18" s="10"/>
      <c r="HH18" s="11"/>
      <c r="HI18" s="10"/>
      <c r="HJ18" s="11"/>
      <c r="HK18" s="10"/>
      <c r="HL18" s="11"/>
      <c r="HM18" s="10"/>
      <c r="HN18" s="8"/>
      <c r="HO18" s="8">
        <f>GY18+HN18</f>
        <v>0</v>
      </c>
    </row>
    <row r="19" spans="1:223" ht="12.75">
      <c r="A19" s="7"/>
      <c r="B19" s="7"/>
      <c r="C19" s="7"/>
      <c r="D19" s="7"/>
      <c r="E19" s="7" t="s">
        <v>71</v>
      </c>
      <c r="F19" s="3" t="s">
        <v>72</v>
      </c>
      <c r="G19" s="7">
        <f>COUNTIF(X19:HO19,"e")</f>
        <v>0</v>
      </c>
      <c r="H19" s="7">
        <f>COUNTIF(X19:HO19,"z")</f>
        <v>0</v>
      </c>
      <c r="I19" s="7">
        <f>SUM(J19:T19)</f>
        <v>0</v>
      </c>
      <c r="J19" s="7">
        <f>X19+AW19+BV19+CU19+DT19+ES19+FR19+GQ19</f>
        <v>0</v>
      </c>
      <c r="K19" s="7">
        <f>Z19+AY19+BX19+CW19+DV19+EU19+FT19+GS19</f>
        <v>0</v>
      </c>
      <c r="L19" s="7">
        <f>AB19+BA19+BZ19+CY19+DX19+EW19+FV19+GU19</f>
        <v>0</v>
      </c>
      <c r="M19" s="7">
        <f>AD19+BC19+CB19+DA19+DZ19+EY19+FX19+GW19</f>
        <v>0</v>
      </c>
      <c r="N19" s="7">
        <f>AG19+BF19+CE19+DD19+EC19+FB19+GA19+GZ19</f>
        <v>0</v>
      </c>
      <c r="O19" s="7">
        <f>AI19+BH19+CG19+DF19+EE19+FD19+GC19+HB19</f>
        <v>0</v>
      </c>
      <c r="P19" s="7">
        <f>AK19+BJ19+CI19+DH19+EG19+FF19+GE19+HD19</f>
        <v>0</v>
      </c>
      <c r="Q19" s="7">
        <f>AM19+BL19+CK19+DJ19+EI19+FH19+GG19+HF19</f>
        <v>0</v>
      </c>
      <c r="R19" s="7">
        <f>AO19+BN19+CM19+DL19+EK19+FJ19+GI19+HH19</f>
        <v>0</v>
      </c>
      <c r="S19" s="7">
        <f>AQ19+BP19+CO19+DN19+EM19+FL19+GK19+HJ19</f>
        <v>0</v>
      </c>
      <c r="T19" s="7">
        <f>AS19+BR19+CQ19+DP19+EO19+FN19+GM19+HL19</f>
        <v>0</v>
      </c>
      <c r="U19" s="8">
        <f>AV19+BU19+CT19+DS19+ER19+FQ19+GP19+HO19</f>
        <v>0</v>
      </c>
      <c r="V19" s="8">
        <f>AU19+BT19+CS19+DR19+EQ19+FP19+GO19+HN19</f>
        <v>0</v>
      </c>
      <c r="W19" s="8">
        <v>0.7</v>
      </c>
      <c r="X19" s="11"/>
      <c r="Y19" s="10"/>
      <c r="Z19" s="11"/>
      <c r="AA19" s="10"/>
      <c r="AB19" s="11"/>
      <c r="AC19" s="10"/>
      <c r="AD19" s="11"/>
      <c r="AE19" s="10"/>
      <c r="AF19" s="8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11"/>
      <c r="AR19" s="10"/>
      <c r="AS19" s="11"/>
      <c r="AT19" s="10"/>
      <c r="AU19" s="8"/>
      <c r="AV19" s="8">
        <f>AF19+AU19</f>
        <v>0</v>
      </c>
      <c r="AW19" s="11">
        <v>15</v>
      </c>
      <c r="AX19" s="10" t="s">
        <v>65</v>
      </c>
      <c r="AY19" s="11"/>
      <c r="AZ19" s="10"/>
      <c r="BA19" s="11"/>
      <c r="BB19" s="10"/>
      <c r="BC19" s="11"/>
      <c r="BD19" s="10"/>
      <c r="BE19" s="8">
        <v>1</v>
      </c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8"/>
      <c r="BU19" s="8">
        <f>BE19+BT19</f>
        <v>0</v>
      </c>
      <c r="BV19" s="11"/>
      <c r="BW19" s="10"/>
      <c r="BX19" s="11"/>
      <c r="BY19" s="10"/>
      <c r="BZ19" s="11"/>
      <c r="CA19" s="10"/>
      <c r="CB19" s="11"/>
      <c r="CC19" s="10"/>
      <c r="CD19" s="8"/>
      <c r="CE19" s="11"/>
      <c r="CF19" s="10"/>
      <c r="CG19" s="11"/>
      <c r="CH19" s="10"/>
      <c r="CI19" s="11"/>
      <c r="CJ19" s="10"/>
      <c r="CK19" s="11"/>
      <c r="CL19" s="10"/>
      <c r="CM19" s="11"/>
      <c r="CN19" s="10"/>
      <c r="CO19" s="11"/>
      <c r="CP19" s="10"/>
      <c r="CQ19" s="11"/>
      <c r="CR19" s="10"/>
      <c r="CS19" s="8"/>
      <c r="CT19" s="8">
        <f>CD19+CS19</f>
        <v>0</v>
      </c>
      <c r="CU19" s="11"/>
      <c r="CV19" s="10"/>
      <c r="CW19" s="11"/>
      <c r="CX19" s="10"/>
      <c r="CY19" s="11"/>
      <c r="CZ19" s="10"/>
      <c r="DA19" s="11"/>
      <c r="DB19" s="10"/>
      <c r="DC19" s="8"/>
      <c r="DD19" s="11"/>
      <c r="DE19" s="10"/>
      <c r="DF19" s="11"/>
      <c r="DG19" s="10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8"/>
      <c r="DS19" s="8">
        <f>DC19+DR19</f>
        <v>0</v>
      </c>
      <c r="DT19" s="11"/>
      <c r="DU19" s="10"/>
      <c r="DV19" s="11"/>
      <c r="DW19" s="10"/>
      <c r="DX19" s="11"/>
      <c r="DY19" s="10"/>
      <c r="DZ19" s="11"/>
      <c r="EA19" s="10"/>
      <c r="EB19" s="8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11"/>
      <c r="EP19" s="10"/>
      <c r="EQ19" s="8"/>
      <c r="ER19" s="8">
        <f>EB19+EQ19</f>
        <v>0</v>
      </c>
      <c r="ES19" s="11"/>
      <c r="ET19" s="10"/>
      <c r="EU19" s="11"/>
      <c r="EV19" s="10"/>
      <c r="EW19" s="11"/>
      <c r="EX19" s="10"/>
      <c r="EY19" s="11"/>
      <c r="EZ19" s="10"/>
      <c r="FA19" s="8"/>
      <c r="FB19" s="11"/>
      <c r="FC19" s="10"/>
      <c r="FD19" s="11"/>
      <c r="FE19" s="10"/>
      <c r="FF19" s="11"/>
      <c r="FG19" s="10"/>
      <c r="FH19" s="11"/>
      <c r="FI19" s="10"/>
      <c r="FJ19" s="11"/>
      <c r="FK19" s="10"/>
      <c r="FL19" s="11"/>
      <c r="FM19" s="10"/>
      <c r="FN19" s="11"/>
      <c r="FO19" s="10"/>
      <c r="FP19" s="8"/>
      <c r="FQ19" s="8">
        <f>FA19+FP19</f>
        <v>0</v>
      </c>
      <c r="FR19" s="11"/>
      <c r="FS19" s="10"/>
      <c r="FT19" s="11"/>
      <c r="FU19" s="10"/>
      <c r="FV19" s="11"/>
      <c r="FW19" s="10"/>
      <c r="FX19" s="11"/>
      <c r="FY19" s="10"/>
      <c r="FZ19" s="8"/>
      <c r="GA19" s="11"/>
      <c r="GB19" s="10"/>
      <c r="GC19" s="11"/>
      <c r="GD19" s="10"/>
      <c r="GE19" s="11"/>
      <c r="GF19" s="10"/>
      <c r="GG19" s="11"/>
      <c r="GH19" s="10"/>
      <c r="GI19" s="11"/>
      <c r="GJ19" s="10"/>
      <c r="GK19" s="11"/>
      <c r="GL19" s="10"/>
      <c r="GM19" s="11"/>
      <c r="GN19" s="10"/>
      <c r="GO19" s="8"/>
      <c r="GP19" s="8">
        <f>FZ19+GO19</f>
        <v>0</v>
      </c>
      <c r="GQ19" s="11"/>
      <c r="GR19" s="10"/>
      <c r="GS19" s="11"/>
      <c r="GT19" s="10"/>
      <c r="GU19" s="11"/>
      <c r="GV19" s="10"/>
      <c r="GW19" s="11"/>
      <c r="GX19" s="10"/>
      <c r="GY19" s="8"/>
      <c r="GZ19" s="11"/>
      <c r="HA19" s="10"/>
      <c r="HB19" s="11"/>
      <c r="HC19" s="10"/>
      <c r="HD19" s="11"/>
      <c r="HE19" s="10"/>
      <c r="HF19" s="11"/>
      <c r="HG19" s="10"/>
      <c r="HH19" s="11"/>
      <c r="HI19" s="10"/>
      <c r="HJ19" s="11"/>
      <c r="HK19" s="10"/>
      <c r="HL19" s="11"/>
      <c r="HM19" s="10"/>
      <c r="HN19" s="8"/>
      <c r="HO19" s="8">
        <f>GY19+HN19</f>
        <v>0</v>
      </c>
    </row>
    <row r="20" spans="1:223" ht="12.75">
      <c r="A20" s="7"/>
      <c r="B20" s="7">
        <v>5</v>
      </c>
      <c r="C20" s="7">
        <v>1</v>
      </c>
      <c r="D20" s="7"/>
      <c r="E20" s="7"/>
      <c r="F20" s="3" t="s">
        <v>73</v>
      </c>
      <c r="G20" s="7">
        <f>$C$20*COUNTIF(X20:HO20,"e")</f>
        <v>0</v>
      </c>
      <c r="H20" s="7">
        <f>$C$20*COUNTIF(X20:HO20,"z")</f>
        <v>0</v>
      </c>
      <c r="I20" s="7">
        <f>SUM(J20:T20)</f>
        <v>0</v>
      </c>
      <c r="J20" s="7">
        <f>X20+AW20+BV20+CU20+DT20+ES20+FR20+GQ20</f>
        <v>0</v>
      </c>
      <c r="K20" s="7">
        <f>Z20+AY20+BX20+CW20+DV20+EU20+FT20+GS20</f>
        <v>0</v>
      </c>
      <c r="L20" s="7">
        <f>AB20+BA20+BZ20+CY20+DX20+EW20+FV20+GU20</f>
        <v>0</v>
      </c>
      <c r="M20" s="7">
        <f>AD20+BC20+CB20+DA20+DZ20+EY20+FX20+GW20</f>
        <v>0</v>
      </c>
      <c r="N20" s="7">
        <f>AG20+BF20+CE20+DD20+EC20+FB20+GA20+GZ20</f>
        <v>0</v>
      </c>
      <c r="O20" s="7">
        <f>AI20+BH20+CG20+DF20+EE20+FD20+GC20+HB20</f>
        <v>0</v>
      </c>
      <c r="P20" s="7">
        <f>AK20+BJ20+CI20+DH20+EG20+FF20+GE20+HD20</f>
        <v>0</v>
      </c>
      <c r="Q20" s="7">
        <f>AM20+BL20+CK20+DJ20+EI20+FH20+GG20+HF20</f>
        <v>0</v>
      </c>
      <c r="R20" s="7">
        <f>AO20+BN20+CM20+DL20+EK20+FJ20+GI20+HH20</f>
        <v>0</v>
      </c>
      <c r="S20" s="7">
        <f>AQ20+BP20+CO20+DN20+EM20+FL20+GK20+HJ20</f>
        <v>0</v>
      </c>
      <c r="T20" s="7">
        <f>AS20+BR20+CQ20+DP20+EO20+FN20+GM20+HL20</f>
        <v>0</v>
      </c>
      <c r="U20" s="8">
        <f>AV20+BU20+CT20+DS20+ER20+FQ20+GP20+HO20</f>
        <v>0</v>
      </c>
      <c r="V20" s="8">
        <f>AU20+BT20+CS20+DR20+EQ20+FP20+GO20+HN20</f>
        <v>0</v>
      </c>
      <c r="W20" s="8">
        <f>$C$20*6.4</f>
        <v>0</v>
      </c>
      <c r="X20" s="11"/>
      <c r="Y20" s="10"/>
      <c r="Z20" s="11"/>
      <c r="AA20" s="10"/>
      <c r="AB20" s="11"/>
      <c r="AC20" s="10"/>
      <c r="AD20" s="11"/>
      <c r="AE20" s="10"/>
      <c r="AF20" s="8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11"/>
      <c r="AR20" s="10"/>
      <c r="AS20" s="11"/>
      <c r="AT20" s="10"/>
      <c r="AU20" s="8"/>
      <c r="AV20" s="8">
        <f>AF20+AU20</f>
        <v>0</v>
      </c>
      <c r="AW20" s="11"/>
      <c r="AX20" s="10"/>
      <c r="AY20" s="11"/>
      <c r="AZ20" s="10"/>
      <c r="BA20" s="11"/>
      <c r="BB20" s="10"/>
      <c r="BC20" s="11"/>
      <c r="BD20" s="10"/>
      <c r="BE20" s="8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8"/>
      <c r="BU20" s="8">
        <f>BE20+BT20</f>
        <v>0</v>
      </c>
      <c r="BV20" s="11"/>
      <c r="BW20" s="10"/>
      <c r="BX20" s="11"/>
      <c r="BY20" s="10"/>
      <c r="BZ20" s="11"/>
      <c r="CA20" s="10"/>
      <c r="CB20" s="11"/>
      <c r="CC20" s="10"/>
      <c r="CD20" s="8"/>
      <c r="CE20" s="11"/>
      <c r="CF20" s="10"/>
      <c r="CG20" s="11"/>
      <c r="CH20" s="10"/>
      <c r="CI20" s="11">
        <f>$C$20*30</f>
        <v>0</v>
      </c>
      <c r="CJ20" s="10" t="s">
        <v>65</v>
      </c>
      <c r="CK20" s="11"/>
      <c r="CL20" s="10"/>
      <c r="CM20" s="11"/>
      <c r="CN20" s="10"/>
      <c r="CO20" s="11"/>
      <c r="CP20" s="10"/>
      <c r="CQ20" s="11"/>
      <c r="CR20" s="10"/>
      <c r="CS20" s="8">
        <f>$C$20*2</f>
        <v>0</v>
      </c>
      <c r="CT20" s="8">
        <f>CD20+CS20</f>
        <v>0</v>
      </c>
      <c r="CU20" s="11"/>
      <c r="CV20" s="10"/>
      <c r="CW20" s="11"/>
      <c r="CX20" s="10"/>
      <c r="CY20" s="11"/>
      <c r="CZ20" s="10"/>
      <c r="DA20" s="11"/>
      <c r="DB20" s="10"/>
      <c r="DC20" s="8"/>
      <c r="DD20" s="11"/>
      <c r="DE20" s="10"/>
      <c r="DF20" s="11"/>
      <c r="DG20" s="10"/>
      <c r="DH20" s="11">
        <f>$C$20*60</f>
        <v>0</v>
      </c>
      <c r="DI20" s="10" t="s">
        <v>65</v>
      </c>
      <c r="DJ20" s="11"/>
      <c r="DK20" s="10"/>
      <c r="DL20" s="11"/>
      <c r="DM20" s="10"/>
      <c r="DN20" s="11"/>
      <c r="DO20" s="10"/>
      <c r="DP20" s="11"/>
      <c r="DQ20" s="10"/>
      <c r="DR20" s="8">
        <f>$C$20*3</f>
        <v>0</v>
      </c>
      <c r="DS20" s="8">
        <f>DC20+DR20</f>
        <v>0</v>
      </c>
      <c r="DT20" s="11"/>
      <c r="DU20" s="10"/>
      <c r="DV20" s="11"/>
      <c r="DW20" s="10"/>
      <c r="DX20" s="11"/>
      <c r="DY20" s="10"/>
      <c r="DZ20" s="11"/>
      <c r="EA20" s="10"/>
      <c r="EB20" s="8"/>
      <c r="EC20" s="11"/>
      <c r="ED20" s="10"/>
      <c r="EE20" s="11"/>
      <c r="EF20" s="10"/>
      <c r="EG20" s="11">
        <f>$C$20*60</f>
        <v>0</v>
      </c>
      <c r="EH20" s="10" t="s">
        <v>74</v>
      </c>
      <c r="EI20" s="11"/>
      <c r="EJ20" s="10"/>
      <c r="EK20" s="11"/>
      <c r="EL20" s="10"/>
      <c r="EM20" s="11"/>
      <c r="EN20" s="10"/>
      <c r="EO20" s="11"/>
      <c r="EP20" s="10"/>
      <c r="EQ20" s="8">
        <f>$C$20*4</f>
        <v>0</v>
      </c>
      <c r="ER20" s="8">
        <f>EB20+EQ20</f>
        <v>0</v>
      </c>
      <c r="ES20" s="11"/>
      <c r="ET20" s="10"/>
      <c r="EU20" s="11"/>
      <c r="EV20" s="10"/>
      <c r="EW20" s="11"/>
      <c r="EX20" s="10"/>
      <c r="EY20" s="11"/>
      <c r="EZ20" s="10"/>
      <c r="FA20" s="8"/>
      <c r="FB20" s="11"/>
      <c r="FC20" s="10"/>
      <c r="FD20" s="11"/>
      <c r="FE20" s="10"/>
      <c r="FF20" s="11"/>
      <c r="FG20" s="10"/>
      <c r="FH20" s="11"/>
      <c r="FI20" s="10"/>
      <c r="FJ20" s="11"/>
      <c r="FK20" s="10"/>
      <c r="FL20" s="11"/>
      <c r="FM20" s="10"/>
      <c r="FN20" s="11"/>
      <c r="FO20" s="10"/>
      <c r="FP20" s="8"/>
      <c r="FQ20" s="8">
        <f>FA20+FP20</f>
        <v>0</v>
      </c>
      <c r="FR20" s="11"/>
      <c r="FS20" s="10"/>
      <c r="FT20" s="11"/>
      <c r="FU20" s="10"/>
      <c r="FV20" s="11"/>
      <c r="FW20" s="10"/>
      <c r="FX20" s="11"/>
      <c r="FY20" s="10"/>
      <c r="FZ20" s="8"/>
      <c r="GA20" s="11"/>
      <c r="GB20" s="10"/>
      <c r="GC20" s="11"/>
      <c r="GD20" s="10"/>
      <c r="GE20" s="11"/>
      <c r="GF20" s="10"/>
      <c r="GG20" s="11"/>
      <c r="GH20" s="10"/>
      <c r="GI20" s="11"/>
      <c r="GJ20" s="10"/>
      <c r="GK20" s="11"/>
      <c r="GL20" s="10"/>
      <c r="GM20" s="11"/>
      <c r="GN20" s="10"/>
      <c r="GO20" s="8"/>
      <c r="GP20" s="8">
        <f>FZ20+GO20</f>
        <v>0</v>
      </c>
      <c r="GQ20" s="11"/>
      <c r="GR20" s="10"/>
      <c r="GS20" s="11"/>
      <c r="GT20" s="10"/>
      <c r="GU20" s="11"/>
      <c r="GV20" s="10"/>
      <c r="GW20" s="11"/>
      <c r="GX20" s="10"/>
      <c r="GY20" s="8"/>
      <c r="GZ20" s="11"/>
      <c r="HA20" s="10"/>
      <c r="HB20" s="11"/>
      <c r="HC20" s="10"/>
      <c r="HD20" s="11"/>
      <c r="HE20" s="10"/>
      <c r="HF20" s="11"/>
      <c r="HG20" s="10"/>
      <c r="HH20" s="11"/>
      <c r="HI20" s="10"/>
      <c r="HJ20" s="11"/>
      <c r="HK20" s="10"/>
      <c r="HL20" s="11"/>
      <c r="HM20" s="10"/>
      <c r="HN20" s="8"/>
      <c r="HO20" s="8">
        <f>GY20+HN20</f>
        <v>0</v>
      </c>
    </row>
    <row r="21" spans="1:223" ht="12.75">
      <c r="A21" s="7"/>
      <c r="B21" s="7">
        <v>6</v>
      </c>
      <c r="C21" s="7">
        <v>1</v>
      </c>
      <c r="D21" s="7"/>
      <c r="E21" s="7"/>
      <c r="F21" s="3" t="s">
        <v>75</v>
      </c>
      <c r="G21" s="7">
        <f>$C$21*COUNTIF(X21:HO21,"e")</f>
        <v>0</v>
      </c>
      <c r="H21" s="7">
        <f>$C$21*COUNTIF(X21:HO21,"z")</f>
        <v>0</v>
      </c>
      <c r="I21" s="7">
        <f>SUM(J21:T21)</f>
        <v>0</v>
      </c>
      <c r="J21" s="7">
        <f>X21+AW21+BV21+CU21+DT21+ES21+FR21+GQ21</f>
        <v>0</v>
      </c>
      <c r="K21" s="7">
        <f>Z21+AY21+BX21+CW21+DV21+EU21+FT21+GS21</f>
        <v>0</v>
      </c>
      <c r="L21" s="7">
        <f>AB21+BA21+BZ21+CY21+DX21+EW21+FV21+GU21</f>
        <v>0</v>
      </c>
      <c r="M21" s="7">
        <f>AD21+BC21+CB21+DA21+DZ21+EY21+FX21+GW21</f>
        <v>0</v>
      </c>
      <c r="N21" s="7">
        <f>AG21+BF21+CE21+DD21+EC21+FB21+GA21+GZ21</f>
        <v>0</v>
      </c>
      <c r="O21" s="7">
        <f>AI21+BH21+CG21+DF21+EE21+FD21+GC21+HB21</f>
        <v>0</v>
      </c>
      <c r="P21" s="7">
        <f>AK21+BJ21+CI21+DH21+EG21+FF21+GE21+HD21</f>
        <v>0</v>
      </c>
      <c r="Q21" s="7">
        <f>AM21+BL21+CK21+DJ21+EI21+FH21+GG21+HF21</f>
        <v>0</v>
      </c>
      <c r="R21" s="7">
        <f>AO21+BN21+CM21+DL21+EK21+FJ21+GI21+HH21</f>
        <v>0</v>
      </c>
      <c r="S21" s="7">
        <f>AQ21+BP21+CO21+DN21+EM21+FL21+GK21+HJ21</f>
        <v>0</v>
      </c>
      <c r="T21" s="7">
        <f>AS21+BR21+CQ21+DP21+EO21+FN21+GM21+HL21</f>
        <v>0</v>
      </c>
      <c r="U21" s="8">
        <f>AV21+BU21+CT21+DS21+ER21+FQ21+GP21+HO21</f>
        <v>0</v>
      </c>
      <c r="V21" s="8">
        <f>AU21+BT21+CS21+DR21+EQ21+FP21+GO21+HN21</f>
        <v>0</v>
      </c>
      <c r="W21" s="8">
        <f>$C$21*0.7</f>
        <v>0</v>
      </c>
      <c r="X21" s="11"/>
      <c r="Y21" s="10"/>
      <c r="Z21" s="11"/>
      <c r="AA21" s="10"/>
      <c r="AB21" s="11"/>
      <c r="AC21" s="10"/>
      <c r="AD21" s="11"/>
      <c r="AE21" s="10"/>
      <c r="AF21" s="8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11"/>
      <c r="AR21" s="10"/>
      <c r="AS21" s="11"/>
      <c r="AT21" s="10"/>
      <c r="AU21" s="8"/>
      <c r="AV21" s="8">
        <f>AF21+AU21</f>
        <v>0</v>
      </c>
      <c r="AW21" s="11"/>
      <c r="AX21" s="10"/>
      <c r="AY21" s="11"/>
      <c r="AZ21" s="10"/>
      <c r="BA21" s="11"/>
      <c r="BB21" s="10"/>
      <c r="BC21" s="11"/>
      <c r="BD21" s="10"/>
      <c r="BE21" s="8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8"/>
      <c r="BU21" s="8">
        <f>BE21+BT21</f>
        <v>0</v>
      </c>
      <c r="BV21" s="11">
        <f>$C$21*15</f>
        <v>0</v>
      </c>
      <c r="BW21" s="10" t="s">
        <v>65</v>
      </c>
      <c r="BX21" s="11"/>
      <c r="BY21" s="10"/>
      <c r="BZ21" s="11"/>
      <c r="CA21" s="10"/>
      <c r="CB21" s="11"/>
      <c r="CC21" s="10"/>
      <c r="CD21" s="8">
        <f>$C$21*1</f>
        <v>0</v>
      </c>
      <c r="CE21" s="11"/>
      <c r="CF21" s="10"/>
      <c r="CG21" s="11"/>
      <c r="CH21" s="10"/>
      <c r="CI21" s="11"/>
      <c r="CJ21" s="10"/>
      <c r="CK21" s="11"/>
      <c r="CL21" s="10"/>
      <c r="CM21" s="11"/>
      <c r="CN21" s="10"/>
      <c r="CO21" s="11"/>
      <c r="CP21" s="10"/>
      <c r="CQ21" s="11"/>
      <c r="CR21" s="10"/>
      <c r="CS21" s="8"/>
      <c r="CT21" s="8">
        <f>CD21+CS21</f>
        <v>0</v>
      </c>
      <c r="CU21" s="11"/>
      <c r="CV21" s="10"/>
      <c r="CW21" s="11"/>
      <c r="CX21" s="10"/>
      <c r="CY21" s="11"/>
      <c r="CZ21" s="10"/>
      <c r="DA21" s="11"/>
      <c r="DB21" s="10"/>
      <c r="DC21" s="8"/>
      <c r="DD21" s="11"/>
      <c r="DE21" s="10"/>
      <c r="DF21" s="11"/>
      <c r="DG21" s="10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8"/>
      <c r="DS21" s="8">
        <f>DC21+DR21</f>
        <v>0</v>
      </c>
      <c r="DT21" s="11"/>
      <c r="DU21" s="10"/>
      <c r="DV21" s="11"/>
      <c r="DW21" s="10"/>
      <c r="DX21" s="11"/>
      <c r="DY21" s="10"/>
      <c r="DZ21" s="11"/>
      <c r="EA21" s="10"/>
      <c r="EB21" s="8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11"/>
      <c r="EP21" s="10"/>
      <c r="EQ21" s="8"/>
      <c r="ER21" s="8">
        <f>EB21+EQ21</f>
        <v>0</v>
      </c>
      <c r="ES21" s="11"/>
      <c r="ET21" s="10"/>
      <c r="EU21" s="11"/>
      <c r="EV21" s="10"/>
      <c r="EW21" s="11"/>
      <c r="EX21" s="10"/>
      <c r="EY21" s="11"/>
      <c r="EZ21" s="10"/>
      <c r="FA21" s="8"/>
      <c r="FB21" s="11"/>
      <c r="FC21" s="10"/>
      <c r="FD21" s="11"/>
      <c r="FE21" s="10"/>
      <c r="FF21" s="11"/>
      <c r="FG21" s="10"/>
      <c r="FH21" s="11"/>
      <c r="FI21" s="10"/>
      <c r="FJ21" s="11"/>
      <c r="FK21" s="10"/>
      <c r="FL21" s="11"/>
      <c r="FM21" s="10"/>
      <c r="FN21" s="11"/>
      <c r="FO21" s="10"/>
      <c r="FP21" s="8"/>
      <c r="FQ21" s="8">
        <f>FA21+FP21</f>
        <v>0</v>
      </c>
      <c r="FR21" s="11"/>
      <c r="FS21" s="10"/>
      <c r="FT21" s="11"/>
      <c r="FU21" s="10"/>
      <c r="FV21" s="11"/>
      <c r="FW21" s="10"/>
      <c r="FX21" s="11"/>
      <c r="FY21" s="10"/>
      <c r="FZ21" s="8"/>
      <c r="GA21" s="11"/>
      <c r="GB21" s="10"/>
      <c r="GC21" s="11"/>
      <c r="GD21" s="10"/>
      <c r="GE21" s="11"/>
      <c r="GF21" s="10"/>
      <c r="GG21" s="11"/>
      <c r="GH21" s="10"/>
      <c r="GI21" s="11"/>
      <c r="GJ21" s="10"/>
      <c r="GK21" s="11"/>
      <c r="GL21" s="10"/>
      <c r="GM21" s="11"/>
      <c r="GN21" s="10"/>
      <c r="GO21" s="8"/>
      <c r="GP21" s="8">
        <f>FZ21+GO21</f>
        <v>0</v>
      </c>
      <c r="GQ21" s="11"/>
      <c r="GR21" s="10"/>
      <c r="GS21" s="11"/>
      <c r="GT21" s="10"/>
      <c r="GU21" s="11"/>
      <c r="GV21" s="10"/>
      <c r="GW21" s="11"/>
      <c r="GX21" s="10"/>
      <c r="GY21" s="8"/>
      <c r="GZ21" s="11"/>
      <c r="HA21" s="10"/>
      <c r="HB21" s="11"/>
      <c r="HC21" s="10"/>
      <c r="HD21" s="11"/>
      <c r="HE21" s="10"/>
      <c r="HF21" s="11"/>
      <c r="HG21" s="10"/>
      <c r="HH21" s="11"/>
      <c r="HI21" s="10"/>
      <c r="HJ21" s="11"/>
      <c r="HK21" s="10"/>
      <c r="HL21" s="11"/>
      <c r="HM21" s="10"/>
      <c r="HN21" s="8"/>
      <c r="HO21" s="8">
        <f>GY21+HN21</f>
        <v>0</v>
      </c>
    </row>
    <row r="22" spans="1:223" ht="12.75">
      <c r="A22" s="7"/>
      <c r="B22" s="7"/>
      <c r="C22" s="7"/>
      <c r="D22" s="7"/>
      <c r="E22" s="7" t="s">
        <v>76</v>
      </c>
      <c r="F22" s="3" t="s">
        <v>77</v>
      </c>
      <c r="G22" s="7">
        <f>COUNTIF(X22:HO22,"e")</f>
        <v>0</v>
      </c>
      <c r="H22" s="7">
        <f>COUNTIF(X22:HO22,"z")</f>
        <v>0</v>
      </c>
      <c r="I22" s="7">
        <f>SUM(J22:T22)</f>
        <v>0</v>
      </c>
      <c r="J22" s="7">
        <f>X22+AW22+BV22+CU22+DT22+ES22+FR22+GQ22</f>
        <v>0</v>
      </c>
      <c r="K22" s="7">
        <f>Z22+AY22+BX22+CW22+DV22+EU22+FT22+GS22</f>
        <v>0</v>
      </c>
      <c r="L22" s="7">
        <f>AB22+BA22+BZ22+CY22+DX22+EW22+FV22+GU22</f>
        <v>0</v>
      </c>
      <c r="M22" s="7">
        <f>AD22+BC22+CB22+DA22+DZ22+EY22+FX22+GW22</f>
        <v>0</v>
      </c>
      <c r="N22" s="7">
        <f>AG22+BF22+CE22+DD22+EC22+FB22+GA22+GZ22</f>
        <v>0</v>
      </c>
      <c r="O22" s="7">
        <f>AI22+BH22+CG22+DF22+EE22+FD22+GC22+HB22</f>
        <v>0</v>
      </c>
      <c r="P22" s="7">
        <f>AK22+BJ22+CI22+DH22+EG22+FF22+GE22+HD22</f>
        <v>0</v>
      </c>
      <c r="Q22" s="7">
        <f>AM22+BL22+CK22+DJ22+EI22+FH22+GG22+HF22</f>
        <v>0</v>
      </c>
      <c r="R22" s="7">
        <f>AO22+BN22+CM22+DL22+EK22+FJ22+GI22+HH22</f>
        <v>0</v>
      </c>
      <c r="S22" s="7">
        <f>AQ22+BP22+CO22+DN22+EM22+FL22+GK22+HJ22</f>
        <v>0</v>
      </c>
      <c r="T22" s="7">
        <f>AS22+BR22+CQ22+DP22+EO22+FN22+GM22+HL22</f>
        <v>0</v>
      </c>
      <c r="U22" s="8">
        <f>AV22+BU22+CT22+DS22+ER22+FQ22+GP22+HO22</f>
        <v>0</v>
      </c>
      <c r="V22" s="8">
        <f>AU22+BT22+CS22+DR22+EQ22+FP22+GO22+HN22</f>
        <v>0</v>
      </c>
      <c r="W22" s="8">
        <v>0</v>
      </c>
      <c r="X22" s="11"/>
      <c r="Y22" s="10"/>
      <c r="Z22" s="11"/>
      <c r="AA22" s="10"/>
      <c r="AB22" s="11"/>
      <c r="AC22" s="10"/>
      <c r="AD22" s="11"/>
      <c r="AE22" s="10"/>
      <c r="AF22" s="8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11"/>
      <c r="AR22" s="10"/>
      <c r="AS22" s="11"/>
      <c r="AT22" s="10"/>
      <c r="AU22" s="8"/>
      <c r="AV22" s="8">
        <f>AF22+AU22</f>
        <v>0</v>
      </c>
      <c r="AW22" s="11"/>
      <c r="AX22" s="10"/>
      <c r="AY22" s="11"/>
      <c r="AZ22" s="10"/>
      <c r="BA22" s="11"/>
      <c r="BB22" s="10"/>
      <c r="BC22" s="11"/>
      <c r="BD22" s="10"/>
      <c r="BE22" s="8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8"/>
      <c r="BU22" s="8">
        <f>BE22+BT22</f>
        <v>0</v>
      </c>
      <c r="BV22" s="11"/>
      <c r="BW22" s="10"/>
      <c r="BX22" s="11"/>
      <c r="BY22" s="10"/>
      <c r="BZ22" s="11"/>
      <c r="CA22" s="10"/>
      <c r="CB22" s="11"/>
      <c r="CC22" s="10"/>
      <c r="CD22" s="8"/>
      <c r="CE22" s="11"/>
      <c r="CF22" s="10"/>
      <c r="CG22" s="11"/>
      <c r="CH22" s="10"/>
      <c r="CI22" s="11"/>
      <c r="CJ22" s="10"/>
      <c r="CK22" s="11"/>
      <c r="CL22" s="10"/>
      <c r="CM22" s="11"/>
      <c r="CN22" s="10"/>
      <c r="CO22" s="11"/>
      <c r="CP22" s="10"/>
      <c r="CQ22" s="11"/>
      <c r="CR22" s="10"/>
      <c r="CS22" s="8"/>
      <c r="CT22" s="8">
        <f>CD22+CS22</f>
        <v>0</v>
      </c>
      <c r="CU22" s="11"/>
      <c r="CV22" s="10"/>
      <c r="CW22" s="11"/>
      <c r="CX22" s="10"/>
      <c r="CY22" s="11"/>
      <c r="CZ22" s="10"/>
      <c r="DA22" s="11"/>
      <c r="DB22" s="10"/>
      <c r="DC22" s="8"/>
      <c r="DD22" s="11"/>
      <c r="DE22" s="10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8"/>
      <c r="DS22" s="8">
        <f>DC22+DR22</f>
        <v>0</v>
      </c>
      <c r="DT22" s="11">
        <v>2</v>
      </c>
      <c r="DU22" s="10" t="s">
        <v>65</v>
      </c>
      <c r="DV22" s="11"/>
      <c r="DW22" s="10"/>
      <c r="DX22" s="11"/>
      <c r="DY22" s="10"/>
      <c r="DZ22" s="11"/>
      <c r="EA22" s="10"/>
      <c r="EB22" s="8">
        <v>0</v>
      </c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11"/>
      <c r="EP22" s="10"/>
      <c r="EQ22" s="8"/>
      <c r="ER22" s="8">
        <f>EB22+EQ22</f>
        <v>0</v>
      </c>
      <c r="ES22" s="11"/>
      <c r="ET22" s="10"/>
      <c r="EU22" s="11"/>
      <c r="EV22" s="10"/>
      <c r="EW22" s="11"/>
      <c r="EX22" s="10"/>
      <c r="EY22" s="11"/>
      <c r="EZ22" s="10"/>
      <c r="FA22" s="8"/>
      <c r="FB22" s="11"/>
      <c r="FC22" s="10"/>
      <c r="FD22" s="11"/>
      <c r="FE22" s="10"/>
      <c r="FF22" s="11"/>
      <c r="FG22" s="10"/>
      <c r="FH22" s="11"/>
      <c r="FI22" s="10"/>
      <c r="FJ22" s="11"/>
      <c r="FK22" s="10"/>
      <c r="FL22" s="11"/>
      <c r="FM22" s="10"/>
      <c r="FN22" s="11"/>
      <c r="FO22" s="10"/>
      <c r="FP22" s="8"/>
      <c r="FQ22" s="8">
        <f>FA22+FP22</f>
        <v>0</v>
      </c>
      <c r="FR22" s="11"/>
      <c r="FS22" s="10"/>
      <c r="FT22" s="11"/>
      <c r="FU22" s="10"/>
      <c r="FV22" s="11"/>
      <c r="FW22" s="10"/>
      <c r="FX22" s="11"/>
      <c r="FY22" s="10"/>
      <c r="FZ22" s="8"/>
      <c r="GA22" s="11"/>
      <c r="GB22" s="10"/>
      <c r="GC22" s="11"/>
      <c r="GD22" s="10"/>
      <c r="GE22" s="11"/>
      <c r="GF22" s="10"/>
      <c r="GG22" s="11"/>
      <c r="GH22" s="10"/>
      <c r="GI22" s="11"/>
      <c r="GJ22" s="10"/>
      <c r="GK22" s="11"/>
      <c r="GL22" s="10"/>
      <c r="GM22" s="11"/>
      <c r="GN22" s="10"/>
      <c r="GO22" s="8"/>
      <c r="GP22" s="8">
        <f>FZ22+GO22</f>
        <v>0</v>
      </c>
      <c r="GQ22" s="11"/>
      <c r="GR22" s="10"/>
      <c r="GS22" s="11"/>
      <c r="GT22" s="10"/>
      <c r="GU22" s="11"/>
      <c r="GV22" s="10"/>
      <c r="GW22" s="11"/>
      <c r="GX22" s="10"/>
      <c r="GY22" s="8"/>
      <c r="GZ22" s="11"/>
      <c r="HA22" s="10"/>
      <c r="HB22" s="11"/>
      <c r="HC22" s="10"/>
      <c r="HD22" s="11"/>
      <c r="HE22" s="10"/>
      <c r="HF22" s="11"/>
      <c r="HG22" s="10"/>
      <c r="HH22" s="11"/>
      <c r="HI22" s="10"/>
      <c r="HJ22" s="11"/>
      <c r="HK22" s="10"/>
      <c r="HL22" s="11"/>
      <c r="HM22" s="10"/>
      <c r="HN22" s="8"/>
      <c r="HO22" s="8">
        <f>GY22+HN22</f>
        <v>0</v>
      </c>
    </row>
    <row r="23" spans="1:223" ht="12.75">
      <c r="A23" s="7"/>
      <c r="B23" s="7"/>
      <c r="C23" s="7"/>
      <c r="D23" s="7"/>
      <c r="E23" s="7" t="s">
        <v>78</v>
      </c>
      <c r="F23" s="3" t="s">
        <v>79</v>
      </c>
      <c r="G23" s="7">
        <f>COUNTIF(X23:HO23,"e")</f>
        <v>0</v>
      </c>
      <c r="H23" s="7">
        <f>COUNTIF(X23:HO23,"z")</f>
        <v>0</v>
      </c>
      <c r="I23" s="7">
        <f>SUM(J23:T23)</f>
        <v>0</v>
      </c>
      <c r="J23" s="7">
        <f>X23+AW23+BV23+CU23+DT23+ES23+FR23+GQ23</f>
        <v>0</v>
      </c>
      <c r="K23" s="7">
        <f>Z23+AY23+BX23+CW23+DV23+EU23+FT23+GS23</f>
        <v>0</v>
      </c>
      <c r="L23" s="7">
        <f>AB23+BA23+BZ23+CY23+DX23+EW23+FV23+GU23</f>
        <v>0</v>
      </c>
      <c r="M23" s="7">
        <f>AD23+BC23+CB23+DA23+DZ23+EY23+FX23+GW23</f>
        <v>0</v>
      </c>
      <c r="N23" s="7">
        <f>AG23+BF23+CE23+DD23+EC23+FB23+GA23+GZ23</f>
        <v>0</v>
      </c>
      <c r="O23" s="7">
        <f>AI23+BH23+CG23+DF23+EE23+FD23+GC23+HB23</f>
        <v>0</v>
      </c>
      <c r="P23" s="7">
        <f>AK23+BJ23+CI23+DH23+EG23+FF23+GE23+HD23</f>
        <v>0</v>
      </c>
      <c r="Q23" s="7">
        <f>AM23+BL23+CK23+DJ23+EI23+FH23+GG23+HF23</f>
        <v>0</v>
      </c>
      <c r="R23" s="7">
        <f>AO23+BN23+CM23+DL23+EK23+FJ23+GI23+HH23</f>
        <v>0</v>
      </c>
      <c r="S23" s="7">
        <f>AQ23+BP23+CO23+DN23+EM23+FL23+GK23+HJ23</f>
        <v>0</v>
      </c>
      <c r="T23" s="7">
        <f>AS23+BR23+CQ23+DP23+EO23+FN23+GM23+HL23</f>
        <v>0</v>
      </c>
      <c r="U23" s="8">
        <f>AV23+BU23+CT23+DS23+ER23+FQ23+GP23+HO23</f>
        <v>0</v>
      </c>
      <c r="V23" s="8">
        <f>AU23+BT23+CS23+DR23+EQ23+FP23+GO23+HN23</f>
        <v>0</v>
      </c>
      <c r="W23" s="8">
        <v>0.5</v>
      </c>
      <c r="X23" s="11">
        <v>6</v>
      </c>
      <c r="Y23" s="10" t="s">
        <v>65</v>
      </c>
      <c r="Z23" s="11">
        <v>4</v>
      </c>
      <c r="AA23" s="10" t="s">
        <v>65</v>
      </c>
      <c r="AB23" s="11"/>
      <c r="AC23" s="10"/>
      <c r="AD23" s="11"/>
      <c r="AE23" s="10"/>
      <c r="AF23" s="8">
        <v>1</v>
      </c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11"/>
      <c r="AR23" s="10"/>
      <c r="AS23" s="11"/>
      <c r="AT23" s="10"/>
      <c r="AU23" s="8"/>
      <c r="AV23" s="8">
        <f>AF23+AU23</f>
        <v>0</v>
      </c>
      <c r="AW23" s="11"/>
      <c r="AX23" s="10"/>
      <c r="AY23" s="11"/>
      <c r="AZ23" s="10"/>
      <c r="BA23" s="11"/>
      <c r="BB23" s="10"/>
      <c r="BC23" s="11"/>
      <c r="BD23" s="10"/>
      <c r="BE23" s="8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8"/>
      <c r="BU23" s="8">
        <f>BE23+BT23</f>
        <v>0</v>
      </c>
      <c r="BV23" s="11"/>
      <c r="BW23" s="10"/>
      <c r="BX23" s="11"/>
      <c r="BY23" s="10"/>
      <c r="BZ23" s="11"/>
      <c r="CA23" s="10"/>
      <c r="CB23" s="11"/>
      <c r="CC23" s="10"/>
      <c r="CD23" s="8"/>
      <c r="CE23" s="11"/>
      <c r="CF23" s="10"/>
      <c r="CG23" s="11"/>
      <c r="CH23" s="10"/>
      <c r="CI23" s="11"/>
      <c r="CJ23" s="10"/>
      <c r="CK23" s="11"/>
      <c r="CL23" s="10"/>
      <c r="CM23" s="11"/>
      <c r="CN23" s="10"/>
      <c r="CO23" s="11"/>
      <c r="CP23" s="10"/>
      <c r="CQ23" s="11"/>
      <c r="CR23" s="10"/>
      <c r="CS23" s="8"/>
      <c r="CT23" s="8">
        <f>CD23+CS23</f>
        <v>0</v>
      </c>
      <c r="CU23" s="11"/>
      <c r="CV23" s="10"/>
      <c r="CW23" s="11"/>
      <c r="CX23" s="10"/>
      <c r="CY23" s="11"/>
      <c r="CZ23" s="10"/>
      <c r="DA23" s="11"/>
      <c r="DB23" s="10"/>
      <c r="DC23" s="8"/>
      <c r="DD23" s="11"/>
      <c r="DE23" s="10"/>
      <c r="DF23" s="11"/>
      <c r="DG23" s="10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8"/>
      <c r="DS23" s="8">
        <f>DC23+DR23</f>
        <v>0</v>
      </c>
      <c r="DT23" s="11"/>
      <c r="DU23" s="10"/>
      <c r="DV23" s="11"/>
      <c r="DW23" s="10"/>
      <c r="DX23" s="11"/>
      <c r="DY23" s="10"/>
      <c r="DZ23" s="11"/>
      <c r="EA23" s="10"/>
      <c r="EB23" s="8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11"/>
      <c r="EP23" s="10"/>
      <c r="EQ23" s="8"/>
      <c r="ER23" s="8">
        <f>EB23+EQ23</f>
        <v>0</v>
      </c>
      <c r="ES23" s="11"/>
      <c r="ET23" s="10"/>
      <c r="EU23" s="11"/>
      <c r="EV23" s="10"/>
      <c r="EW23" s="11"/>
      <c r="EX23" s="10"/>
      <c r="EY23" s="11"/>
      <c r="EZ23" s="10"/>
      <c r="FA23" s="8"/>
      <c r="FB23" s="11"/>
      <c r="FC23" s="10"/>
      <c r="FD23" s="11"/>
      <c r="FE23" s="10"/>
      <c r="FF23" s="11"/>
      <c r="FG23" s="10"/>
      <c r="FH23" s="11"/>
      <c r="FI23" s="10"/>
      <c r="FJ23" s="11"/>
      <c r="FK23" s="10"/>
      <c r="FL23" s="11"/>
      <c r="FM23" s="10"/>
      <c r="FN23" s="11"/>
      <c r="FO23" s="10"/>
      <c r="FP23" s="8"/>
      <c r="FQ23" s="8">
        <f>FA23+FP23</f>
        <v>0</v>
      </c>
      <c r="FR23" s="11"/>
      <c r="FS23" s="10"/>
      <c r="FT23" s="11"/>
      <c r="FU23" s="10"/>
      <c r="FV23" s="11"/>
      <c r="FW23" s="10"/>
      <c r="FX23" s="11"/>
      <c r="FY23" s="10"/>
      <c r="FZ23" s="8"/>
      <c r="GA23" s="11"/>
      <c r="GB23" s="10"/>
      <c r="GC23" s="11"/>
      <c r="GD23" s="10"/>
      <c r="GE23" s="11"/>
      <c r="GF23" s="10"/>
      <c r="GG23" s="11"/>
      <c r="GH23" s="10"/>
      <c r="GI23" s="11"/>
      <c r="GJ23" s="10"/>
      <c r="GK23" s="11"/>
      <c r="GL23" s="10"/>
      <c r="GM23" s="11"/>
      <c r="GN23" s="10"/>
      <c r="GO23" s="8"/>
      <c r="GP23" s="8">
        <f>FZ23+GO23</f>
        <v>0</v>
      </c>
      <c r="GQ23" s="11"/>
      <c r="GR23" s="10"/>
      <c r="GS23" s="11"/>
      <c r="GT23" s="10"/>
      <c r="GU23" s="11"/>
      <c r="GV23" s="10"/>
      <c r="GW23" s="11"/>
      <c r="GX23" s="10"/>
      <c r="GY23" s="8"/>
      <c r="GZ23" s="11"/>
      <c r="HA23" s="10"/>
      <c r="HB23" s="11"/>
      <c r="HC23" s="10"/>
      <c r="HD23" s="11"/>
      <c r="HE23" s="10"/>
      <c r="HF23" s="11"/>
      <c r="HG23" s="10"/>
      <c r="HH23" s="11"/>
      <c r="HI23" s="10"/>
      <c r="HJ23" s="11"/>
      <c r="HK23" s="10"/>
      <c r="HL23" s="11"/>
      <c r="HM23" s="10"/>
      <c r="HN23" s="8"/>
      <c r="HO23" s="8">
        <f>GY23+HN23</f>
        <v>0</v>
      </c>
    </row>
    <row r="24" spans="1:223" ht="12.75">
      <c r="A24" s="7"/>
      <c r="B24" s="7"/>
      <c r="C24" s="7"/>
      <c r="D24" s="7"/>
      <c r="E24" s="7" t="s">
        <v>80</v>
      </c>
      <c r="F24" s="3" t="s">
        <v>81</v>
      </c>
      <c r="G24" s="7">
        <f>COUNTIF(X24:HO24,"e")</f>
        <v>0</v>
      </c>
      <c r="H24" s="7">
        <f>COUNTIF(X24:HO24,"z")</f>
        <v>0</v>
      </c>
      <c r="I24" s="7">
        <f>SUM(J24:T24)</f>
        <v>0</v>
      </c>
      <c r="J24" s="7">
        <f>X24+AW24+BV24+CU24+DT24+ES24+FR24+GQ24</f>
        <v>0</v>
      </c>
      <c r="K24" s="7">
        <f>Z24+AY24+BX24+CW24+DV24+EU24+FT24+GS24</f>
        <v>0</v>
      </c>
      <c r="L24" s="7">
        <f>AB24+BA24+BZ24+CY24+DX24+EW24+FV24+GU24</f>
        <v>0</v>
      </c>
      <c r="M24" s="7">
        <f>AD24+BC24+CB24+DA24+DZ24+EY24+FX24+GW24</f>
        <v>0</v>
      </c>
      <c r="N24" s="7">
        <f>AG24+BF24+CE24+DD24+EC24+FB24+GA24+GZ24</f>
        <v>0</v>
      </c>
      <c r="O24" s="7">
        <f>AI24+BH24+CG24+DF24+EE24+FD24+GC24+HB24</f>
        <v>0</v>
      </c>
      <c r="P24" s="7">
        <f>AK24+BJ24+CI24+DH24+EG24+FF24+GE24+HD24</f>
        <v>0</v>
      </c>
      <c r="Q24" s="7">
        <f>AM24+BL24+CK24+DJ24+EI24+FH24+GG24+HF24</f>
        <v>0</v>
      </c>
      <c r="R24" s="7">
        <f>AO24+BN24+CM24+DL24+EK24+FJ24+GI24+HH24</f>
        <v>0</v>
      </c>
      <c r="S24" s="7">
        <f>AQ24+BP24+CO24+DN24+EM24+FL24+GK24+HJ24</f>
        <v>0</v>
      </c>
      <c r="T24" s="7">
        <f>AS24+BR24+CQ24+DP24+EO24+FN24+GM24+HL24</f>
        <v>0</v>
      </c>
      <c r="U24" s="8">
        <f>AV24+BU24+CT24+DS24+ER24+FQ24+GP24+HO24</f>
        <v>0</v>
      </c>
      <c r="V24" s="8">
        <f>AU24+BT24+CS24+DR24+EQ24+FP24+GO24+HN24</f>
        <v>0</v>
      </c>
      <c r="W24" s="8">
        <v>0.7</v>
      </c>
      <c r="X24" s="11">
        <v>15</v>
      </c>
      <c r="Y24" s="10" t="s">
        <v>65</v>
      </c>
      <c r="Z24" s="11"/>
      <c r="AA24" s="10"/>
      <c r="AB24" s="11"/>
      <c r="AC24" s="10"/>
      <c r="AD24" s="11"/>
      <c r="AE24" s="10"/>
      <c r="AF24" s="8">
        <v>1</v>
      </c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11"/>
      <c r="AR24" s="10"/>
      <c r="AS24" s="11"/>
      <c r="AT24" s="10"/>
      <c r="AU24" s="8"/>
      <c r="AV24" s="8">
        <f>AF24+AU24</f>
        <v>0</v>
      </c>
      <c r="AW24" s="11"/>
      <c r="AX24" s="10"/>
      <c r="AY24" s="11"/>
      <c r="AZ24" s="10"/>
      <c r="BA24" s="11"/>
      <c r="BB24" s="10"/>
      <c r="BC24" s="11"/>
      <c r="BD24" s="10"/>
      <c r="BE24" s="8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8"/>
      <c r="BU24" s="8">
        <f>BE24+BT24</f>
        <v>0</v>
      </c>
      <c r="BV24" s="11"/>
      <c r="BW24" s="10"/>
      <c r="BX24" s="11"/>
      <c r="BY24" s="10"/>
      <c r="BZ24" s="11"/>
      <c r="CA24" s="10"/>
      <c r="CB24" s="11"/>
      <c r="CC24" s="10"/>
      <c r="CD24" s="8"/>
      <c r="CE24" s="11"/>
      <c r="CF24" s="10"/>
      <c r="CG24" s="11"/>
      <c r="CH24" s="10"/>
      <c r="CI24" s="11"/>
      <c r="CJ24" s="10"/>
      <c r="CK24" s="11"/>
      <c r="CL24" s="10"/>
      <c r="CM24" s="11"/>
      <c r="CN24" s="10"/>
      <c r="CO24" s="11"/>
      <c r="CP24" s="10"/>
      <c r="CQ24" s="11"/>
      <c r="CR24" s="10"/>
      <c r="CS24" s="8"/>
      <c r="CT24" s="8">
        <f>CD24+CS24</f>
        <v>0</v>
      </c>
      <c r="CU24" s="11"/>
      <c r="CV24" s="10"/>
      <c r="CW24" s="11"/>
      <c r="CX24" s="10"/>
      <c r="CY24" s="11"/>
      <c r="CZ24" s="10"/>
      <c r="DA24" s="11"/>
      <c r="DB24" s="10"/>
      <c r="DC24" s="8"/>
      <c r="DD24" s="11"/>
      <c r="DE24" s="10"/>
      <c r="DF24" s="11"/>
      <c r="DG24" s="10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8"/>
      <c r="DS24" s="8">
        <f>DC24+DR24</f>
        <v>0</v>
      </c>
      <c r="DT24" s="11"/>
      <c r="DU24" s="10"/>
      <c r="DV24" s="11"/>
      <c r="DW24" s="10"/>
      <c r="DX24" s="11"/>
      <c r="DY24" s="10"/>
      <c r="DZ24" s="11"/>
      <c r="EA24" s="10"/>
      <c r="EB24" s="8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11"/>
      <c r="EP24" s="10"/>
      <c r="EQ24" s="8"/>
      <c r="ER24" s="8">
        <f>EB24+EQ24</f>
        <v>0</v>
      </c>
      <c r="ES24" s="11"/>
      <c r="ET24" s="10"/>
      <c r="EU24" s="11"/>
      <c r="EV24" s="10"/>
      <c r="EW24" s="11"/>
      <c r="EX24" s="10"/>
      <c r="EY24" s="11"/>
      <c r="EZ24" s="10"/>
      <c r="FA24" s="8"/>
      <c r="FB24" s="11"/>
      <c r="FC24" s="10"/>
      <c r="FD24" s="11"/>
      <c r="FE24" s="10"/>
      <c r="FF24" s="11"/>
      <c r="FG24" s="10"/>
      <c r="FH24" s="11"/>
      <c r="FI24" s="10"/>
      <c r="FJ24" s="11"/>
      <c r="FK24" s="10"/>
      <c r="FL24" s="11"/>
      <c r="FM24" s="10"/>
      <c r="FN24" s="11"/>
      <c r="FO24" s="10"/>
      <c r="FP24" s="8"/>
      <c r="FQ24" s="8">
        <f>FA24+FP24</f>
        <v>0</v>
      </c>
      <c r="FR24" s="11"/>
      <c r="FS24" s="10"/>
      <c r="FT24" s="11"/>
      <c r="FU24" s="10"/>
      <c r="FV24" s="11"/>
      <c r="FW24" s="10"/>
      <c r="FX24" s="11"/>
      <c r="FY24" s="10"/>
      <c r="FZ24" s="8"/>
      <c r="GA24" s="11"/>
      <c r="GB24" s="10"/>
      <c r="GC24" s="11"/>
      <c r="GD24" s="10"/>
      <c r="GE24" s="11"/>
      <c r="GF24" s="10"/>
      <c r="GG24" s="11"/>
      <c r="GH24" s="10"/>
      <c r="GI24" s="11"/>
      <c r="GJ24" s="10"/>
      <c r="GK24" s="11"/>
      <c r="GL24" s="10"/>
      <c r="GM24" s="11"/>
      <c r="GN24" s="10"/>
      <c r="GO24" s="8"/>
      <c r="GP24" s="8">
        <f>FZ24+GO24</f>
        <v>0</v>
      </c>
      <c r="GQ24" s="11"/>
      <c r="GR24" s="10"/>
      <c r="GS24" s="11"/>
      <c r="GT24" s="10"/>
      <c r="GU24" s="11"/>
      <c r="GV24" s="10"/>
      <c r="GW24" s="11"/>
      <c r="GX24" s="10"/>
      <c r="GY24" s="8"/>
      <c r="GZ24" s="11"/>
      <c r="HA24" s="10"/>
      <c r="HB24" s="11"/>
      <c r="HC24" s="10"/>
      <c r="HD24" s="11"/>
      <c r="HE24" s="10"/>
      <c r="HF24" s="11"/>
      <c r="HG24" s="10"/>
      <c r="HH24" s="11"/>
      <c r="HI24" s="10"/>
      <c r="HJ24" s="11"/>
      <c r="HK24" s="10"/>
      <c r="HL24" s="11"/>
      <c r="HM24" s="10"/>
      <c r="HN24" s="8"/>
      <c r="HO24" s="8">
        <f>GY24+HN24</f>
        <v>0</v>
      </c>
    </row>
    <row r="25" spans="1:223" ht="12.75">
      <c r="A25" s="7"/>
      <c r="B25" s="7"/>
      <c r="C25" s="7"/>
      <c r="D25" s="7"/>
      <c r="E25" s="7" t="s">
        <v>82</v>
      </c>
      <c r="F25" s="3" t="s">
        <v>83</v>
      </c>
      <c r="G25" s="7">
        <f>COUNTIF(X25:HO25,"e")</f>
        <v>0</v>
      </c>
      <c r="H25" s="7">
        <f>COUNTIF(X25:HO25,"z")</f>
        <v>0</v>
      </c>
      <c r="I25" s="7">
        <f>SUM(J25:T25)</f>
        <v>0</v>
      </c>
      <c r="J25" s="7">
        <f>X25+AW25+BV25+CU25+DT25+ES25+FR25+GQ25</f>
        <v>0</v>
      </c>
      <c r="K25" s="7">
        <f>Z25+AY25+BX25+CW25+DV25+EU25+FT25+GS25</f>
        <v>0</v>
      </c>
      <c r="L25" s="7">
        <f>AB25+BA25+BZ25+CY25+DX25+EW25+FV25+GU25</f>
        <v>0</v>
      </c>
      <c r="M25" s="7">
        <f>AD25+BC25+CB25+DA25+DZ25+EY25+FX25+GW25</f>
        <v>0</v>
      </c>
      <c r="N25" s="7">
        <f>AG25+BF25+CE25+DD25+EC25+FB25+GA25+GZ25</f>
        <v>0</v>
      </c>
      <c r="O25" s="7">
        <f>AI25+BH25+CG25+DF25+EE25+FD25+GC25+HB25</f>
        <v>0</v>
      </c>
      <c r="P25" s="7">
        <f>AK25+BJ25+CI25+DH25+EG25+FF25+GE25+HD25</f>
        <v>0</v>
      </c>
      <c r="Q25" s="7">
        <f>AM25+BL25+CK25+DJ25+EI25+FH25+GG25+HF25</f>
        <v>0</v>
      </c>
      <c r="R25" s="7">
        <f>AO25+BN25+CM25+DL25+EK25+FJ25+GI25+HH25</f>
        <v>0</v>
      </c>
      <c r="S25" s="7">
        <f>AQ25+BP25+CO25+DN25+EM25+FL25+GK25+HJ25</f>
        <v>0</v>
      </c>
      <c r="T25" s="7">
        <f>AS25+BR25+CQ25+DP25+EO25+FN25+GM25+HL25</f>
        <v>0</v>
      </c>
      <c r="U25" s="8">
        <f>AV25+BU25+CT25+DS25+ER25+FQ25+GP25+HO25</f>
        <v>0</v>
      </c>
      <c r="V25" s="8">
        <f>AU25+BT25+CS25+DR25+EQ25+FP25+GO25+HN25</f>
        <v>0</v>
      </c>
      <c r="W25" s="8">
        <v>0</v>
      </c>
      <c r="X25" s="11">
        <v>4</v>
      </c>
      <c r="Y25" s="10" t="s">
        <v>65</v>
      </c>
      <c r="Z25" s="11"/>
      <c r="AA25" s="10"/>
      <c r="AB25" s="11"/>
      <c r="AC25" s="10"/>
      <c r="AD25" s="11"/>
      <c r="AE25" s="10"/>
      <c r="AF25" s="8">
        <v>0</v>
      </c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11"/>
      <c r="AR25" s="10"/>
      <c r="AS25" s="11"/>
      <c r="AT25" s="10"/>
      <c r="AU25" s="8"/>
      <c r="AV25" s="8">
        <f>AF25+AU25</f>
        <v>0</v>
      </c>
      <c r="AW25" s="11"/>
      <c r="AX25" s="10"/>
      <c r="AY25" s="11"/>
      <c r="AZ25" s="10"/>
      <c r="BA25" s="11"/>
      <c r="BB25" s="10"/>
      <c r="BC25" s="11"/>
      <c r="BD25" s="10"/>
      <c r="BE25" s="8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8"/>
      <c r="BU25" s="8">
        <f>BE25+BT25</f>
        <v>0</v>
      </c>
      <c r="BV25" s="11"/>
      <c r="BW25" s="10"/>
      <c r="BX25" s="11"/>
      <c r="BY25" s="10"/>
      <c r="BZ25" s="11"/>
      <c r="CA25" s="10"/>
      <c r="CB25" s="11"/>
      <c r="CC25" s="10"/>
      <c r="CD25" s="8"/>
      <c r="CE25" s="11"/>
      <c r="CF25" s="10"/>
      <c r="CG25" s="11"/>
      <c r="CH25" s="10"/>
      <c r="CI25" s="11"/>
      <c r="CJ25" s="10"/>
      <c r="CK25" s="11"/>
      <c r="CL25" s="10"/>
      <c r="CM25" s="11"/>
      <c r="CN25" s="10"/>
      <c r="CO25" s="11"/>
      <c r="CP25" s="10"/>
      <c r="CQ25" s="11"/>
      <c r="CR25" s="10"/>
      <c r="CS25" s="8"/>
      <c r="CT25" s="8">
        <f>CD25+CS25</f>
        <v>0</v>
      </c>
      <c r="CU25" s="11"/>
      <c r="CV25" s="10"/>
      <c r="CW25" s="11"/>
      <c r="CX25" s="10"/>
      <c r="CY25" s="11"/>
      <c r="CZ25" s="10"/>
      <c r="DA25" s="11"/>
      <c r="DB25" s="10"/>
      <c r="DC25" s="8"/>
      <c r="DD25" s="11"/>
      <c r="DE25" s="10"/>
      <c r="DF25" s="11"/>
      <c r="DG25" s="10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8"/>
      <c r="DS25" s="8">
        <f>DC25+DR25</f>
        <v>0</v>
      </c>
      <c r="DT25" s="11"/>
      <c r="DU25" s="10"/>
      <c r="DV25" s="11"/>
      <c r="DW25" s="10"/>
      <c r="DX25" s="11"/>
      <c r="DY25" s="10"/>
      <c r="DZ25" s="11"/>
      <c r="EA25" s="10"/>
      <c r="EB25" s="8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11"/>
      <c r="EP25" s="10"/>
      <c r="EQ25" s="8"/>
      <c r="ER25" s="8">
        <f>EB25+EQ25</f>
        <v>0</v>
      </c>
      <c r="ES25" s="11"/>
      <c r="ET25" s="10"/>
      <c r="EU25" s="11"/>
      <c r="EV25" s="10"/>
      <c r="EW25" s="11"/>
      <c r="EX25" s="10"/>
      <c r="EY25" s="11"/>
      <c r="EZ25" s="10"/>
      <c r="FA25" s="8"/>
      <c r="FB25" s="11"/>
      <c r="FC25" s="10"/>
      <c r="FD25" s="11"/>
      <c r="FE25" s="10"/>
      <c r="FF25" s="11"/>
      <c r="FG25" s="10"/>
      <c r="FH25" s="11"/>
      <c r="FI25" s="10"/>
      <c r="FJ25" s="11"/>
      <c r="FK25" s="10"/>
      <c r="FL25" s="11"/>
      <c r="FM25" s="10"/>
      <c r="FN25" s="11"/>
      <c r="FO25" s="10"/>
      <c r="FP25" s="8"/>
      <c r="FQ25" s="8">
        <f>FA25+FP25</f>
        <v>0</v>
      </c>
      <c r="FR25" s="11"/>
      <c r="FS25" s="10"/>
      <c r="FT25" s="11"/>
      <c r="FU25" s="10"/>
      <c r="FV25" s="11"/>
      <c r="FW25" s="10"/>
      <c r="FX25" s="11"/>
      <c r="FY25" s="10"/>
      <c r="FZ25" s="8"/>
      <c r="GA25" s="11"/>
      <c r="GB25" s="10"/>
      <c r="GC25" s="11"/>
      <c r="GD25" s="10"/>
      <c r="GE25" s="11"/>
      <c r="GF25" s="10"/>
      <c r="GG25" s="11"/>
      <c r="GH25" s="10"/>
      <c r="GI25" s="11"/>
      <c r="GJ25" s="10"/>
      <c r="GK25" s="11"/>
      <c r="GL25" s="10"/>
      <c r="GM25" s="11"/>
      <c r="GN25" s="10"/>
      <c r="GO25" s="8"/>
      <c r="GP25" s="8">
        <f>FZ25+GO25</f>
        <v>0</v>
      </c>
      <c r="GQ25" s="11"/>
      <c r="GR25" s="10"/>
      <c r="GS25" s="11"/>
      <c r="GT25" s="10"/>
      <c r="GU25" s="11"/>
      <c r="GV25" s="10"/>
      <c r="GW25" s="11"/>
      <c r="GX25" s="10"/>
      <c r="GY25" s="8"/>
      <c r="GZ25" s="11"/>
      <c r="HA25" s="10"/>
      <c r="HB25" s="11"/>
      <c r="HC25" s="10"/>
      <c r="HD25" s="11"/>
      <c r="HE25" s="10"/>
      <c r="HF25" s="11"/>
      <c r="HG25" s="10"/>
      <c r="HH25" s="11"/>
      <c r="HI25" s="10"/>
      <c r="HJ25" s="11"/>
      <c r="HK25" s="10"/>
      <c r="HL25" s="11"/>
      <c r="HM25" s="10"/>
      <c r="HN25" s="8"/>
      <c r="HO25" s="8">
        <f>GY25+HN25</f>
        <v>0</v>
      </c>
    </row>
    <row r="26" spans="1:223" ht="15.75" customHeight="1">
      <c r="A26" s="7"/>
      <c r="B26" s="7"/>
      <c r="C26" s="7"/>
      <c r="D26" s="7"/>
      <c r="E26" s="7"/>
      <c r="F26" s="7" t="s">
        <v>85</v>
      </c>
      <c r="G26" s="7">
        <f>SUM(G16:G25)</f>
        <v>0</v>
      </c>
      <c r="H26" s="7">
        <f>SUM(H16:H25)</f>
        <v>0</v>
      </c>
      <c r="I26" s="7">
        <f>SUM(I16:I25)</f>
        <v>0</v>
      </c>
      <c r="J26" s="7">
        <f>SUM(J16:J25)</f>
        <v>0</v>
      </c>
      <c r="K26" s="7">
        <f>SUM(K16:K25)</f>
        <v>0</v>
      </c>
      <c r="L26" s="7">
        <f>SUM(L16:L25)</f>
        <v>0</v>
      </c>
      <c r="M26" s="7">
        <f>SUM(M16:M25)</f>
        <v>0</v>
      </c>
      <c r="N26" s="7">
        <f>SUM(N16:N25)</f>
        <v>0</v>
      </c>
      <c r="O26" s="7">
        <f>SUM(O16:O25)</f>
        <v>0</v>
      </c>
      <c r="P26" s="7">
        <f>SUM(P16:P25)</f>
        <v>0</v>
      </c>
      <c r="Q26" s="7">
        <f>SUM(Q16:Q25)</f>
        <v>0</v>
      </c>
      <c r="R26" s="7">
        <f>SUM(R16:R25)</f>
        <v>0</v>
      </c>
      <c r="S26" s="7">
        <f>SUM(S16:S25)</f>
        <v>0</v>
      </c>
      <c r="T26" s="7">
        <f>SUM(T16:T25)</f>
        <v>0</v>
      </c>
      <c r="U26" s="8">
        <f>SUM(U16:U25)</f>
        <v>0</v>
      </c>
      <c r="V26" s="8">
        <f>SUM(V16:V25)</f>
        <v>0</v>
      </c>
      <c r="W26" s="8">
        <f>SUM(W16:W25)</f>
        <v>0</v>
      </c>
      <c r="X26" s="11">
        <f>SUM(X16:X25)</f>
        <v>0</v>
      </c>
      <c r="Y26" s="10">
        <f>SUM(Y16:Y25)</f>
        <v>0</v>
      </c>
      <c r="Z26" s="11">
        <f>SUM(Z16:Z25)</f>
        <v>0</v>
      </c>
      <c r="AA26" s="10">
        <f>SUM(AA16:AA25)</f>
        <v>0</v>
      </c>
      <c r="AB26" s="11">
        <f>SUM(AB16:AB25)</f>
        <v>0</v>
      </c>
      <c r="AC26" s="10">
        <f>SUM(AC16:AC25)</f>
        <v>0</v>
      </c>
      <c r="AD26" s="11">
        <f>SUM(AD16:AD25)</f>
        <v>0</v>
      </c>
      <c r="AE26" s="10">
        <f>SUM(AE16:AE25)</f>
        <v>0</v>
      </c>
      <c r="AF26" s="8">
        <f>SUM(AF16:AF25)</f>
        <v>0</v>
      </c>
      <c r="AG26" s="11">
        <f>SUM(AG16:AG25)</f>
        <v>0</v>
      </c>
      <c r="AH26" s="10">
        <f>SUM(AH16:AH25)</f>
        <v>0</v>
      </c>
      <c r="AI26" s="11">
        <f>SUM(AI16:AI25)</f>
        <v>0</v>
      </c>
      <c r="AJ26" s="10">
        <f>SUM(AJ16:AJ25)</f>
        <v>0</v>
      </c>
      <c r="AK26" s="11">
        <f>SUM(AK16:AK25)</f>
        <v>0</v>
      </c>
      <c r="AL26" s="10">
        <f>SUM(AL16:AL25)</f>
        <v>0</v>
      </c>
      <c r="AM26" s="11">
        <f>SUM(AM16:AM25)</f>
        <v>0</v>
      </c>
      <c r="AN26" s="10">
        <f>SUM(AN16:AN25)</f>
        <v>0</v>
      </c>
      <c r="AO26" s="11">
        <f>SUM(AO16:AO25)</f>
        <v>0</v>
      </c>
      <c r="AP26" s="10">
        <f>SUM(AP16:AP25)</f>
        <v>0</v>
      </c>
      <c r="AQ26" s="11">
        <f>SUM(AQ16:AQ25)</f>
        <v>0</v>
      </c>
      <c r="AR26" s="10">
        <f>SUM(AR16:AR25)</f>
        <v>0</v>
      </c>
      <c r="AS26" s="11">
        <f>SUM(AS16:AS25)</f>
        <v>0</v>
      </c>
      <c r="AT26" s="10">
        <f>SUM(AT16:AT25)</f>
        <v>0</v>
      </c>
      <c r="AU26" s="8">
        <f>SUM(AU16:AU25)</f>
        <v>0</v>
      </c>
      <c r="AV26" s="8">
        <f>SUM(AV16:AV25)</f>
        <v>0</v>
      </c>
      <c r="AW26" s="11">
        <f>SUM(AW16:AW25)</f>
        <v>0</v>
      </c>
      <c r="AX26" s="10">
        <f>SUM(AX16:AX25)</f>
        <v>0</v>
      </c>
      <c r="AY26" s="11">
        <f>SUM(AY16:AY25)</f>
        <v>0</v>
      </c>
      <c r="AZ26" s="10">
        <f>SUM(AZ16:AZ25)</f>
        <v>0</v>
      </c>
      <c r="BA26" s="11">
        <f>SUM(BA16:BA25)</f>
        <v>0</v>
      </c>
      <c r="BB26" s="10">
        <f>SUM(BB16:BB25)</f>
        <v>0</v>
      </c>
      <c r="BC26" s="11">
        <f>SUM(BC16:BC25)</f>
        <v>0</v>
      </c>
      <c r="BD26" s="10">
        <f>SUM(BD16:BD25)</f>
        <v>0</v>
      </c>
      <c r="BE26" s="8">
        <f>SUM(BE16:BE25)</f>
        <v>0</v>
      </c>
      <c r="BF26" s="11">
        <f>SUM(BF16:BF25)</f>
        <v>0</v>
      </c>
      <c r="BG26" s="10">
        <f>SUM(BG16:BG25)</f>
        <v>0</v>
      </c>
      <c r="BH26" s="11">
        <f>SUM(BH16:BH25)</f>
        <v>0</v>
      </c>
      <c r="BI26" s="10">
        <f>SUM(BI16:BI25)</f>
        <v>0</v>
      </c>
      <c r="BJ26" s="11">
        <f>SUM(BJ16:BJ25)</f>
        <v>0</v>
      </c>
      <c r="BK26" s="10">
        <f>SUM(BK16:BK25)</f>
        <v>0</v>
      </c>
      <c r="BL26" s="11">
        <f>SUM(BL16:BL25)</f>
        <v>0</v>
      </c>
      <c r="BM26" s="10">
        <f>SUM(BM16:BM25)</f>
        <v>0</v>
      </c>
      <c r="BN26" s="11">
        <f>SUM(BN16:BN25)</f>
        <v>0</v>
      </c>
      <c r="BO26" s="10">
        <f>SUM(BO16:BO25)</f>
        <v>0</v>
      </c>
      <c r="BP26" s="11">
        <f>SUM(BP16:BP25)</f>
        <v>0</v>
      </c>
      <c r="BQ26" s="10">
        <f>SUM(BQ16:BQ25)</f>
        <v>0</v>
      </c>
      <c r="BR26" s="11">
        <f>SUM(BR16:BR25)</f>
        <v>0</v>
      </c>
      <c r="BS26" s="10">
        <f>SUM(BS16:BS25)</f>
        <v>0</v>
      </c>
      <c r="BT26" s="8">
        <f>SUM(BT16:BT25)</f>
        <v>0</v>
      </c>
      <c r="BU26" s="8">
        <f>SUM(BU16:BU25)</f>
        <v>0</v>
      </c>
      <c r="BV26" s="11">
        <f>SUM(BV16:BV25)</f>
        <v>0</v>
      </c>
      <c r="BW26" s="10">
        <f>SUM(BW16:BW25)</f>
        <v>0</v>
      </c>
      <c r="BX26" s="11">
        <f>SUM(BX16:BX25)</f>
        <v>0</v>
      </c>
      <c r="BY26" s="10">
        <f>SUM(BY16:BY25)</f>
        <v>0</v>
      </c>
      <c r="BZ26" s="11">
        <f>SUM(BZ16:BZ25)</f>
        <v>0</v>
      </c>
      <c r="CA26" s="10">
        <f>SUM(CA16:CA25)</f>
        <v>0</v>
      </c>
      <c r="CB26" s="11">
        <f>SUM(CB16:CB25)</f>
        <v>0</v>
      </c>
      <c r="CC26" s="10">
        <f>SUM(CC16:CC25)</f>
        <v>0</v>
      </c>
      <c r="CD26" s="8">
        <f>SUM(CD16:CD25)</f>
        <v>0</v>
      </c>
      <c r="CE26" s="11">
        <f>SUM(CE16:CE25)</f>
        <v>0</v>
      </c>
      <c r="CF26" s="10">
        <f>SUM(CF16:CF25)</f>
        <v>0</v>
      </c>
      <c r="CG26" s="11">
        <f>SUM(CG16:CG25)</f>
        <v>0</v>
      </c>
      <c r="CH26" s="10">
        <f>SUM(CH16:CH25)</f>
        <v>0</v>
      </c>
      <c r="CI26" s="11">
        <f>SUM(CI16:CI25)</f>
        <v>0</v>
      </c>
      <c r="CJ26" s="10">
        <f>SUM(CJ16:CJ25)</f>
        <v>0</v>
      </c>
      <c r="CK26" s="11">
        <f>SUM(CK16:CK25)</f>
        <v>0</v>
      </c>
      <c r="CL26" s="10">
        <f>SUM(CL16:CL25)</f>
        <v>0</v>
      </c>
      <c r="CM26" s="11">
        <f>SUM(CM16:CM25)</f>
        <v>0</v>
      </c>
      <c r="CN26" s="10">
        <f>SUM(CN16:CN25)</f>
        <v>0</v>
      </c>
      <c r="CO26" s="11">
        <f>SUM(CO16:CO25)</f>
        <v>0</v>
      </c>
      <c r="CP26" s="10">
        <f>SUM(CP16:CP25)</f>
        <v>0</v>
      </c>
      <c r="CQ26" s="11">
        <f>SUM(CQ16:CQ25)</f>
        <v>0</v>
      </c>
      <c r="CR26" s="10">
        <f>SUM(CR16:CR25)</f>
        <v>0</v>
      </c>
      <c r="CS26" s="8">
        <f>SUM(CS16:CS25)</f>
        <v>0</v>
      </c>
      <c r="CT26" s="8">
        <f>SUM(CT16:CT25)</f>
        <v>0</v>
      </c>
      <c r="CU26" s="11">
        <f>SUM(CU16:CU25)</f>
        <v>0</v>
      </c>
      <c r="CV26" s="10">
        <f>SUM(CV16:CV25)</f>
        <v>0</v>
      </c>
      <c r="CW26" s="11">
        <f>SUM(CW16:CW25)</f>
        <v>0</v>
      </c>
      <c r="CX26" s="10">
        <f>SUM(CX16:CX25)</f>
        <v>0</v>
      </c>
      <c r="CY26" s="11">
        <f>SUM(CY16:CY25)</f>
        <v>0</v>
      </c>
      <c r="CZ26" s="10">
        <f>SUM(CZ16:CZ25)</f>
        <v>0</v>
      </c>
      <c r="DA26" s="11">
        <f>SUM(DA16:DA25)</f>
        <v>0</v>
      </c>
      <c r="DB26" s="10">
        <f>SUM(DB16:DB25)</f>
        <v>0</v>
      </c>
      <c r="DC26" s="8">
        <f>SUM(DC16:DC25)</f>
        <v>0</v>
      </c>
      <c r="DD26" s="11">
        <f>SUM(DD16:DD25)</f>
        <v>0</v>
      </c>
      <c r="DE26" s="10">
        <f>SUM(DE16:DE25)</f>
        <v>0</v>
      </c>
      <c r="DF26" s="11">
        <f>SUM(DF16:DF25)</f>
        <v>0</v>
      </c>
      <c r="DG26" s="10">
        <f>SUM(DG16:DG25)</f>
        <v>0</v>
      </c>
      <c r="DH26" s="11">
        <f>SUM(DH16:DH25)</f>
        <v>0</v>
      </c>
      <c r="DI26" s="10">
        <f>SUM(DI16:DI25)</f>
        <v>0</v>
      </c>
      <c r="DJ26" s="11">
        <f>SUM(DJ16:DJ25)</f>
        <v>0</v>
      </c>
      <c r="DK26" s="10">
        <f>SUM(DK16:DK25)</f>
        <v>0</v>
      </c>
      <c r="DL26" s="11">
        <f>SUM(DL16:DL25)</f>
        <v>0</v>
      </c>
      <c r="DM26" s="10">
        <f>SUM(DM16:DM25)</f>
        <v>0</v>
      </c>
      <c r="DN26" s="11">
        <f>SUM(DN16:DN25)</f>
        <v>0</v>
      </c>
      <c r="DO26" s="10">
        <f>SUM(DO16:DO25)</f>
        <v>0</v>
      </c>
      <c r="DP26" s="11">
        <f>SUM(DP16:DP25)</f>
        <v>0</v>
      </c>
      <c r="DQ26" s="10">
        <f>SUM(DQ16:DQ25)</f>
        <v>0</v>
      </c>
      <c r="DR26" s="8">
        <f>SUM(DR16:DR25)</f>
        <v>0</v>
      </c>
      <c r="DS26" s="8">
        <f>SUM(DS16:DS25)</f>
        <v>0</v>
      </c>
      <c r="DT26" s="11">
        <f>SUM(DT16:DT25)</f>
        <v>0</v>
      </c>
      <c r="DU26" s="10">
        <f>SUM(DU16:DU25)</f>
        <v>0</v>
      </c>
      <c r="DV26" s="11">
        <f>SUM(DV16:DV25)</f>
        <v>0</v>
      </c>
      <c r="DW26" s="10">
        <f>SUM(DW16:DW25)</f>
        <v>0</v>
      </c>
      <c r="DX26" s="11">
        <f>SUM(DX16:DX25)</f>
        <v>0</v>
      </c>
      <c r="DY26" s="10">
        <f>SUM(DY16:DY25)</f>
        <v>0</v>
      </c>
      <c r="DZ26" s="11">
        <f>SUM(DZ16:DZ25)</f>
        <v>0</v>
      </c>
      <c r="EA26" s="10">
        <f>SUM(EA16:EA25)</f>
        <v>0</v>
      </c>
      <c r="EB26" s="8">
        <f>SUM(EB16:EB25)</f>
        <v>0</v>
      </c>
      <c r="EC26" s="11">
        <f>SUM(EC16:EC25)</f>
        <v>0</v>
      </c>
      <c r="ED26" s="10">
        <f>SUM(ED16:ED25)</f>
        <v>0</v>
      </c>
      <c r="EE26" s="11">
        <f>SUM(EE16:EE25)</f>
        <v>0</v>
      </c>
      <c r="EF26" s="10">
        <f>SUM(EF16:EF25)</f>
        <v>0</v>
      </c>
      <c r="EG26" s="11">
        <f>SUM(EG16:EG25)</f>
        <v>0</v>
      </c>
      <c r="EH26" s="10">
        <f>SUM(EH16:EH25)</f>
        <v>0</v>
      </c>
      <c r="EI26" s="11">
        <f>SUM(EI16:EI25)</f>
        <v>0</v>
      </c>
      <c r="EJ26" s="10">
        <f>SUM(EJ16:EJ25)</f>
        <v>0</v>
      </c>
      <c r="EK26" s="11">
        <f>SUM(EK16:EK25)</f>
        <v>0</v>
      </c>
      <c r="EL26" s="10">
        <f>SUM(EL16:EL25)</f>
        <v>0</v>
      </c>
      <c r="EM26" s="11">
        <f>SUM(EM16:EM25)</f>
        <v>0</v>
      </c>
      <c r="EN26" s="10">
        <f>SUM(EN16:EN25)</f>
        <v>0</v>
      </c>
      <c r="EO26" s="11">
        <f>SUM(EO16:EO25)</f>
        <v>0</v>
      </c>
      <c r="EP26" s="10">
        <f>SUM(EP16:EP25)</f>
        <v>0</v>
      </c>
      <c r="EQ26" s="8">
        <f>SUM(EQ16:EQ25)</f>
        <v>0</v>
      </c>
      <c r="ER26" s="8">
        <f>SUM(ER16:ER25)</f>
        <v>0</v>
      </c>
      <c r="ES26" s="11">
        <f>SUM(ES16:ES25)</f>
        <v>0</v>
      </c>
      <c r="ET26" s="10">
        <f>SUM(ET16:ET25)</f>
        <v>0</v>
      </c>
      <c r="EU26" s="11">
        <f>SUM(EU16:EU25)</f>
        <v>0</v>
      </c>
      <c r="EV26" s="10">
        <f>SUM(EV16:EV25)</f>
        <v>0</v>
      </c>
      <c r="EW26" s="11">
        <f>SUM(EW16:EW25)</f>
        <v>0</v>
      </c>
      <c r="EX26" s="10">
        <f>SUM(EX16:EX25)</f>
        <v>0</v>
      </c>
      <c r="EY26" s="11">
        <f>SUM(EY16:EY25)</f>
        <v>0</v>
      </c>
      <c r="EZ26" s="10">
        <f>SUM(EZ16:EZ25)</f>
        <v>0</v>
      </c>
      <c r="FA26" s="8">
        <f>SUM(FA16:FA25)</f>
        <v>0</v>
      </c>
      <c r="FB26" s="11">
        <f>SUM(FB16:FB25)</f>
        <v>0</v>
      </c>
      <c r="FC26" s="10">
        <f>SUM(FC16:FC25)</f>
        <v>0</v>
      </c>
      <c r="FD26" s="11">
        <f>SUM(FD16:FD25)</f>
        <v>0</v>
      </c>
      <c r="FE26" s="10">
        <f>SUM(FE16:FE25)</f>
        <v>0</v>
      </c>
      <c r="FF26" s="11">
        <f>SUM(FF16:FF25)</f>
        <v>0</v>
      </c>
      <c r="FG26" s="10">
        <f>SUM(FG16:FG25)</f>
        <v>0</v>
      </c>
      <c r="FH26" s="11">
        <f>SUM(FH16:FH25)</f>
        <v>0</v>
      </c>
      <c r="FI26" s="10">
        <f>SUM(FI16:FI25)</f>
        <v>0</v>
      </c>
      <c r="FJ26" s="11">
        <f>SUM(FJ16:FJ25)</f>
        <v>0</v>
      </c>
      <c r="FK26" s="10">
        <f>SUM(FK16:FK25)</f>
        <v>0</v>
      </c>
      <c r="FL26" s="11">
        <f>SUM(FL16:FL25)</f>
        <v>0</v>
      </c>
      <c r="FM26" s="10">
        <f>SUM(FM16:FM25)</f>
        <v>0</v>
      </c>
      <c r="FN26" s="11">
        <f>SUM(FN16:FN25)</f>
        <v>0</v>
      </c>
      <c r="FO26" s="10">
        <f>SUM(FO16:FO25)</f>
        <v>0</v>
      </c>
      <c r="FP26" s="8">
        <f>SUM(FP16:FP25)</f>
        <v>0</v>
      </c>
      <c r="FQ26" s="8">
        <f>SUM(FQ16:FQ25)</f>
        <v>0</v>
      </c>
      <c r="FR26" s="11">
        <f>SUM(FR16:FR25)</f>
        <v>0</v>
      </c>
      <c r="FS26" s="10">
        <f>SUM(FS16:FS25)</f>
        <v>0</v>
      </c>
      <c r="FT26" s="11">
        <f>SUM(FT16:FT25)</f>
        <v>0</v>
      </c>
      <c r="FU26" s="10">
        <f>SUM(FU16:FU25)</f>
        <v>0</v>
      </c>
      <c r="FV26" s="11">
        <f>SUM(FV16:FV25)</f>
        <v>0</v>
      </c>
      <c r="FW26" s="10">
        <f>SUM(FW16:FW25)</f>
        <v>0</v>
      </c>
      <c r="FX26" s="11">
        <f>SUM(FX16:FX25)</f>
        <v>0</v>
      </c>
      <c r="FY26" s="10">
        <f>SUM(FY16:FY25)</f>
        <v>0</v>
      </c>
      <c r="FZ26" s="8">
        <f>SUM(FZ16:FZ25)</f>
        <v>0</v>
      </c>
      <c r="GA26" s="11">
        <f>SUM(GA16:GA25)</f>
        <v>0</v>
      </c>
      <c r="GB26" s="10">
        <f>SUM(GB16:GB25)</f>
        <v>0</v>
      </c>
      <c r="GC26" s="11">
        <f>SUM(GC16:GC25)</f>
        <v>0</v>
      </c>
      <c r="GD26" s="10">
        <f>SUM(GD16:GD25)</f>
        <v>0</v>
      </c>
      <c r="GE26" s="11">
        <f>SUM(GE16:GE25)</f>
        <v>0</v>
      </c>
      <c r="GF26" s="10">
        <f>SUM(GF16:GF25)</f>
        <v>0</v>
      </c>
      <c r="GG26" s="11">
        <f>SUM(GG16:GG25)</f>
        <v>0</v>
      </c>
      <c r="GH26" s="10">
        <f>SUM(GH16:GH25)</f>
        <v>0</v>
      </c>
      <c r="GI26" s="11">
        <f>SUM(GI16:GI25)</f>
        <v>0</v>
      </c>
      <c r="GJ26" s="10">
        <f>SUM(GJ16:GJ25)</f>
        <v>0</v>
      </c>
      <c r="GK26" s="11">
        <f>SUM(GK16:GK25)</f>
        <v>0</v>
      </c>
      <c r="GL26" s="10">
        <f>SUM(GL16:GL25)</f>
        <v>0</v>
      </c>
      <c r="GM26" s="11">
        <f>SUM(GM16:GM25)</f>
        <v>0</v>
      </c>
      <c r="GN26" s="10">
        <f>SUM(GN16:GN25)</f>
        <v>0</v>
      </c>
      <c r="GO26" s="8">
        <f>SUM(GO16:GO25)</f>
        <v>0</v>
      </c>
      <c r="GP26" s="8">
        <f>SUM(GP16:GP25)</f>
        <v>0</v>
      </c>
      <c r="GQ26" s="11">
        <f>SUM(GQ16:GQ25)</f>
        <v>0</v>
      </c>
      <c r="GR26" s="10">
        <f>SUM(GR16:GR25)</f>
        <v>0</v>
      </c>
      <c r="GS26" s="11">
        <f>SUM(GS16:GS25)</f>
        <v>0</v>
      </c>
      <c r="GT26" s="10">
        <f>SUM(GT16:GT25)</f>
        <v>0</v>
      </c>
      <c r="GU26" s="11">
        <f>SUM(GU16:GU25)</f>
        <v>0</v>
      </c>
      <c r="GV26" s="10">
        <f>SUM(GV16:GV25)</f>
        <v>0</v>
      </c>
      <c r="GW26" s="11">
        <f>SUM(GW16:GW25)</f>
        <v>0</v>
      </c>
      <c r="GX26" s="10">
        <f>SUM(GX16:GX25)</f>
        <v>0</v>
      </c>
      <c r="GY26" s="8">
        <f>SUM(GY16:GY25)</f>
        <v>0</v>
      </c>
      <c r="GZ26" s="11">
        <f>SUM(GZ16:GZ25)</f>
        <v>0</v>
      </c>
      <c r="HA26" s="10">
        <f>SUM(HA16:HA25)</f>
        <v>0</v>
      </c>
      <c r="HB26" s="11">
        <f>SUM(HB16:HB25)</f>
        <v>0</v>
      </c>
      <c r="HC26" s="10">
        <f>SUM(HC16:HC25)</f>
        <v>0</v>
      </c>
      <c r="HD26" s="11">
        <f>SUM(HD16:HD25)</f>
        <v>0</v>
      </c>
      <c r="HE26" s="10">
        <f>SUM(HE16:HE25)</f>
        <v>0</v>
      </c>
      <c r="HF26" s="11">
        <f>SUM(HF16:HF25)</f>
        <v>0</v>
      </c>
      <c r="HG26" s="10">
        <f>SUM(HG16:HG25)</f>
        <v>0</v>
      </c>
      <c r="HH26" s="11">
        <f>SUM(HH16:HH25)</f>
        <v>0</v>
      </c>
      <c r="HI26" s="10">
        <f>SUM(HI16:HI25)</f>
        <v>0</v>
      </c>
      <c r="HJ26" s="11">
        <f>SUM(HJ16:HJ25)</f>
        <v>0</v>
      </c>
      <c r="HK26" s="10">
        <f>SUM(HK16:HK25)</f>
        <v>0</v>
      </c>
      <c r="HL26" s="11">
        <f>SUM(HL16:HL25)</f>
        <v>0</v>
      </c>
      <c r="HM26" s="10">
        <f>SUM(HM16:HM25)</f>
        <v>0</v>
      </c>
      <c r="HN26" s="8">
        <f>SUM(HN16:HN25)</f>
        <v>0</v>
      </c>
      <c r="HO26" s="8">
        <f>SUM(HO16:HO25)</f>
        <v>0</v>
      </c>
    </row>
    <row r="27" spans="1:223" ht="12.75">
      <c r="A27" s="5" t="s">
        <v>141</v>
      </c>
      <c r="B27" s="7"/>
      <c r="C27" s="7"/>
      <c r="D27" s="7"/>
      <c r="E27" s="7" t="s">
        <v>86</v>
      </c>
      <c r="F27" s="3" t="s">
        <v>87</v>
      </c>
      <c r="G27" s="7">
        <f>COUNTIF(X27:HO27,"e")</f>
        <v>0</v>
      </c>
      <c r="H27" s="7">
        <f>COUNTIF(X27:HO27,"z")</f>
        <v>0</v>
      </c>
      <c r="I27" s="7">
        <f>SUM(J27:T27)</f>
        <v>0</v>
      </c>
      <c r="J27" s="7">
        <f>X27+AW27+BV27+CU27+DT27+ES27+FR27+GQ27</f>
        <v>0</v>
      </c>
      <c r="K27" s="7">
        <f>Z27+AY27+BX27+CW27+DV27+EU27+FT27+GS27</f>
        <v>0</v>
      </c>
      <c r="L27" s="7">
        <f>AB27+BA27+BZ27+CY27+DX27+EW27+FV27+GU27</f>
        <v>0</v>
      </c>
      <c r="M27" s="7">
        <f>AD27+BC27+CB27+DA27+DZ27+EY27+FX27+GW27</f>
        <v>0</v>
      </c>
      <c r="N27" s="7">
        <f>AG27+BF27+CE27+DD27+EC27+FB27+GA27+GZ27</f>
        <v>0</v>
      </c>
      <c r="O27" s="7">
        <f>AI27+BH27+CG27+DF27+EE27+FD27+GC27+HB27</f>
        <v>0</v>
      </c>
      <c r="P27" s="7">
        <f>AK27+BJ27+CI27+DH27+EG27+FF27+GE27+HD27</f>
        <v>0</v>
      </c>
      <c r="Q27" s="7">
        <f>AM27+BL27+CK27+DJ27+EI27+FH27+GG27+HF27</f>
        <v>0</v>
      </c>
      <c r="R27" s="7">
        <f>AO27+BN27+CM27+DL27+EK27+FJ27+GI27+HH27</f>
        <v>0</v>
      </c>
      <c r="S27" s="7">
        <f>AQ27+BP27+CO27+DN27+EM27+FL27+GK27+HJ27</f>
        <v>0</v>
      </c>
      <c r="T27" s="7">
        <f>AS27+BR27+CQ27+DP27+EO27+FN27+GM27+HL27</f>
        <v>0</v>
      </c>
      <c r="U27" s="8">
        <f>AV27+BU27+CT27+DS27+ER27+FQ27+GP27+HO27</f>
        <v>0</v>
      </c>
      <c r="V27" s="8">
        <f>AU27+BT27+CS27+DR27+EQ27+FP27+GO27+HN27</f>
        <v>0</v>
      </c>
      <c r="W27" s="8">
        <v>1.4</v>
      </c>
      <c r="X27" s="11">
        <v>18</v>
      </c>
      <c r="Y27" s="10" t="s">
        <v>65</v>
      </c>
      <c r="Z27" s="11"/>
      <c r="AA27" s="10"/>
      <c r="AB27" s="11"/>
      <c r="AC27" s="10"/>
      <c r="AD27" s="11"/>
      <c r="AE27" s="10"/>
      <c r="AF27" s="8">
        <v>1</v>
      </c>
      <c r="AG27" s="11"/>
      <c r="AH27" s="10"/>
      <c r="AI27" s="11">
        <v>12</v>
      </c>
      <c r="AJ27" s="10" t="s">
        <v>65</v>
      </c>
      <c r="AK27" s="11"/>
      <c r="AL27" s="10"/>
      <c r="AM27" s="11"/>
      <c r="AN27" s="10"/>
      <c r="AO27" s="11"/>
      <c r="AP27" s="10"/>
      <c r="AQ27" s="11"/>
      <c r="AR27" s="10"/>
      <c r="AS27" s="11"/>
      <c r="AT27" s="10"/>
      <c r="AU27" s="8">
        <v>2</v>
      </c>
      <c r="AV27" s="8">
        <f>AF27+AU27</f>
        <v>0</v>
      </c>
      <c r="AW27" s="11"/>
      <c r="AX27" s="10"/>
      <c r="AY27" s="11"/>
      <c r="AZ27" s="10"/>
      <c r="BA27" s="11"/>
      <c r="BB27" s="10"/>
      <c r="BC27" s="11"/>
      <c r="BD27" s="10"/>
      <c r="BE27" s="8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8"/>
      <c r="BU27" s="8">
        <f>BE27+BT27</f>
        <v>0</v>
      </c>
      <c r="BV27" s="11"/>
      <c r="BW27" s="10"/>
      <c r="BX27" s="11"/>
      <c r="BY27" s="10"/>
      <c r="BZ27" s="11"/>
      <c r="CA27" s="10"/>
      <c r="CB27" s="11"/>
      <c r="CC27" s="10"/>
      <c r="CD27" s="8"/>
      <c r="CE27" s="11"/>
      <c r="CF27" s="10"/>
      <c r="CG27" s="11"/>
      <c r="CH27" s="10"/>
      <c r="CI27" s="11"/>
      <c r="CJ27" s="10"/>
      <c r="CK27" s="11"/>
      <c r="CL27" s="10"/>
      <c r="CM27" s="11"/>
      <c r="CN27" s="10"/>
      <c r="CO27" s="11"/>
      <c r="CP27" s="10"/>
      <c r="CQ27" s="11"/>
      <c r="CR27" s="10"/>
      <c r="CS27" s="8"/>
      <c r="CT27" s="8">
        <f>CD27+CS27</f>
        <v>0</v>
      </c>
      <c r="CU27" s="11"/>
      <c r="CV27" s="10"/>
      <c r="CW27" s="11"/>
      <c r="CX27" s="10"/>
      <c r="CY27" s="11"/>
      <c r="CZ27" s="10"/>
      <c r="DA27" s="11"/>
      <c r="DB27" s="10"/>
      <c r="DC27" s="8"/>
      <c r="DD27" s="11"/>
      <c r="DE27" s="10"/>
      <c r="DF27" s="11"/>
      <c r="DG27" s="10"/>
      <c r="DH27" s="11"/>
      <c r="DI27" s="10"/>
      <c r="DJ27" s="11"/>
      <c r="DK27" s="10"/>
      <c r="DL27" s="11"/>
      <c r="DM27" s="10"/>
      <c r="DN27" s="11"/>
      <c r="DO27" s="10"/>
      <c r="DP27" s="11"/>
      <c r="DQ27" s="10"/>
      <c r="DR27" s="8"/>
      <c r="DS27" s="8">
        <f>DC27+DR27</f>
        <v>0</v>
      </c>
      <c r="DT27" s="11"/>
      <c r="DU27" s="10"/>
      <c r="DV27" s="11"/>
      <c r="DW27" s="10"/>
      <c r="DX27" s="11"/>
      <c r="DY27" s="10"/>
      <c r="DZ27" s="11"/>
      <c r="EA27" s="10"/>
      <c r="EB27" s="8"/>
      <c r="EC27" s="11"/>
      <c r="ED27" s="10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11"/>
      <c r="EP27" s="10"/>
      <c r="EQ27" s="8"/>
      <c r="ER27" s="8">
        <f>EB27+EQ27</f>
        <v>0</v>
      </c>
      <c r="ES27" s="11"/>
      <c r="ET27" s="10"/>
      <c r="EU27" s="11"/>
      <c r="EV27" s="10"/>
      <c r="EW27" s="11"/>
      <c r="EX27" s="10"/>
      <c r="EY27" s="11"/>
      <c r="EZ27" s="10"/>
      <c r="FA27" s="8"/>
      <c r="FB27" s="11"/>
      <c r="FC27" s="10"/>
      <c r="FD27" s="11"/>
      <c r="FE27" s="10"/>
      <c r="FF27" s="11"/>
      <c r="FG27" s="10"/>
      <c r="FH27" s="11"/>
      <c r="FI27" s="10"/>
      <c r="FJ27" s="11"/>
      <c r="FK27" s="10"/>
      <c r="FL27" s="11"/>
      <c r="FM27" s="10"/>
      <c r="FN27" s="11"/>
      <c r="FO27" s="10"/>
      <c r="FP27" s="8"/>
      <c r="FQ27" s="8">
        <f>FA27+FP27</f>
        <v>0</v>
      </c>
      <c r="FR27" s="11"/>
      <c r="FS27" s="10"/>
      <c r="FT27" s="11"/>
      <c r="FU27" s="10"/>
      <c r="FV27" s="11"/>
      <c r="FW27" s="10"/>
      <c r="FX27" s="11"/>
      <c r="FY27" s="10"/>
      <c r="FZ27" s="8"/>
      <c r="GA27" s="11"/>
      <c r="GB27" s="10"/>
      <c r="GC27" s="11"/>
      <c r="GD27" s="10"/>
      <c r="GE27" s="11"/>
      <c r="GF27" s="10"/>
      <c r="GG27" s="11"/>
      <c r="GH27" s="10"/>
      <c r="GI27" s="11"/>
      <c r="GJ27" s="10"/>
      <c r="GK27" s="11"/>
      <c r="GL27" s="10"/>
      <c r="GM27" s="11"/>
      <c r="GN27" s="10"/>
      <c r="GO27" s="8"/>
      <c r="GP27" s="8">
        <f>FZ27+GO27</f>
        <v>0</v>
      </c>
      <c r="GQ27" s="11"/>
      <c r="GR27" s="10"/>
      <c r="GS27" s="11"/>
      <c r="GT27" s="10"/>
      <c r="GU27" s="11"/>
      <c r="GV27" s="10"/>
      <c r="GW27" s="11"/>
      <c r="GX27" s="10"/>
      <c r="GY27" s="8"/>
      <c r="GZ27" s="11"/>
      <c r="HA27" s="10"/>
      <c r="HB27" s="11"/>
      <c r="HC27" s="10"/>
      <c r="HD27" s="11"/>
      <c r="HE27" s="10"/>
      <c r="HF27" s="11"/>
      <c r="HG27" s="10"/>
      <c r="HH27" s="11"/>
      <c r="HI27" s="10"/>
      <c r="HJ27" s="11"/>
      <c r="HK27" s="10"/>
      <c r="HL27" s="11"/>
      <c r="HM27" s="10"/>
      <c r="HN27" s="8"/>
      <c r="HO27" s="8">
        <f>GY27+HN27</f>
        <v>0</v>
      </c>
    </row>
    <row r="28" spans="1:223" ht="12.75">
      <c r="A28" s="7"/>
      <c r="B28" s="7"/>
      <c r="C28" s="7"/>
      <c r="D28" s="7"/>
      <c r="E28" s="7" t="s">
        <v>88</v>
      </c>
      <c r="F28" s="3" t="s">
        <v>89</v>
      </c>
      <c r="G28" s="7">
        <f>COUNTIF(X28:HO28,"e")</f>
        <v>0</v>
      </c>
      <c r="H28" s="7">
        <f>COUNTIF(X28:HO28,"z")</f>
        <v>0</v>
      </c>
      <c r="I28" s="7">
        <f>SUM(J28:T28)</f>
        <v>0</v>
      </c>
      <c r="J28" s="7">
        <f>X28+AW28+BV28+CU28+DT28+ES28+FR28+GQ28</f>
        <v>0</v>
      </c>
      <c r="K28" s="7">
        <f>Z28+AY28+BX28+CW28+DV28+EU28+FT28+GS28</f>
        <v>0</v>
      </c>
      <c r="L28" s="7">
        <f>AB28+BA28+BZ28+CY28+DX28+EW28+FV28+GU28</f>
        <v>0</v>
      </c>
      <c r="M28" s="7">
        <f>AD28+BC28+CB28+DA28+DZ28+EY28+FX28+GW28</f>
        <v>0</v>
      </c>
      <c r="N28" s="7">
        <f>AG28+BF28+CE28+DD28+EC28+FB28+GA28+GZ28</f>
        <v>0</v>
      </c>
      <c r="O28" s="7">
        <f>AI28+BH28+CG28+DF28+EE28+FD28+GC28+HB28</f>
        <v>0</v>
      </c>
      <c r="P28" s="7">
        <f>AK28+BJ28+CI28+DH28+EG28+FF28+GE28+HD28</f>
        <v>0</v>
      </c>
      <c r="Q28" s="7">
        <f>AM28+BL28+CK28+DJ28+EI28+FH28+GG28+HF28</f>
        <v>0</v>
      </c>
      <c r="R28" s="7">
        <f>AO28+BN28+CM28+DL28+EK28+FJ28+GI28+HH28</f>
        <v>0</v>
      </c>
      <c r="S28" s="7">
        <f>AQ28+BP28+CO28+DN28+EM28+FL28+GK28+HJ28</f>
        <v>0</v>
      </c>
      <c r="T28" s="7">
        <f>AS28+BR28+CQ28+DP28+EO28+FN28+GM28+HL28</f>
        <v>0</v>
      </c>
      <c r="U28" s="8">
        <f>AV28+BU28+CT28+DS28+ER28+FQ28+GP28+HO28</f>
        <v>0</v>
      </c>
      <c r="V28" s="8">
        <f>AU28+BT28+CS28+DR28+EQ28+FP28+GO28+HN28</f>
        <v>0</v>
      </c>
      <c r="W28" s="8">
        <v>1</v>
      </c>
      <c r="X28" s="11"/>
      <c r="Y28" s="10"/>
      <c r="Z28" s="11"/>
      <c r="AA28" s="10"/>
      <c r="AB28" s="11"/>
      <c r="AC28" s="10"/>
      <c r="AD28" s="11"/>
      <c r="AE28" s="10"/>
      <c r="AF28" s="8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11"/>
      <c r="AR28" s="10"/>
      <c r="AS28" s="11"/>
      <c r="AT28" s="10"/>
      <c r="AU28" s="8"/>
      <c r="AV28" s="8">
        <f>AF28+AU28</f>
        <v>0</v>
      </c>
      <c r="AW28" s="11">
        <v>10</v>
      </c>
      <c r="AX28" s="10" t="s">
        <v>65</v>
      </c>
      <c r="AY28" s="11"/>
      <c r="AZ28" s="10"/>
      <c r="BA28" s="11"/>
      <c r="BB28" s="10"/>
      <c r="BC28" s="11"/>
      <c r="BD28" s="10"/>
      <c r="BE28" s="8">
        <v>0.6</v>
      </c>
      <c r="BF28" s="11"/>
      <c r="BG28" s="10"/>
      <c r="BH28" s="11">
        <v>10</v>
      </c>
      <c r="BI28" s="10" t="s">
        <v>65</v>
      </c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8">
        <v>1.4</v>
      </c>
      <c r="BU28" s="8">
        <f>BE28+BT28</f>
        <v>0</v>
      </c>
      <c r="BV28" s="11"/>
      <c r="BW28" s="10"/>
      <c r="BX28" s="11"/>
      <c r="BY28" s="10"/>
      <c r="BZ28" s="11"/>
      <c r="CA28" s="10"/>
      <c r="CB28" s="11"/>
      <c r="CC28" s="10"/>
      <c r="CD28" s="8"/>
      <c r="CE28" s="11"/>
      <c r="CF28" s="10"/>
      <c r="CG28" s="11"/>
      <c r="CH28" s="10"/>
      <c r="CI28" s="11"/>
      <c r="CJ28" s="10"/>
      <c r="CK28" s="11"/>
      <c r="CL28" s="10"/>
      <c r="CM28" s="11"/>
      <c r="CN28" s="10"/>
      <c r="CO28" s="11"/>
      <c r="CP28" s="10"/>
      <c r="CQ28" s="11"/>
      <c r="CR28" s="10"/>
      <c r="CS28" s="8"/>
      <c r="CT28" s="8">
        <f>CD28+CS28</f>
        <v>0</v>
      </c>
      <c r="CU28" s="11"/>
      <c r="CV28" s="10"/>
      <c r="CW28" s="11"/>
      <c r="CX28" s="10"/>
      <c r="CY28" s="11"/>
      <c r="CZ28" s="10"/>
      <c r="DA28" s="11"/>
      <c r="DB28" s="10"/>
      <c r="DC28" s="8"/>
      <c r="DD28" s="11"/>
      <c r="DE28" s="10"/>
      <c r="DF28" s="11"/>
      <c r="DG28" s="10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8"/>
      <c r="DS28" s="8">
        <f>DC28+DR28</f>
        <v>0</v>
      </c>
      <c r="DT28" s="11"/>
      <c r="DU28" s="10"/>
      <c r="DV28" s="11"/>
      <c r="DW28" s="10"/>
      <c r="DX28" s="11"/>
      <c r="DY28" s="10"/>
      <c r="DZ28" s="11"/>
      <c r="EA28" s="10"/>
      <c r="EB28" s="8"/>
      <c r="EC28" s="11"/>
      <c r="ED28" s="10"/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11"/>
      <c r="EP28" s="10"/>
      <c r="EQ28" s="8"/>
      <c r="ER28" s="8">
        <f>EB28+EQ28</f>
        <v>0</v>
      </c>
      <c r="ES28" s="11"/>
      <c r="ET28" s="10"/>
      <c r="EU28" s="11"/>
      <c r="EV28" s="10"/>
      <c r="EW28" s="11"/>
      <c r="EX28" s="10"/>
      <c r="EY28" s="11"/>
      <c r="EZ28" s="10"/>
      <c r="FA28" s="8"/>
      <c r="FB28" s="11"/>
      <c r="FC28" s="10"/>
      <c r="FD28" s="11"/>
      <c r="FE28" s="10"/>
      <c r="FF28" s="11"/>
      <c r="FG28" s="10"/>
      <c r="FH28" s="11"/>
      <c r="FI28" s="10"/>
      <c r="FJ28" s="11"/>
      <c r="FK28" s="10"/>
      <c r="FL28" s="11"/>
      <c r="FM28" s="10"/>
      <c r="FN28" s="11"/>
      <c r="FO28" s="10"/>
      <c r="FP28" s="8"/>
      <c r="FQ28" s="8">
        <f>FA28+FP28</f>
        <v>0</v>
      </c>
      <c r="FR28" s="11"/>
      <c r="FS28" s="10"/>
      <c r="FT28" s="11"/>
      <c r="FU28" s="10"/>
      <c r="FV28" s="11"/>
      <c r="FW28" s="10"/>
      <c r="FX28" s="11"/>
      <c r="FY28" s="10"/>
      <c r="FZ28" s="8"/>
      <c r="GA28" s="11"/>
      <c r="GB28" s="10"/>
      <c r="GC28" s="11"/>
      <c r="GD28" s="10"/>
      <c r="GE28" s="11"/>
      <c r="GF28" s="10"/>
      <c r="GG28" s="11"/>
      <c r="GH28" s="10"/>
      <c r="GI28" s="11"/>
      <c r="GJ28" s="10"/>
      <c r="GK28" s="11"/>
      <c r="GL28" s="10"/>
      <c r="GM28" s="11"/>
      <c r="GN28" s="10"/>
      <c r="GO28" s="8"/>
      <c r="GP28" s="8">
        <f>FZ28+GO28</f>
        <v>0</v>
      </c>
      <c r="GQ28" s="11"/>
      <c r="GR28" s="10"/>
      <c r="GS28" s="11"/>
      <c r="GT28" s="10"/>
      <c r="GU28" s="11"/>
      <c r="GV28" s="10"/>
      <c r="GW28" s="11"/>
      <c r="GX28" s="10"/>
      <c r="GY28" s="8"/>
      <c r="GZ28" s="11"/>
      <c r="HA28" s="10"/>
      <c r="HB28" s="11"/>
      <c r="HC28" s="10"/>
      <c r="HD28" s="11"/>
      <c r="HE28" s="10"/>
      <c r="HF28" s="11"/>
      <c r="HG28" s="10"/>
      <c r="HH28" s="11"/>
      <c r="HI28" s="10"/>
      <c r="HJ28" s="11"/>
      <c r="HK28" s="10"/>
      <c r="HL28" s="11"/>
      <c r="HM28" s="10"/>
      <c r="HN28" s="8"/>
      <c r="HO28" s="8">
        <f>GY28+HN28</f>
        <v>0</v>
      </c>
    </row>
    <row r="29" spans="1:223" ht="12.75">
      <c r="A29" s="7"/>
      <c r="B29" s="7"/>
      <c r="C29" s="7"/>
      <c r="D29" s="7"/>
      <c r="E29" s="7" t="s">
        <v>90</v>
      </c>
      <c r="F29" s="3" t="s">
        <v>91</v>
      </c>
      <c r="G29" s="7">
        <f>COUNTIF(X29:HO29,"e")</f>
        <v>0</v>
      </c>
      <c r="H29" s="7">
        <f>COUNTIF(X29:HO29,"z")</f>
        <v>0</v>
      </c>
      <c r="I29" s="7">
        <f>SUM(J29:T29)</f>
        <v>0</v>
      </c>
      <c r="J29" s="7">
        <f>X29+AW29+BV29+CU29+DT29+ES29+FR29+GQ29</f>
        <v>0</v>
      </c>
      <c r="K29" s="7">
        <f>Z29+AY29+BX29+CW29+DV29+EU29+FT29+GS29</f>
        <v>0</v>
      </c>
      <c r="L29" s="7">
        <f>AB29+BA29+BZ29+CY29+DX29+EW29+FV29+GU29</f>
        <v>0</v>
      </c>
      <c r="M29" s="7">
        <f>AD29+BC29+CB29+DA29+DZ29+EY29+FX29+GW29</f>
        <v>0</v>
      </c>
      <c r="N29" s="7">
        <f>AG29+BF29+CE29+DD29+EC29+FB29+GA29+GZ29</f>
        <v>0</v>
      </c>
      <c r="O29" s="7">
        <f>AI29+BH29+CG29+DF29+EE29+FD29+GC29+HB29</f>
        <v>0</v>
      </c>
      <c r="P29" s="7">
        <f>AK29+BJ29+CI29+DH29+EG29+FF29+GE29+HD29</f>
        <v>0</v>
      </c>
      <c r="Q29" s="7">
        <f>AM29+BL29+CK29+DJ29+EI29+FH29+GG29+HF29</f>
        <v>0</v>
      </c>
      <c r="R29" s="7">
        <f>AO29+BN29+CM29+DL29+EK29+FJ29+GI29+HH29</f>
        <v>0</v>
      </c>
      <c r="S29" s="7">
        <f>AQ29+BP29+CO29+DN29+EM29+FL29+GK29+HJ29</f>
        <v>0</v>
      </c>
      <c r="T29" s="7">
        <f>AS29+BR29+CQ29+DP29+EO29+FN29+GM29+HL29</f>
        <v>0</v>
      </c>
      <c r="U29" s="8">
        <f>AV29+BU29+CT29+DS29+ER29+FQ29+GP29+HO29</f>
        <v>0</v>
      </c>
      <c r="V29" s="8">
        <f>AU29+BT29+CS29+DR29+EQ29+FP29+GO29+HN29</f>
        <v>0</v>
      </c>
      <c r="W29" s="8">
        <v>1.3</v>
      </c>
      <c r="X29" s="11">
        <v>16</v>
      </c>
      <c r="Y29" s="10" t="s">
        <v>65</v>
      </c>
      <c r="Z29" s="11"/>
      <c r="AA29" s="10"/>
      <c r="AB29" s="11"/>
      <c r="AC29" s="10"/>
      <c r="AD29" s="11"/>
      <c r="AE29" s="10"/>
      <c r="AF29" s="8">
        <v>1.5</v>
      </c>
      <c r="AG29" s="11"/>
      <c r="AH29" s="10"/>
      <c r="AI29" s="11">
        <v>14</v>
      </c>
      <c r="AJ29" s="10" t="s">
        <v>65</v>
      </c>
      <c r="AK29" s="11"/>
      <c r="AL29" s="10"/>
      <c r="AM29" s="11"/>
      <c r="AN29" s="10"/>
      <c r="AO29" s="11"/>
      <c r="AP29" s="10"/>
      <c r="AQ29" s="11"/>
      <c r="AR29" s="10"/>
      <c r="AS29" s="11"/>
      <c r="AT29" s="10"/>
      <c r="AU29" s="8">
        <v>1.5</v>
      </c>
      <c r="AV29" s="8">
        <f>AF29+AU29</f>
        <v>0</v>
      </c>
      <c r="AW29" s="11"/>
      <c r="AX29" s="10"/>
      <c r="AY29" s="11"/>
      <c r="AZ29" s="10"/>
      <c r="BA29" s="11"/>
      <c r="BB29" s="10"/>
      <c r="BC29" s="11"/>
      <c r="BD29" s="10"/>
      <c r="BE29" s="8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8"/>
      <c r="BU29" s="8">
        <f>BE29+BT29</f>
        <v>0</v>
      </c>
      <c r="BV29" s="11"/>
      <c r="BW29" s="10"/>
      <c r="BX29" s="11"/>
      <c r="BY29" s="10"/>
      <c r="BZ29" s="11"/>
      <c r="CA29" s="10"/>
      <c r="CB29" s="11"/>
      <c r="CC29" s="10"/>
      <c r="CD29" s="8"/>
      <c r="CE29" s="11"/>
      <c r="CF29" s="10"/>
      <c r="CG29" s="11"/>
      <c r="CH29" s="10"/>
      <c r="CI29" s="11"/>
      <c r="CJ29" s="10"/>
      <c r="CK29" s="11"/>
      <c r="CL29" s="10"/>
      <c r="CM29" s="11"/>
      <c r="CN29" s="10"/>
      <c r="CO29" s="11"/>
      <c r="CP29" s="10"/>
      <c r="CQ29" s="11"/>
      <c r="CR29" s="10"/>
      <c r="CS29" s="8"/>
      <c r="CT29" s="8">
        <f>CD29+CS29</f>
        <v>0</v>
      </c>
      <c r="CU29" s="11"/>
      <c r="CV29" s="10"/>
      <c r="CW29" s="11"/>
      <c r="CX29" s="10"/>
      <c r="CY29" s="11"/>
      <c r="CZ29" s="10"/>
      <c r="DA29" s="11"/>
      <c r="DB29" s="10"/>
      <c r="DC29" s="8"/>
      <c r="DD29" s="11"/>
      <c r="DE29" s="10"/>
      <c r="DF29" s="11"/>
      <c r="DG29" s="10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8"/>
      <c r="DS29" s="8">
        <f>DC29+DR29</f>
        <v>0</v>
      </c>
      <c r="DT29" s="11"/>
      <c r="DU29" s="10"/>
      <c r="DV29" s="11"/>
      <c r="DW29" s="10"/>
      <c r="DX29" s="11"/>
      <c r="DY29" s="10"/>
      <c r="DZ29" s="11"/>
      <c r="EA29" s="10"/>
      <c r="EB29" s="8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11"/>
      <c r="EP29" s="10"/>
      <c r="EQ29" s="8"/>
      <c r="ER29" s="8">
        <f>EB29+EQ29</f>
        <v>0</v>
      </c>
      <c r="ES29" s="11"/>
      <c r="ET29" s="10"/>
      <c r="EU29" s="11"/>
      <c r="EV29" s="10"/>
      <c r="EW29" s="11"/>
      <c r="EX29" s="10"/>
      <c r="EY29" s="11"/>
      <c r="EZ29" s="10"/>
      <c r="FA29" s="8"/>
      <c r="FB29" s="11"/>
      <c r="FC29" s="10"/>
      <c r="FD29" s="11"/>
      <c r="FE29" s="10"/>
      <c r="FF29" s="11"/>
      <c r="FG29" s="10"/>
      <c r="FH29" s="11"/>
      <c r="FI29" s="10"/>
      <c r="FJ29" s="11"/>
      <c r="FK29" s="10"/>
      <c r="FL29" s="11"/>
      <c r="FM29" s="10"/>
      <c r="FN29" s="11"/>
      <c r="FO29" s="10"/>
      <c r="FP29" s="8"/>
      <c r="FQ29" s="8">
        <f>FA29+FP29</f>
        <v>0</v>
      </c>
      <c r="FR29" s="11"/>
      <c r="FS29" s="10"/>
      <c r="FT29" s="11"/>
      <c r="FU29" s="10"/>
      <c r="FV29" s="11"/>
      <c r="FW29" s="10"/>
      <c r="FX29" s="11"/>
      <c r="FY29" s="10"/>
      <c r="FZ29" s="8"/>
      <c r="GA29" s="11"/>
      <c r="GB29" s="10"/>
      <c r="GC29" s="11"/>
      <c r="GD29" s="10"/>
      <c r="GE29" s="11"/>
      <c r="GF29" s="10"/>
      <c r="GG29" s="11"/>
      <c r="GH29" s="10"/>
      <c r="GI29" s="11"/>
      <c r="GJ29" s="10"/>
      <c r="GK29" s="11"/>
      <c r="GL29" s="10"/>
      <c r="GM29" s="11"/>
      <c r="GN29" s="10"/>
      <c r="GO29" s="8"/>
      <c r="GP29" s="8">
        <f>FZ29+GO29</f>
        <v>0</v>
      </c>
      <c r="GQ29" s="11"/>
      <c r="GR29" s="10"/>
      <c r="GS29" s="11"/>
      <c r="GT29" s="10"/>
      <c r="GU29" s="11"/>
      <c r="GV29" s="10"/>
      <c r="GW29" s="11"/>
      <c r="GX29" s="10"/>
      <c r="GY29" s="8"/>
      <c r="GZ29" s="11"/>
      <c r="HA29" s="10"/>
      <c r="HB29" s="11"/>
      <c r="HC29" s="10"/>
      <c r="HD29" s="11"/>
      <c r="HE29" s="10"/>
      <c r="HF29" s="11"/>
      <c r="HG29" s="10"/>
      <c r="HH29" s="11"/>
      <c r="HI29" s="10"/>
      <c r="HJ29" s="11"/>
      <c r="HK29" s="10"/>
      <c r="HL29" s="11"/>
      <c r="HM29" s="10"/>
      <c r="HN29" s="8"/>
      <c r="HO29" s="8">
        <f>GY29+HN29</f>
        <v>0</v>
      </c>
    </row>
    <row r="30" spans="1:223" ht="12.75">
      <c r="A30" s="7"/>
      <c r="B30" s="7"/>
      <c r="C30" s="7"/>
      <c r="D30" s="7"/>
      <c r="E30" s="7" t="s">
        <v>92</v>
      </c>
      <c r="F30" s="3" t="s">
        <v>93</v>
      </c>
      <c r="G30" s="7">
        <f>COUNTIF(X30:HO30,"e")</f>
        <v>0</v>
      </c>
      <c r="H30" s="7">
        <f>COUNTIF(X30:HO30,"z")</f>
        <v>0</v>
      </c>
      <c r="I30" s="7">
        <f>SUM(J30:T30)</f>
        <v>0</v>
      </c>
      <c r="J30" s="7">
        <f>X30+AW30+BV30+CU30+DT30+ES30+FR30+GQ30</f>
        <v>0</v>
      </c>
      <c r="K30" s="7">
        <f>Z30+AY30+BX30+CW30+DV30+EU30+FT30+GS30</f>
        <v>0</v>
      </c>
      <c r="L30" s="7">
        <f>AB30+BA30+BZ30+CY30+DX30+EW30+FV30+GU30</f>
        <v>0</v>
      </c>
      <c r="M30" s="7">
        <f>AD30+BC30+CB30+DA30+DZ30+EY30+FX30+GW30</f>
        <v>0</v>
      </c>
      <c r="N30" s="7">
        <f>AG30+BF30+CE30+DD30+EC30+FB30+GA30+GZ30</f>
        <v>0</v>
      </c>
      <c r="O30" s="7">
        <f>AI30+BH30+CG30+DF30+EE30+FD30+GC30+HB30</f>
        <v>0</v>
      </c>
      <c r="P30" s="7">
        <f>AK30+BJ30+CI30+DH30+EG30+FF30+GE30+HD30</f>
        <v>0</v>
      </c>
      <c r="Q30" s="7">
        <f>AM30+BL30+CK30+DJ30+EI30+FH30+GG30+HF30</f>
        <v>0</v>
      </c>
      <c r="R30" s="7">
        <f>AO30+BN30+CM30+DL30+EK30+FJ30+GI30+HH30</f>
        <v>0</v>
      </c>
      <c r="S30" s="7">
        <f>AQ30+BP30+CO30+DN30+EM30+FL30+GK30+HJ30</f>
        <v>0</v>
      </c>
      <c r="T30" s="7">
        <f>AS30+BR30+CQ30+DP30+EO30+FN30+GM30+HL30</f>
        <v>0</v>
      </c>
      <c r="U30" s="8">
        <f>AV30+BU30+CT30+DS30+ER30+FQ30+GP30+HO30</f>
        <v>0</v>
      </c>
      <c r="V30" s="8">
        <f>AU30+BT30+CS30+DR30+EQ30+FP30+GO30+HN30</f>
        <v>0</v>
      </c>
      <c r="W30" s="8">
        <v>1.8</v>
      </c>
      <c r="X30" s="11">
        <v>12</v>
      </c>
      <c r="Y30" s="10" t="s">
        <v>74</v>
      </c>
      <c r="Z30" s="11"/>
      <c r="AA30" s="10"/>
      <c r="AB30" s="11"/>
      <c r="AC30" s="10"/>
      <c r="AD30" s="11"/>
      <c r="AE30" s="10"/>
      <c r="AF30" s="8">
        <v>0.8</v>
      </c>
      <c r="AG30" s="11"/>
      <c r="AH30" s="10"/>
      <c r="AI30" s="11">
        <v>28</v>
      </c>
      <c r="AJ30" s="10" t="s">
        <v>65</v>
      </c>
      <c r="AK30" s="11"/>
      <c r="AL30" s="10"/>
      <c r="AM30" s="11"/>
      <c r="AN30" s="10"/>
      <c r="AO30" s="11"/>
      <c r="AP30" s="10"/>
      <c r="AQ30" s="11"/>
      <c r="AR30" s="10"/>
      <c r="AS30" s="11"/>
      <c r="AT30" s="10"/>
      <c r="AU30" s="8">
        <v>2.2</v>
      </c>
      <c r="AV30" s="8">
        <f>AF30+AU30</f>
        <v>0</v>
      </c>
      <c r="AW30" s="11"/>
      <c r="AX30" s="10"/>
      <c r="AY30" s="11"/>
      <c r="AZ30" s="10"/>
      <c r="BA30" s="11"/>
      <c r="BB30" s="10"/>
      <c r="BC30" s="11"/>
      <c r="BD30" s="10"/>
      <c r="BE30" s="8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8"/>
      <c r="BU30" s="8">
        <f>BE30+BT30</f>
        <v>0</v>
      </c>
      <c r="BV30" s="11"/>
      <c r="BW30" s="10"/>
      <c r="BX30" s="11"/>
      <c r="BY30" s="10"/>
      <c r="BZ30" s="11"/>
      <c r="CA30" s="10"/>
      <c r="CB30" s="11"/>
      <c r="CC30" s="10"/>
      <c r="CD30" s="8"/>
      <c r="CE30" s="11"/>
      <c r="CF30" s="10"/>
      <c r="CG30" s="11"/>
      <c r="CH30" s="10"/>
      <c r="CI30" s="11"/>
      <c r="CJ30" s="10"/>
      <c r="CK30" s="11"/>
      <c r="CL30" s="10"/>
      <c r="CM30" s="11"/>
      <c r="CN30" s="10"/>
      <c r="CO30" s="11"/>
      <c r="CP30" s="10"/>
      <c r="CQ30" s="11"/>
      <c r="CR30" s="10"/>
      <c r="CS30" s="8"/>
      <c r="CT30" s="8">
        <f>CD30+CS30</f>
        <v>0</v>
      </c>
      <c r="CU30" s="11"/>
      <c r="CV30" s="10"/>
      <c r="CW30" s="11"/>
      <c r="CX30" s="10"/>
      <c r="CY30" s="11"/>
      <c r="CZ30" s="10"/>
      <c r="DA30" s="11"/>
      <c r="DB30" s="10"/>
      <c r="DC30" s="8"/>
      <c r="DD30" s="11"/>
      <c r="DE30" s="10"/>
      <c r="DF30" s="11"/>
      <c r="DG30" s="10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8"/>
      <c r="DS30" s="8">
        <f>DC30+DR30</f>
        <v>0</v>
      </c>
      <c r="DT30" s="11"/>
      <c r="DU30" s="10"/>
      <c r="DV30" s="11"/>
      <c r="DW30" s="10"/>
      <c r="DX30" s="11"/>
      <c r="DY30" s="10"/>
      <c r="DZ30" s="11"/>
      <c r="EA30" s="10"/>
      <c r="EB30" s="8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11"/>
      <c r="EP30" s="10"/>
      <c r="EQ30" s="8"/>
      <c r="ER30" s="8">
        <f>EB30+EQ30</f>
        <v>0</v>
      </c>
      <c r="ES30" s="11"/>
      <c r="ET30" s="10"/>
      <c r="EU30" s="11"/>
      <c r="EV30" s="10"/>
      <c r="EW30" s="11"/>
      <c r="EX30" s="10"/>
      <c r="EY30" s="11"/>
      <c r="EZ30" s="10"/>
      <c r="FA30" s="8"/>
      <c r="FB30" s="11"/>
      <c r="FC30" s="10"/>
      <c r="FD30" s="11"/>
      <c r="FE30" s="10"/>
      <c r="FF30" s="11"/>
      <c r="FG30" s="10"/>
      <c r="FH30" s="11"/>
      <c r="FI30" s="10"/>
      <c r="FJ30" s="11"/>
      <c r="FK30" s="10"/>
      <c r="FL30" s="11"/>
      <c r="FM30" s="10"/>
      <c r="FN30" s="11"/>
      <c r="FO30" s="10"/>
      <c r="FP30" s="8"/>
      <c r="FQ30" s="8">
        <f>FA30+FP30</f>
        <v>0</v>
      </c>
      <c r="FR30" s="11"/>
      <c r="FS30" s="10"/>
      <c r="FT30" s="11"/>
      <c r="FU30" s="10"/>
      <c r="FV30" s="11"/>
      <c r="FW30" s="10"/>
      <c r="FX30" s="11"/>
      <c r="FY30" s="10"/>
      <c r="FZ30" s="8"/>
      <c r="GA30" s="11"/>
      <c r="GB30" s="10"/>
      <c r="GC30" s="11"/>
      <c r="GD30" s="10"/>
      <c r="GE30" s="11"/>
      <c r="GF30" s="10"/>
      <c r="GG30" s="11"/>
      <c r="GH30" s="10"/>
      <c r="GI30" s="11"/>
      <c r="GJ30" s="10"/>
      <c r="GK30" s="11"/>
      <c r="GL30" s="10"/>
      <c r="GM30" s="11"/>
      <c r="GN30" s="10"/>
      <c r="GO30" s="8"/>
      <c r="GP30" s="8">
        <f>FZ30+GO30</f>
        <v>0</v>
      </c>
      <c r="GQ30" s="11"/>
      <c r="GR30" s="10"/>
      <c r="GS30" s="11"/>
      <c r="GT30" s="10"/>
      <c r="GU30" s="11"/>
      <c r="GV30" s="10"/>
      <c r="GW30" s="11"/>
      <c r="GX30" s="10"/>
      <c r="GY30" s="8"/>
      <c r="GZ30" s="11"/>
      <c r="HA30" s="10"/>
      <c r="HB30" s="11"/>
      <c r="HC30" s="10"/>
      <c r="HD30" s="11"/>
      <c r="HE30" s="10"/>
      <c r="HF30" s="11"/>
      <c r="HG30" s="10"/>
      <c r="HH30" s="11"/>
      <c r="HI30" s="10"/>
      <c r="HJ30" s="11"/>
      <c r="HK30" s="10"/>
      <c r="HL30" s="11"/>
      <c r="HM30" s="10"/>
      <c r="HN30" s="8"/>
      <c r="HO30" s="8">
        <f>GY30+HN30</f>
        <v>0</v>
      </c>
    </row>
    <row r="31" spans="1:223" ht="12.75">
      <c r="A31" s="7"/>
      <c r="B31" s="7"/>
      <c r="C31" s="7"/>
      <c r="D31" s="7"/>
      <c r="E31" s="7" t="s">
        <v>94</v>
      </c>
      <c r="F31" s="3" t="s">
        <v>95</v>
      </c>
      <c r="G31" s="7">
        <f>COUNTIF(X31:HO31,"e")</f>
        <v>0</v>
      </c>
      <c r="H31" s="7">
        <f>COUNTIF(X31:HO31,"z")</f>
        <v>0</v>
      </c>
      <c r="I31" s="7">
        <f>SUM(J31:T31)</f>
        <v>0</v>
      </c>
      <c r="J31" s="7">
        <f>X31+AW31+BV31+CU31+DT31+ES31+FR31+GQ31</f>
        <v>0</v>
      </c>
      <c r="K31" s="7">
        <f>Z31+AY31+BX31+CW31+DV31+EU31+FT31+GS31</f>
        <v>0</v>
      </c>
      <c r="L31" s="7">
        <f>AB31+BA31+BZ31+CY31+DX31+EW31+FV31+GU31</f>
        <v>0</v>
      </c>
      <c r="M31" s="7">
        <f>AD31+BC31+CB31+DA31+DZ31+EY31+FX31+GW31</f>
        <v>0</v>
      </c>
      <c r="N31" s="7">
        <f>AG31+BF31+CE31+DD31+EC31+FB31+GA31+GZ31</f>
        <v>0</v>
      </c>
      <c r="O31" s="7">
        <f>AI31+BH31+CG31+DF31+EE31+FD31+GC31+HB31</f>
        <v>0</v>
      </c>
      <c r="P31" s="7">
        <f>AK31+BJ31+CI31+DH31+EG31+FF31+GE31+HD31</f>
        <v>0</v>
      </c>
      <c r="Q31" s="7">
        <f>AM31+BL31+CK31+DJ31+EI31+FH31+GG31+HF31</f>
        <v>0</v>
      </c>
      <c r="R31" s="7">
        <f>AO31+BN31+CM31+DL31+EK31+FJ31+GI31+HH31</f>
        <v>0</v>
      </c>
      <c r="S31" s="7">
        <f>AQ31+BP31+CO31+DN31+EM31+FL31+GK31+HJ31</f>
        <v>0</v>
      </c>
      <c r="T31" s="7">
        <f>AS31+BR31+CQ31+DP31+EO31+FN31+GM31+HL31</f>
        <v>0</v>
      </c>
      <c r="U31" s="8">
        <f>AV31+BU31+CT31+DS31+ER31+FQ31+GP31+HO31</f>
        <v>0</v>
      </c>
      <c r="V31" s="8">
        <f>AU31+BT31+CS31+DR31+EQ31+FP31+GO31+HN31</f>
        <v>0</v>
      </c>
      <c r="W31" s="8">
        <v>1.8</v>
      </c>
      <c r="X31" s="11">
        <v>10</v>
      </c>
      <c r="Y31" s="10" t="s">
        <v>65</v>
      </c>
      <c r="Z31" s="11"/>
      <c r="AA31" s="10"/>
      <c r="AB31" s="11"/>
      <c r="AC31" s="10"/>
      <c r="AD31" s="11"/>
      <c r="AE31" s="10"/>
      <c r="AF31" s="8">
        <v>0.8</v>
      </c>
      <c r="AG31" s="11"/>
      <c r="AH31" s="10"/>
      <c r="AI31" s="11">
        <v>30</v>
      </c>
      <c r="AJ31" s="10" t="s">
        <v>65</v>
      </c>
      <c r="AK31" s="11"/>
      <c r="AL31" s="10"/>
      <c r="AM31" s="11"/>
      <c r="AN31" s="10"/>
      <c r="AO31" s="11"/>
      <c r="AP31" s="10"/>
      <c r="AQ31" s="11"/>
      <c r="AR31" s="10"/>
      <c r="AS31" s="11"/>
      <c r="AT31" s="10"/>
      <c r="AU31" s="8">
        <v>2.2</v>
      </c>
      <c r="AV31" s="8">
        <f>AF31+AU31</f>
        <v>0</v>
      </c>
      <c r="AW31" s="11"/>
      <c r="AX31" s="10"/>
      <c r="AY31" s="11"/>
      <c r="AZ31" s="10"/>
      <c r="BA31" s="11"/>
      <c r="BB31" s="10"/>
      <c r="BC31" s="11"/>
      <c r="BD31" s="10"/>
      <c r="BE31" s="8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8"/>
      <c r="BU31" s="8">
        <f>BE31+BT31</f>
        <v>0</v>
      </c>
      <c r="BV31" s="11"/>
      <c r="BW31" s="10"/>
      <c r="BX31" s="11"/>
      <c r="BY31" s="10"/>
      <c r="BZ31" s="11"/>
      <c r="CA31" s="10"/>
      <c r="CB31" s="11"/>
      <c r="CC31" s="10"/>
      <c r="CD31" s="8"/>
      <c r="CE31" s="11"/>
      <c r="CF31" s="10"/>
      <c r="CG31" s="11"/>
      <c r="CH31" s="10"/>
      <c r="CI31" s="11"/>
      <c r="CJ31" s="10"/>
      <c r="CK31" s="11"/>
      <c r="CL31" s="10"/>
      <c r="CM31" s="11"/>
      <c r="CN31" s="10"/>
      <c r="CO31" s="11"/>
      <c r="CP31" s="10"/>
      <c r="CQ31" s="11"/>
      <c r="CR31" s="10"/>
      <c r="CS31" s="8"/>
      <c r="CT31" s="8">
        <f>CD31+CS31</f>
        <v>0</v>
      </c>
      <c r="CU31" s="11"/>
      <c r="CV31" s="10"/>
      <c r="CW31" s="11"/>
      <c r="CX31" s="10"/>
      <c r="CY31" s="11"/>
      <c r="CZ31" s="10"/>
      <c r="DA31" s="11"/>
      <c r="DB31" s="10"/>
      <c r="DC31" s="8"/>
      <c r="DD31" s="11"/>
      <c r="DE31" s="10"/>
      <c r="DF31" s="11"/>
      <c r="DG31" s="10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8"/>
      <c r="DS31" s="8">
        <f>DC31+DR31</f>
        <v>0</v>
      </c>
      <c r="DT31" s="11"/>
      <c r="DU31" s="10"/>
      <c r="DV31" s="11"/>
      <c r="DW31" s="10"/>
      <c r="DX31" s="11"/>
      <c r="DY31" s="10"/>
      <c r="DZ31" s="11"/>
      <c r="EA31" s="10"/>
      <c r="EB31" s="8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11"/>
      <c r="EP31" s="10"/>
      <c r="EQ31" s="8"/>
      <c r="ER31" s="8">
        <f>EB31+EQ31</f>
        <v>0</v>
      </c>
      <c r="ES31" s="11"/>
      <c r="ET31" s="10"/>
      <c r="EU31" s="11"/>
      <c r="EV31" s="10"/>
      <c r="EW31" s="11"/>
      <c r="EX31" s="10"/>
      <c r="EY31" s="11"/>
      <c r="EZ31" s="10"/>
      <c r="FA31" s="8"/>
      <c r="FB31" s="11"/>
      <c r="FC31" s="10"/>
      <c r="FD31" s="11"/>
      <c r="FE31" s="10"/>
      <c r="FF31" s="11"/>
      <c r="FG31" s="10"/>
      <c r="FH31" s="11"/>
      <c r="FI31" s="10"/>
      <c r="FJ31" s="11"/>
      <c r="FK31" s="10"/>
      <c r="FL31" s="11"/>
      <c r="FM31" s="10"/>
      <c r="FN31" s="11"/>
      <c r="FO31" s="10"/>
      <c r="FP31" s="8"/>
      <c r="FQ31" s="8">
        <f>FA31+FP31</f>
        <v>0</v>
      </c>
      <c r="FR31" s="11"/>
      <c r="FS31" s="10"/>
      <c r="FT31" s="11"/>
      <c r="FU31" s="10"/>
      <c r="FV31" s="11"/>
      <c r="FW31" s="10"/>
      <c r="FX31" s="11"/>
      <c r="FY31" s="10"/>
      <c r="FZ31" s="8"/>
      <c r="GA31" s="11"/>
      <c r="GB31" s="10"/>
      <c r="GC31" s="11"/>
      <c r="GD31" s="10"/>
      <c r="GE31" s="11"/>
      <c r="GF31" s="10"/>
      <c r="GG31" s="11"/>
      <c r="GH31" s="10"/>
      <c r="GI31" s="11"/>
      <c r="GJ31" s="10"/>
      <c r="GK31" s="11"/>
      <c r="GL31" s="10"/>
      <c r="GM31" s="11"/>
      <c r="GN31" s="10"/>
      <c r="GO31" s="8"/>
      <c r="GP31" s="8">
        <f>FZ31+GO31</f>
        <v>0</v>
      </c>
      <c r="GQ31" s="11"/>
      <c r="GR31" s="10"/>
      <c r="GS31" s="11"/>
      <c r="GT31" s="10"/>
      <c r="GU31" s="11"/>
      <c r="GV31" s="10"/>
      <c r="GW31" s="11"/>
      <c r="GX31" s="10"/>
      <c r="GY31" s="8"/>
      <c r="GZ31" s="11"/>
      <c r="HA31" s="10"/>
      <c r="HB31" s="11"/>
      <c r="HC31" s="10"/>
      <c r="HD31" s="11"/>
      <c r="HE31" s="10"/>
      <c r="HF31" s="11"/>
      <c r="HG31" s="10"/>
      <c r="HH31" s="11"/>
      <c r="HI31" s="10"/>
      <c r="HJ31" s="11"/>
      <c r="HK31" s="10"/>
      <c r="HL31" s="11"/>
      <c r="HM31" s="10"/>
      <c r="HN31" s="8"/>
      <c r="HO31" s="8">
        <f>GY31+HN31</f>
        <v>0</v>
      </c>
    </row>
    <row r="32" spans="1:223" ht="12.75">
      <c r="A32" s="7"/>
      <c r="B32" s="7"/>
      <c r="C32" s="7"/>
      <c r="D32" s="7"/>
      <c r="E32" s="7" t="s">
        <v>96</v>
      </c>
      <c r="F32" s="3" t="s">
        <v>97</v>
      </c>
      <c r="G32" s="7">
        <f>COUNTIF(X32:HO32,"e")</f>
        <v>0</v>
      </c>
      <c r="H32" s="7">
        <f>COUNTIF(X32:HO32,"z")</f>
        <v>0</v>
      </c>
      <c r="I32" s="7">
        <f>SUM(J32:T32)</f>
        <v>0</v>
      </c>
      <c r="J32" s="7">
        <f>X32+AW32+BV32+CU32+DT32+ES32+FR32+GQ32</f>
        <v>0</v>
      </c>
      <c r="K32" s="7">
        <f>Z32+AY32+BX32+CW32+DV32+EU32+FT32+GS32</f>
        <v>0</v>
      </c>
      <c r="L32" s="7">
        <f>AB32+BA32+BZ32+CY32+DX32+EW32+FV32+GU32</f>
        <v>0</v>
      </c>
      <c r="M32" s="7">
        <f>AD32+BC32+CB32+DA32+DZ32+EY32+FX32+GW32</f>
        <v>0</v>
      </c>
      <c r="N32" s="7">
        <f>AG32+BF32+CE32+DD32+EC32+FB32+GA32+GZ32</f>
        <v>0</v>
      </c>
      <c r="O32" s="7">
        <f>AI32+BH32+CG32+DF32+EE32+FD32+GC32+HB32</f>
        <v>0</v>
      </c>
      <c r="P32" s="7">
        <f>AK32+BJ32+CI32+DH32+EG32+FF32+GE32+HD32</f>
        <v>0</v>
      </c>
      <c r="Q32" s="7">
        <f>AM32+BL32+CK32+DJ32+EI32+FH32+GG32+HF32</f>
        <v>0</v>
      </c>
      <c r="R32" s="7">
        <f>AO32+BN32+CM32+DL32+EK32+FJ32+GI32+HH32</f>
        <v>0</v>
      </c>
      <c r="S32" s="7">
        <f>AQ32+BP32+CO32+DN32+EM32+FL32+GK32+HJ32</f>
        <v>0</v>
      </c>
      <c r="T32" s="7">
        <f>AS32+BR32+CQ32+DP32+EO32+FN32+GM32+HL32</f>
        <v>0</v>
      </c>
      <c r="U32" s="8">
        <f>AV32+BU32+CT32+DS32+ER32+FQ32+GP32+HO32</f>
        <v>0</v>
      </c>
      <c r="V32" s="8">
        <f>AU32+BT32+CS32+DR32+EQ32+FP32+GO32+HN32</f>
        <v>0</v>
      </c>
      <c r="W32" s="8">
        <v>1.4</v>
      </c>
      <c r="X32" s="11">
        <v>10</v>
      </c>
      <c r="Y32" s="10" t="s">
        <v>65</v>
      </c>
      <c r="Z32" s="11"/>
      <c r="AA32" s="10"/>
      <c r="AB32" s="11"/>
      <c r="AC32" s="10"/>
      <c r="AD32" s="11"/>
      <c r="AE32" s="10"/>
      <c r="AF32" s="8">
        <v>0.6</v>
      </c>
      <c r="AG32" s="11"/>
      <c r="AH32" s="10"/>
      <c r="AI32" s="11">
        <v>20</v>
      </c>
      <c r="AJ32" s="10" t="s">
        <v>65</v>
      </c>
      <c r="AK32" s="11"/>
      <c r="AL32" s="10"/>
      <c r="AM32" s="11"/>
      <c r="AN32" s="10"/>
      <c r="AO32" s="11"/>
      <c r="AP32" s="10"/>
      <c r="AQ32" s="11"/>
      <c r="AR32" s="10"/>
      <c r="AS32" s="11"/>
      <c r="AT32" s="10"/>
      <c r="AU32" s="8">
        <v>1.4</v>
      </c>
      <c r="AV32" s="8">
        <f>AF32+AU32</f>
        <v>0</v>
      </c>
      <c r="AW32" s="11"/>
      <c r="AX32" s="10"/>
      <c r="AY32" s="11"/>
      <c r="AZ32" s="10"/>
      <c r="BA32" s="11"/>
      <c r="BB32" s="10"/>
      <c r="BC32" s="11"/>
      <c r="BD32" s="10"/>
      <c r="BE32" s="8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8"/>
      <c r="BU32" s="8">
        <f>BE32+BT32</f>
        <v>0</v>
      </c>
      <c r="BV32" s="11"/>
      <c r="BW32" s="10"/>
      <c r="BX32" s="11"/>
      <c r="BY32" s="10"/>
      <c r="BZ32" s="11"/>
      <c r="CA32" s="10"/>
      <c r="CB32" s="11"/>
      <c r="CC32" s="10"/>
      <c r="CD32" s="8"/>
      <c r="CE32" s="11"/>
      <c r="CF32" s="10"/>
      <c r="CG32" s="11"/>
      <c r="CH32" s="10"/>
      <c r="CI32" s="11"/>
      <c r="CJ32" s="10"/>
      <c r="CK32" s="11"/>
      <c r="CL32" s="10"/>
      <c r="CM32" s="11"/>
      <c r="CN32" s="10"/>
      <c r="CO32" s="11"/>
      <c r="CP32" s="10"/>
      <c r="CQ32" s="11"/>
      <c r="CR32" s="10"/>
      <c r="CS32" s="8"/>
      <c r="CT32" s="8">
        <f>CD32+CS32</f>
        <v>0</v>
      </c>
      <c r="CU32" s="11"/>
      <c r="CV32" s="10"/>
      <c r="CW32" s="11"/>
      <c r="CX32" s="10"/>
      <c r="CY32" s="11"/>
      <c r="CZ32" s="10"/>
      <c r="DA32" s="11"/>
      <c r="DB32" s="10"/>
      <c r="DC32" s="8"/>
      <c r="DD32" s="11"/>
      <c r="DE32" s="10"/>
      <c r="DF32" s="11"/>
      <c r="DG32" s="10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8"/>
      <c r="DS32" s="8">
        <f>DC32+DR32</f>
        <v>0</v>
      </c>
      <c r="DT32" s="11"/>
      <c r="DU32" s="10"/>
      <c r="DV32" s="11"/>
      <c r="DW32" s="10"/>
      <c r="DX32" s="11"/>
      <c r="DY32" s="10"/>
      <c r="DZ32" s="11"/>
      <c r="EA32" s="10"/>
      <c r="EB32" s="8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11"/>
      <c r="EP32" s="10"/>
      <c r="EQ32" s="8"/>
      <c r="ER32" s="8">
        <f>EB32+EQ32</f>
        <v>0</v>
      </c>
      <c r="ES32" s="11"/>
      <c r="ET32" s="10"/>
      <c r="EU32" s="11"/>
      <c r="EV32" s="10"/>
      <c r="EW32" s="11"/>
      <c r="EX32" s="10"/>
      <c r="EY32" s="11"/>
      <c r="EZ32" s="10"/>
      <c r="FA32" s="8"/>
      <c r="FB32" s="11"/>
      <c r="FC32" s="10"/>
      <c r="FD32" s="11"/>
      <c r="FE32" s="10"/>
      <c r="FF32" s="11"/>
      <c r="FG32" s="10"/>
      <c r="FH32" s="11"/>
      <c r="FI32" s="10"/>
      <c r="FJ32" s="11"/>
      <c r="FK32" s="10"/>
      <c r="FL32" s="11"/>
      <c r="FM32" s="10"/>
      <c r="FN32" s="11"/>
      <c r="FO32" s="10"/>
      <c r="FP32" s="8"/>
      <c r="FQ32" s="8">
        <f>FA32+FP32</f>
        <v>0</v>
      </c>
      <c r="FR32" s="11"/>
      <c r="FS32" s="10"/>
      <c r="FT32" s="11"/>
      <c r="FU32" s="10"/>
      <c r="FV32" s="11"/>
      <c r="FW32" s="10"/>
      <c r="FX32" s="11"/>
      <c r="FY32" s="10"/>
      <c r="FZ32" s="8"/>
      <c r="GA32" s="11"/>
      <c r="GB32" s="10"/>
      <c r="GC32" s="11"/>
      <c r="GD32" s="10"/>
      <c r="GE32" s="11"/>
      <c r="GF32" s="10"/>
      <c r="GG32" s="11"/>
      <c r="GH32" s="10"/>
      <c r="GI32" s="11"/>
      <c r="GJ32" s="10"/>
      <c r="GK32" s="11"/>
      <c r="GL32" s="10"/>
      <c r="GM32" s="11"/>
      <c r="GN32" s="10"/>
      <c r="GO32" s="8"/>
      <c r="GP32" s="8">
        <f>FZ32+GO32</f>
        <v>0</v>
      </c>
      <c r="GQ32" s="11"/>
      <c r="GR32" s="10"/>
      <c r="GS32" s="11"/>
      <c r="GT32" s="10"/>
      <c r="GU32" s="11"/>
      <c r="GV32" s="10"/>
      <c r="GW32" s="11"/>
      <c r="GX32" s="10"/>
      <c r="GY32" s="8"/>
      <c r="GZ32" s="11"/>
      <c r="HA32" s="10"/>
      <c r="HB32" s="11"/>
      <c r="HC32" s="10"/>
      <c r="HD32" s="11"/>
      <c r="HE32" s="10"/>
      <c r="HF32" s="11"/>
      <c r="HG32" s="10"/>
      <c r="HH32" s="11"/>
      <c r="HI32" s="10"/>
      <c r="HJ32" s="11"/>
      <c r="HK32" s="10"/>
      <c r="HL32" s="11"/>
      <c r="HM32" s="10"/>
      <c r="HN32" s="8"/>
      <c r="HO32" s="8">
        <f>GY32+HN32</f>
        <v>0</v>
      </c>
    </row>
    <row r="33" spans="1:223" ht="12.75">
      <c r="A33" s="7"/>
      <c r="B33" s="7"/>
      <c r="C33" s="7"/>
      <c r="D33" s="7"/>
      <c r="E33" s="7" t="s">
        <v>98</v>
      </c>
      <c r="F33" s="3" t="s">
        <v>99</v>
      </c>
      <c r="G33" s="7">
        <f>COUNTIF(X33:HO33,"e")</f>
        <v>0</v>
      </c>
      <c r="H33" s="7">
        <f>COUNTIF(X33:HO33,"z")</f>
        <v>0</v>
      </c>
      <c r="I33" s="7">
        <f>SUM(J33:T33)</f>
        <v>0</v>
      </c>
      <c r="J33" s="7">
        <f>X33+AW33+BV33+CU33+DT33+ES33+FR33+GQ33</f>
        <v>0</v>
      </c>
      <c r="K33" s="7">
        <f>Z33+AY33+BX33+CW33+DV33+EU33+FT33+GS33</f>
        <v>0</v>
      </c>
      <c r="L33" s="7">
        <f>AB33+BA33+BZ33+CY33+DX33+EW33+FV33+GU33</f>
        <v>0</v>
      </c>
      <c r="M33" s="7">
        <f>AD33+BC33+CB33+DA33+DZ33+EY33+FX33+GW33</f>
        <v>0</v>
      </c>
      <c r="N33" s="7">
        <f>AG33+BF33+CE33+DD33+EC33+FB33+GA33+GZ33</f>
        <v>0</v>
      </c>
      <c r="O33" s="7">
        <f>AI33+BH33+CG33+DF33+EE33+FD33+GC33+HB33</f>
        <v>0</v>
      </c>
      <c r="P33" s="7">
        <f>AK33+BJ33+CI33+DH33+EG33+FF33+GE33+HD33</f>
        <v>0</v>
      </c>
      <c r="Q33" s="7">
        <f>AM33+BL33+CK33+DJ33+EI33+FH33+GG33+HF33</f>
        <v>0</v>
      </c>
      <c r="R33" s="7">
        <f>AO33+BN33+CM33+DL33+EK33+FJ33+GI33+HH33</f>
        <v>0</v>
      </c>
      <c r="S33" s="7">
        <f>AQ33+BP33+CO33+DN33+EM33+FL33+GK33+HJ33</f>
        <v>0</v>
      </c>
      <c r="T33" s="7">
        <f>AS33+BR33+CQ33+DP33+EO33+FN33+GM33+HL33</f>
        <v>0</v>
      </c>
      <c r="U33" s="8">
        <f>AV33+BU33+CT33+DS33+ER33+FQ33+GP33+HO33</f>
        <v>0</v>
      </c>
      <c r="V33" s="8">
        <f>AU33+BT33+CS33+DR33+EQ33+FP33+GO33+HN33</f>
        <v>0</v>
      </c>
      <c r="W33" s="8">
        <v>0.9</v>
      </c>
      <c r="X33" s="11"/>
      <c r="Y33" s="10"/>
      <c r="Z33" s="11"/>
      <c r="AA33" s="10"/>
      <c r="AB33" s="11"/>
      <c r="AC33" s="10"/>
      <c r="AD33" s="11"/>
      <c r="AE33" s="10"/>
      <c r="AF33" s="8"/>
      <c r="AG33" s="11"/>
      <c r="AH33" s="10"/>
      <c r="AI33" s="11">
        <v>20</v>
      </c>
      <c r="AJ33" s="10" t="s">
        <v>65</v>
      </c>
      <c r="AK33" s="11"/>
      <c r="AL33" s="10"/>
      <c r="AM33" s="11"/>
      <c r="AN33" s="10"/>
      <c r="AO33" s="11"/>
      <c r="AP33" s="10"/>
      <c r="AQ33" s="11"/>
      <c r="AR33" s="10"/>
      <c r="AS33" s="11"/>
      <c r="AT33" s="10"/>
      <c r="AU33" s="8">
        <v>1</v>
      </c>
      <c r="AV33" s="8">
        <f>AF33+AU33</f>
        <v>0</v>
      </c>
      <c r="AW33" s="11"/>
      <c r="AX33" s="10"/>
      <c r="AY33" s="11"/>
      <c r="AZ33" s="10"/>
      <c r="BA33" s="11"/>
      <c r="BB33" s="10"/>
      <c r="BC33" s="11"/>
      <c r="BD33" s="10"/>
      <c r="BE33" s="8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8"/>
      <c r="BU33" s="8">
        <f>BE33+BT33</f>
        <v>0</v>
      </c>
      <c r="BV33" s="11"/>
      <c r="BW33" s="10"/>
      <c r="BX33" s="11"/>
      <c r="BY33" s="10"/>
      <c r="BZ33" s="11"/>
      <c r="CA33" s="10"/>
      <c r="CB33" s="11"/>
      <c r="CC33" s="10"/>
      <c r="CD33" s="8"/>
      <c r="CE33" s="11"/>
      <c r="CF33" s="10"/>
      <c r="CG33" s="11"/>
      <c r="CH33" s="10"/>
      <c r="CI33" s="11"/>
      <c r="CJ33" s="10"/>
      <c r="CK33" s="11"/>
      <c r="CL33" s="10"/>
      <c r="CM33" s="11"/>
      <c r="CN33" s="10"/>
      <c r="CO33" s="11"/>
      <c r="CP33" s="10"/>
      <c r="CQ33" s="11"/>
      <c r="CR33" s="10"/>
      <c r="CS33" s="8"/>
      <c r="CT33" s="8">
        <f>CD33+CS33</f>
        <v>0</v>
      </c>
      <c r="CU33" s="11"/>
      <c r="CV33" s="10"/>
      <c r="CW33" s="11"/>
      <c r="CX33" s="10"/>
      <c r="CY33" s="11"/>
      <c r="CZ33" s="10"/>
      <c r="DA33" s="11"/>
      <c r="DB33" s="10"/>
      <c r="DC33" s="8"/>
      <c r="DD33" s="11"/>
      <c r="DE33" s="10"/>
      <c r="DF33" s="11"/>
      <c r="DG33" s="10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8"/>
      <c r="DS33" s="8">
        <f>DC33+DR33</f>
        <v>0</v>
      </c>
      <c r="DT33" s="11"/>
      <c r="DU33" s="10"/>
      <c r="DV33" s="11"/>
      <c r="DW33" s="10"/>
      <c r="DX33" s="11"/>
      <c r="DY33" s="10"/>
      <c r="DZ33" s="11"/>
      <c r="EA33" s="10"/>
      <c r="EB33" s="8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11"/>
      <c r="EP33" s="10"/>
      <c r="EQ33" s="8"/>
      <c r="ER33" s="8">
        <f>EB33+EQ33</f>
        <v>0</v>
      </c>
      <c r="ES33" s="11"/>
      <c r="ET33" s="10"/>
      <c r="EU33" s="11"/>
      <c r="EV33" s="10"/>
      <c r="EW33" s="11"/>
      <c r="EX33" s="10"/>
      <c r="EY33" s="11"/>
      <c r="EZ33" s="10"/>
      <c r="FA33" s="8"/>
      <c r="FB33" s="11"/>
      <c r="FC33" s="10"/>
      <c r="FD33" s="11"/>
      <c r="FE33" s="10"/>
      <c r="FF33" s="11"/>
      <c r="FG33" s="10"/>
      <c r="FH33" s="11"/>
      <c r="FI33" s="10"/>
      <c r="FJ33" s="11"/>
      <c r="FK33" s="10"/>
      <c r="FL33" s="11"/>
      <c r="FM33" s="10"/>
      <c r="FN33" s="11"/>
      <c r="FO33" s="10"/>
      <c r="FP33" s="8"/>
      <c r="FQ33" s="8">
        <f>FA33+FP33</f>
        <v>0</v>
      </c>
      <c r="FR33" s="11"/>
      <c r="FS33" s="10"/>
      <c r="FT33" s="11"/>
      <c r="FU33" s="10"/>
      <c r="FV33" s="11"/>
      <c r="FW33" s="10"/>
      <c r="FX33" s="11"/>
      <c r="FY33" s="10"/>
      <c r="FZ33" s="8"/>
      <c r="GA33" s="11"/>
      <c r="GB33" s="10"/>
      <c r="GC33" s="11"/>
      <c r="GD33" s="10"/>
      <c r="GE33" s="11"/>
      <c r="GF33" s="10"/>
      <c r="GG33" s="11"/>
      <c r="GH33" s="10"/>
      <c r="GI33" s="11"/>
      <c r="GJ33" s="10"/>
      <c r="GK33" s="11"/>
      <c r="GL33" s="10"/>
      <c r="GM33" s="11"/>
      <c r="GN33" s="10"/>
      <c r="GO33" s="8"/>
      <c r="GP33" s="8">
        <f>FZ33+GO33</f>
        <v>0</v>
      </c>
      <c r="GQ33" s="11"/>
      <c r="GR33" s="10"/>
      <c r="GS33" s="11"/>
      <c r="GT33" s="10"/>
      <c r="GU33" s="11"/>
      <c r="GV33" s="10"/>
      <c r="GW33" s="11"/>
      <c r="GX33" s="10"/>
      <c r="GY33" s="8"/>
      <c r="GZ33" s="11"/>
      <c r="HA33" s="10"/>
      <c r="HB33" s="11"/>
      <c r="HC33" s="10"/>
      <c r="HD33" s="11"/>
      <c r="HE33" s="10"/>
      <c r="HF33" s="11"/>
      <c r="HG33" s="10"/>
      <c r="HH33" s="11"/>
      <c r="HI33" s="10"/>
      <c r="HJ33" s="11"/>
      <c r="HK33" s="10"/>
      <c r="HL33" s="11"/>
      <c r="HM33" s="10"/>
      <c r="HN33" s="8"/>
      <c r="HO33" s="8">
        <f>GY33+HN33</f>
        <v>0</v>
      </c>
    </row>
    <row r="34" spans="1:223" ht="12.75">
      <c r="A34" s="7"/>
      <c r="B34" s="7">
        <v>2</v>
      </c>
      <c r="C34" s="7">
        <v>1</v>
      </c>
      <c r="D34" s="7"/>
      <c r="E34" s="7"/>
      <c r="F34" s="3" t="s">
        <v>100</v>
      </c>
      <c r="G34" s="7">
        <f>$C$34*COUNTIF(X34:HO34,"e")</f>
        <v>0</v>
      </c>
      <c r="H34" s="7">
        <f>$C$34*COUNTIF(X34:HO34,"z")</f>
        <v>0</v>
      </c>
      <c r="I34" s="7">
        <f>SUM(J34:T34)</f>
        <v>0</v>
      </c>
      <c r="J34" s="7">
        <f>X34+AW34+BV34+CU34+DT34+ES34+FR34+GQ34</f>
        <v>0</v>
      </c>
      <c r="K34" s="7">
        <f>Z34+AY34+BX34+CW34+DV34+EU34+FT34+GS34</f>
        <v>0</v>
      </c>
      <c r="L34" s="7">
        <f>AB34+BA34+BZ34+CY34+DX34+EW34+FV34+GU34</f>
        <v>0</v>
      </c>
      <c r="M34" s="7">
        <f>AD34+BC34+CB34+DA34+DZ34+EY34+FX34+GW34</f>
        <v>0</v>
      </c>
      <c r="N34" s="7">
        <f>AG34+BF34+CE34+DD34+EC34+FB34+GA34+GZ34</f>
        <v>0</v>
      </c>
      <c r="O34" s="7">
        <f>AI34+BH34+CG34+DF34+EE34+FD34+GC34+HB34</f>
        <v>0</v>
      </c>
      <c r="P34" s="7">
        <f>AK34+BJ34+CI34+DH34+EG34+FF34+GE34+HD34</f>
        <v>0</v>
      </c>
      <c r="Q34" s="7">
        <f>AM34+BL34+CK34+DJ34+EI34+FH34+GG34+HF34</f>
        <v>0</v>
      </c>
      <c r="R34" s="7">
        <f>AO34+BN34+CM34+DL34+EK34+FJ34+GI34+HH34</f>
        <v>0</v>
      </c>
      <c r="S34" s="7">
        <f>AQ34+BP34+CO34+DN34+EM34+FL34+GK34+HJ34</f>
        <v>0</v>
      </c>
      <c r="T34" s="7">
        <f>AS34+BR34+CQ34+DP34+EO34+FN34+GM34+HL34</f>
        <v>0</v>
      </c>
      <c r="U34" s="8">
        <f>AV34+BU34+CT34+DS34+ER34+FQ34+GP34+HO34</f>
        <v>0</v>
      </c>
      <c r="V34" s="8">
        <f>AU34+BT34+CS34+DR34+EQ34+FP34+GO34+HN34</f>
        <v>0</v>
      </c>
      <c r="W34" s="8">
        <f>$C$34*1.3</f>
        <v>0</v>
      </c>
      <c r="X34" s="11"/>
      <c r="Y34" s="10"/>
      <c r="Z34" s="11"/>
      <c r="AA34" s="10"/>
      <c r="AB34" s="11"/>
      <c r="AC34" s="10"/>
      <c r="AD34" s="11"/>
      <c r="AE34" s="10"/>
      <c r="AF34" s="8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11"/>
      <c r="AR34" s="10"/>
      <c r="AS34" s="11"/>
      <c r="AT34" s="10"/>
      <c r="AU34" s="8"/>
      <c r="AV34" s="8">
        <f>AF34+AU34</f>
        <v>0</v>
      </c>
      <c r="AW34" s="11"/>
      <c r="AX34" s="10"/>
      <c r="AY34" s="11"/>
      <c r="AZ34" s="10"/>
      <c r="BA34" s="11"/>
      <c r="BB34" s="10"/>
      <c r="BC34" s="11"/>
      <c r="BD34" s="10"/>
      <c r="BE34" s="8"/>
      <c r="BF34" s="11"/>
      <c r="BG34" s="10"/>
      <c r="BH34" s="11">
        <f>$C$34*30</f>
        <v>0</v>
      </c>
      <c r="BI34" s="10" t="s">
        <v>65</v>
      </c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8">
        <f>$C$34*2</f>
        <v>0</v>
      </c>
      <c r="BU34" s="8">
        <f>BE34+BT34</f>
        <v>0</v>
      </c>
      <c r="BV34" s="11"/>
      <c r="BW34" s="10"/>
      <c r="BX34" s="11"/>
      <c r="BY34" s="10"/>
      <c r="BZ34" s="11"/>
      <c r="CA34" s="10"/>
      <c r="CB34" s="11"/>
      <c r="CC34" s="10"/>
      <c r="CD34" s="8"/>
      <c r="CE34" s="11"/>
      <c r="CF34" s="10"/>
      <c r="CG34" s="11"/>
      <c r="CH34" s="10"/>
      <c r="CI34" s="11"/>
      <c r="CJ34" s="10"/>
      <c r="CK34" s="11"/>
      <c r="CL34" s="10"/>
      <c r="CM34" s="11"/>
      <c r="CN34" s="10"/>
      <c r="CO34" s="11"/>
      <c r="CP34" s="10"/>
      <c r="CQ34" s="11"/>
      <c r="CR34" s="10"/>
      <c r="CS34" s="8"/>
      <c r="CT34" s="8">
        <f>CD34+CS34</f>
        <v>0</v>
      </c>
      <c r="CU34" s="11"/>
      <c r="CV34" s="10"/>
      <c r="CW34" s="11"/>
      <c r="CX34" s="10"/>
      <c r="CY34" s="11"/>
      <c r="CZ34" s="10"/>
      <c r="DA34" s="11"/>
      <c r="DB34" s="10"/>
      <c r="DC34" s="8"/>
      <c r="DD34" s="11"/>
      <c r="DE34" s="10"/>
      <c r="DF34" s="11"/>
      <c r="DG34" s="10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8"/>
      <c r="DS34" s="8">
        <f>DC34+DR34</f>
        <v>0</v>
      </c>
      <c r="DT34" s="11"/>
      <c r="DU34" s="10"/>
      <c r="DV34" s="11"/>
      <c r="DW34" s="10"/>
      <c r="DX34" s="11"/>
      <c r="DY34" s="10"/>
      <c r="DZ34" s="11"/>
      <c r="EA34" s="10"/>
      <c r="EB34" s="8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11"/>
      <c r="EP34" s="10"/>
      <c r="EQ34" s="8"/>
      <c r="ER34" s="8">
        <f>EB34+EQ34</f>
        <v>0</v>
      </c>
      <c r="ES34" s="11"/>
      <c r="ET34" s="10"/>
      <c r="EU34" s="11"/>
      <c r="EV34" s="10"/>
      <c r="EW34" s="11"/>
      <c r="EX34" s="10"/>
      <c r="EY34" s="11"/>
      <c r="EZ34" s="10"/>
      <c r="FA34" s="8"/>
      <c r="FB34" s="11"/>
      <c r="FC34" s="10"/>
      <c r="FD34" s="11"/>
      <c r="FE34" s="10"/>
      <c r="FF34" s="11"/>
      <c r="FG34" s="10"/>
      <c r="FH34" s="11"/>
      <c r="FI34" s="10"/>
      <c r="FJ34" s="11"/>
      <c r="FK34" s="10"/>
      <c r="FL34" s="11"/>
      <c r="FM34" s="10"/>
      <c r="FN34" s="11"/>
      <c r="FO34" s="10"/>
      <c r="FP34" s="8"/>
      <c r="FQ34" s="8">
        <f>FA34+FP34</f>
        <v>0</v>
      </c>
      <c r="FR34" s="11"/>
      <c r="FS34" s="10"/>
      <c r="FT34" s="11"/>
      <c r="FU34" s="10"/>
      <c r="FV34" s="11"/>
      <c r="FW34" s="10"/>
      <c r="FX34" s="11"/>
      <c r="FY34" s="10"/>
      <c r="FZ34" s="8"/>
      <c r="GA34" s="11"/>
      <c r="GB34" s="10"/>
      <c r="GC34" s="11"/>
      <c r="GD34" s="10"/>
      <c r="GE34" s="11"/>
      <c r="GF34" s="10"/>
      <c r="GG34" s="11"/>
      <c r="GH34" s="10"/>
      <c r="GI34" s="11"/>
      <c r="GJ34" s="10"/>
      <c r="GK34" s="11"/>
      <c r="GL34" s="10"/>
      <c r="GM34" s="11"/>
      <c r="GN34" s="10"/>
      <c r="GO34" s="8"/>
      <c r="GP34" s="8">
        <f>FZ34+GO34</f>
        <v>0</v>
      </c>
      <c r="GQ34" s="11"/>
      <c r="GR34" s="10"/>
      <c r="GS34" s="11"/>
      <c r="GT34" s="10"/>
      <c r="GU34" s="11"/>
      <c r="GV34" s="10"/>
      <c r="GW34" s="11"/>
      <c r="GX34" s="10"/>
      <c r="GY34" s="8"/>
      <c r="GZ34" s="11"/>
      <c r="HA34" s="10"/>
      <c r="HB34" s="11"/>
      <c r="HC34" s="10"/>
      <c r="HD34" s="11"/>
      <c r="HE34" s="10"/>
      <c r="HF34" s="11"/>
      <c r="HG34" s="10"/>
      <c r="HH34" s="11"/>
      <c r="HI34" s="10"/>
      <c r="HJ34" s="11"/>
      <c r="HK34" s="10"/>
      <c r="HL34" s="11"/>
      <c r="HM34" s="10"/>
      <c r="HN34" s="8"/>
      <c r="HO34" s="8">
        <f>GY34+HN34</f>
        <v>0</v>
      </c>
    </row>
    <row r="35" spans="1:223" ht="12.75">
      <c r="A35" s="7"/>
      <c r="B35" s="7"/>
      <c r="C35" s="7"/>
      <c r="D35" s="7"/>
      <c r="E35" s="7" t="s">
        <v>101</v>
      </c>
      <c r="F35" s="3" t="s">
        <v>102</v>
      </c>
      <c r="G35" s="7">
        <f>COUNTIF(X35:HO35,"e")</f>
        <v>0</v>
      </c>
      <c r="H35" s="7">
        <f>COUNTIF(X35:HO35,"z")</f>
        <v>0</v>
      </c>
      <c r="I35" s="7">
        <f>SUM(J35:T35)</f>
        <v>0</v>
      </c>
      <c r="J35" s="7">
        <f>X35+AW35+BV35+CU35+DT35+ES35+FR35+GQ35</f>
        <v>0</v>
      </c>
      <c r="K35" s="7">
        <f>Z35+AY35+BX35+CW35+DV35+EU35+FT35+GS35</f>
        <v>0</v>
      </c>
      <c r="L35" s="7">
        <f>AB35+BA35+BZ35+CY35+DX35+EW35+FV35+GU35</f>
        <v>0</v>
      </c>
      <c r="M35" s="7">
        <f>AD35+BC35+CB35+DA35+DZ35+EY35+FX35+GW35</f>
        <v>0</v>
      </c>
      <c r="N35" s="7">
        <f>AG35+BF35+CE35+DD35+EC35+FB35+GA35+GZ35</f>
        <v>0</v>
      </c>
      <c r="O35" s="7">
        <f>AI35+BH35+CG35+DF35+EE35+FD35+GC35+HB35</f>
        <v>0</v>
      </c>
      <c r="P35" s="7">
        <f>AK35+BJ35+CI35+DH35+EG35+FF35+GE35+HD35</f>
        <v>0</v>
      </c>
      <c r="Q35" s="7">
        <f>AM35+BL35+CK35+DJ35+EI35+FH35+GG35+HF35</f>
        <v>0</v>
      </c>
      <c r="R35" s="7">
        <f>AO35+BN35+CM35+DL35+EK35+FJ35+GI35+HH35</f>
        <v>0</v>
      </c>
      <c r="S35" s="7">
        <f>AQ35+BP35+CO35+DN35+EM35+FL35+GK35+HJ35</f>
        <v>0</v>
      </c>
      <c r="T35" s="7">
        <f>AS35+BR35+CQ35+DP35+EO35+FN35+GM35+HL35</f>
        <v>0</v>
      </c>
      <c r="U35" s="8">
        <f>AV35+BU35+CT35+DS35+ER35+FQ35+GP35+HO35</f>
        <v>0</v>
      </c>
      <c r="V35" s="8">
        <f>AU35+BT35+CS35+DR35+EQ35+FP35+GO35+HN35</f>
        <v>0</v>
      </c>
      <c r="W35" s="8">
        <v>1.9</v>
      </c>
      <c r="X35" s="11">
        <v>16</v>
      </c>
      <c r="Y35" s="10" t="s">
        <v>65</v>
      </c>
      <c r="Z35" s="11">
        <v>12</v>
      </c>
      <c r="AA35" s="10" t="s">
        <v>65</v>
      </c>
      <c r="AB35" s="11"/>
      <c r="AC35" s="10"/>
      <c r="AD35" s="11"/>
      <c r="AE35" s="10"/>
      <c r="AF35" s="8">
        <v>1.8</v>
      </c>
      <c r="AG35" s="11"/>
      <c r="AH35" s="10"/>
      <c r="AI35" s="11">
        <v>12</v>
      </c>
      <c r="AJ35" s="10" t="s">
        <v>65</v>
      </c>
      <c r="AK35" s="11"/>
      <c r="AL35" s="10"/>
      <c r="AM35" s="11"/>
      <c r="AN35" s="10"/>
      <c r="AO35" s="11"/>
      <c r="AP35" s="10"/>
      <c r="AQ35" s="11"/>
      <c r="AR35" s="10"/>
      <c r="AS35" s="11"/>
      <c r="AT35" s="10"/>
      <c r="AU35" s="8">
        <v>1.2</v>
      </c>
      <c r="AV35" s="8">
        <f>AF35+AU35</f>
        <v>0</v>
      </c>
      <c r="AW35" s="11"/>
      <c r="AX35" s="10"/>
      <c r="AY35" s="11"/>
      <c r="AZ35" s="10"/>
      <c r="BA35" s="11"/>
      <c r="BB35" s="10"/>
      <c r="BC35" s="11"/>
      <c r="BD35" s="10"/>
      <c r="BE35" s="8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8"/>
      <c r="BU35" s="8">
        <f>BE35+BT35</f>
        <v>0</v>
      </c>
      <c r="BV35" s="11"/>
      <c r="BW35" s="10"/>
      <c r="BX35" s="11"/>
      <c r="BY35" s="10"/>
      <c r="BZ35" s="11"/>
      <c r="CA35" s="10"/>
      <c r="CB35" s="11"/>
      <c r="CC35" s="10"/>
      <c r="CD35" s="8"/>
      <c r="CE35" s="11"/>
      <c r="CF35" s="10"/>
      <c r="CG35" s="11"/>
      <c r="CH35" s="10"/>
      <c r="CI35" s="11"/>
      <c r="CJ35" s="10"/>
      <c r="CK35" s="11"/>
      <c r="CL35" s="10"/>
      <c r="CM35" s="11"/>
      <c r="CN35" s="10"/>
      <c r="CO35" s="11"/>
      <c r="CP35" s="10"/>
      <c r="CQ35" s="11"/>
      <c r="CR35" s="10"/>
      <c r="CS35" s="8"/>
      <c r="CT35" s="8">
        <f>CD35+CS35</f>
        <v>0</v>
      </c>
      <c r="CU35" s="11"/>
      <c r="CV35" s="10"/>
      <c r="CW35" s="11"/>
      <c r="CX35" s="10"/>
      <c r="CY35" s="11"/>
      <c r="CZ35" s="10"/>
      <c r="DA35" s="11"/>
      <c r="DB35" s="10"/>
      <c r="DC35" s="8"/>
      <c r="DD35" s="11"/>
      <c r="DE35" s="10"/>
      <c r="DF35" s="11"/>
      <c r="DG35" s="10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8"/>
      <c r="DS35" s="8">
        <f>DC35+DR35</f>
        <v>0</v>
      </c>
      <c r="DT35" s="11"/>
      <c r="DU35" s="10"/>
      <c r="DV35" s="11"/>
      <c r="DW35" s="10"/>
      <c r="DX35" s="11"/>
      <c r="DY35" s="10"/>
      <c r="DZ35" s="11"/>
      <c r="EA35" s="10"/>
      <c r="EB35" s="8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11"/>
      <c r="EP35" s="10"/>
      <c r="EQ35" s="8"/>
      <c r="ER35" s="8">
        <f>EB35+EQ35</f>
        <v>0</v>
      </c>
      <c r="ES35" s="11"/>
      <c r="ET35" s="10"/>
      <c r="EU35" s="11"/>
      <c r="EV35" s="10"/>
      <c r="EW35" s="11"/>
      <c r="EX35" s="10"/>
      <c r="EY35" s="11"/>
      <c r="EZ35" s="10"/>
      <c r="FA35" s="8"/>
      <c r="FB35" s="11"/>
      <c r="FC35" s="10"/>
      <c r="FD35" s="11"/>
      <c r="FE35" s="10"/>
      <c r="FF35" s="11"/>
      <c r="FG35" s="10"/>
      <c r="FH35" s="11"/>
      <c r="FI35" s="10"/>
      <c r="FJ35" s="11"/>
      <c r="FK35" s="10"/>
      <c r="FL35" s="11"/>
      <c r="FM35" s="10"/>
      <c r="FN35" s="11"/>
      <c r="FO35" s="10"/>
      <c r="FP35" s="8"/>
      <c r="FQ35" s="8">
        <f>FA35+FP35</f>
        <v>0</v>
      </c>
      <c r="FR35" s="11"/>
      <c r="FS35" s="10"/>
      <c r="FT35" s="11"/>
      <c r="FU35" s="10"/>
      <c r="FV35" s="11"/>
      <c r="FW35" s="10"/>
      <c r="FX35" s="11"/>
      <c r="FY35" s="10"/>
      <c r="FZ35" s="8"/>
      <c r="GA35" s="11"/>
      <c r="GB35" s="10"/>
      <c r="GC35" s="11"/>
      <c r="GD35" s="10"/>
      <c r="GE35" s="11"/>
      <c r="GF35" s="10"/>
      <c r="GG35" s="11"/>
      <c r="GH35" s="10"/>
      <c r="GI35" s="11"/>
      <c r="GJ35" s="10"/>
      <c r="GK35" s="11"/>
      <c r="GL35" s="10"/>
      <c r="GM35" s="11"/>
      <c r="GN35" s="10"/>
      <c r="GO35" s="8"/>
      <c r="GP35" s="8">
        <f>FZ35+GO35</f>
        <v>0</v>
      </c>
      <c r="GQ35" s="11"/>
      <c r="GR35" s="10"/>
      <c r="GS35" s="11"/>
      <c r="GT35" s="10"/>
      <c r="GU35" s="11"/>
      <c r="GV35" s="10"/>
      <c r="GW35" s="11"/>
      <c r="GX35" s="10"/>
      <c r="GY35" s="8"/>
      <c r="GZ35" s="11"/>
      <c r="HA35" s="10"/>
      <c r="HB35" s="11"/>
      <c r="HC35" s="10"/>
      <c r="HD35" s="11"/>
      <c r="HE35" s="10"/>
      <c r="HF35" s="11"/>
      <c r="HG35" s="10"/>
      <c r="HH35" s="11"/>
      <c r="HI35" s="10"/>
      <c r="HJ35" s="11"/>
      <c r="HK35" s="10"/>
      <c r="HL35" s="11"/>
      <c r="HM35" s="10"/>
      <c r="HN35" s="8"/>
      <c r="HO35" s="8">
        <f>GY35+HN35</f>
        <v>0</v>
      </c>
    </row>
    <row r="36" spans="1:223" ht="12.75">
      <c r="A36" s="7"/>
      <c r="B36" s="7"/>
      <c r="C36" s="7"/>
      <c r="D36" s="7"/>
      <c r="E36" s="7" t="s">
        <v>103</v>
      </c>
      <c r="F36" s="3" t="s">
        <v>104</v>
      </c>
      <c r="G36" s="7">
        <f>COUNTIF(X36:HO36,"e")</f>
        <v>0</v>
      </c>
      <c r="H36" s="7">
        <f>COUNTIF(X36:HO36,"z")</f>
        <v>0</v>
      </c>
      <c r="I36" s="7">
        <f>SUM(J36:T36)</f>
        <v>0</v>
      </c>
      <c r="J36" s="7">
        <f>X36+AW36+BV36+CU36+DT36+ES36+FR36+GQ36</f>
        <v>0</v>
      </c>
      <c r="K36" s="7">
        <f>Z36+AY36+BX36+CW36+DV36+EU36+FT36+GS36</f>
        <v>0</v>
      </c>
      <c r="L36" s="7">
        <f>AB36+BA36+BZ36+CY36+DX36+EW36+FV36+GU36</f>
        <v>0</v>
      </c>
      <c r="M36" s="7">
        <f>AD36+BC36+CB36+DA36+DZ36+EY36+FX36+GW36</f>
        <v>0</v>
      </c>
      <c r="N36" s="7">
        <f>AG36+BF36+CE36+DD36+EC36+FB36+GA36+GZ36</f>
        <v>0</v>
      </c>
      <c r="O36" s="7">
        <f>AI36+BH36+CG36+DF36+EE36+FD36+GC36+HB36</f>
        <v>0</v>
      </c>
      <c r="P36" s="7">
        <f>AK36+BJ36+CI36+DH36+EG36+FF36+GE36+HD36</f>
        <v>0</v>
      </c>
      <c r="Q36" s="7">
        <f>AM36+BL36+CK36+DJ36+EI36+FH36+GG36+HF36</f>
        <v>0</v>
      </c>
      <c r="R36" s="7">
        <f>AO36+BN36+CM36+DL36+EK36+FJ36+GI36+HH36</f>
        <v>0</v>
      </c>
      <c r="S36" s="7">
        <f>AQ36+BP36+CO36+DN36+EM36+FL36+GK36+HJ36</f>
        <v>0</v>
      </c>
      <c r="T36" s="7">
        <f>AS36+BR36+CQ36+DP36+EO36+FN36+GM36+HL36</f>
        <v>0</v>
      </c>
      <c r="U36" s="8">
        <f>AV36+BU36+CT36+DS36+ER36+FQ36+GP36+HO36</f>
        <v>0</v>
      </c>
      <c r="V36" s="8">
        <f>AU36+BT36+CS36+DR36+EQ36+FP36+GO36+HN36</f>
        <v>0</v>
      </c>
      <c r="W36" s="8">
        <v>2</v>
      </c>
      <c r="X36" s="11"/>
      <c r="Y36" s="10"/>
      <c r="Z36" s="11"/>
      <c r="AA36" s="10"/>
      <c r="AB36" s="11"/>
      <c r="AC36" s="10"/>
      <c r="AD36" s="11"/>
      <c r="AE36" s="10"/>
      <c r="AF36" s="8"/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11"/>
      <c r="AR36" s="10"/>
      <c r="AS36" s="11"/>
      <c r="AT36" s="10"/>
      <c r="AU36" s="8"/>
      <c r="AV36" s="8">
        <f>AF36+AU36</f>
        <v>0</v>
      </c>
      <c r="AW36" s="11">
        <v>16</v>
      </c>
      <c r="AX36" s="10" t="s">
        <v>65</v>
      </c>
      <c r="AY36" s="11"/>
      <c r="AZ36" s="10"/>
      <c r="BA36" s="11"/>
      <c r="BB36" s="10"/>
      <c r="BC36" s="11"/>
      <c r="BD36" s="10"/>
      <c r="BE36" s="8">
        <v>1.5</v>
      </c>
      <c r="BF36" s="11"/>
      <c r="BG36" s="10"/>
      <c r="BH36" s="11">
        <v>30</v>
      </c>
      <c r="BI36" s="10" t="s">
        <v>65</v>
      </c>
      <c r="BJ36" s="11"/>
      <c r="BK36" s="10"/>
      <c r="BL36" s="11"/>
      <c r="BM36" s="10"/>
      <c r="BN36" s="11"/>
      <c r="BO36" s="10"/>
      <c r="BP36" s="11"/>
      <c r="BQ36" s="10"/>
      <c r="BR36" s="11"/>
      <c r="BS36" s="10"/>
      <c r="BT36" s="8">
        <v>2.5</v>
      </c>
      <c r="BU36" s="8">
        <f>BE36+BT36</f>
        <v>0</v>
      </c>
      <c r="BV36" s="11"/>
      <c r="BW36" s="10"/>
      <c r="BX36" s="11"/>
      <c r="BY36" s="10"/>
      <c r="BZ36" s="11"/>
      <c r="CA36" s="10"/>
      <c r="CB36" s="11"/>
      <c r="CC36" s="10"/>
      <c r="CD36" s="8"/>
      <c r="CE36" s="11"/>
      <c r="CF36" s="10"/>
      <c r="CG36" s="11"/>
      <c r="CH36" s="10"/>
      <c r="CI36" s="11"/>
      <c r="CJ36" s="10"/>
      <c r="CK36" s="11"/>
      <c r="CL36" s="10"/>
      <c r="CM36" s="11"/>
      <c r="CN36" s="10"/>
      <c r="CO36" s="11"/>
      <c r="CP36" s="10"/>
      <c r="CQ36" s="11"/>
      <c r="CR36" s="10"/>
      <c r="CS36" s="8"/>
      <c r="CT36" s="8">
        <f>CD36+CS36</f>
        <v>0</v>
      </c>
      <c r="CU36" s="11"/>
      <c r="CV36" s="10"/>
      <c r="CW36" s="11"/>
      <c r="CX36" s="10"/>
      <c r="CY36" s="11"/>
      <c r="CZ36" s="10"/>
      <c r="DA36" s="11"/>
      <c r="DB36" s="10"/>
      <c r="DC36" s="8"/>
      <c r="DD36" s="11"/>
      <c r="DE36" s="10"/>
      <c r="DF36" s="11"/>
      <c r="DG36" s="10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8"/>
      <c r="DS36" s="8">
        <f>DC36+DR36</f>
        <v>0</v>
      </c>
      <c r="DT36" s="11"/>
      <c r="DU36" s="10"/>
      <c r="DV36" s="11"/>
      <c r="DW36" s="10"/>
      <c r="DX36" s="11"/>
      <c r="DY36" s="10"/>
      <c r="DZ36" s="11"/>
      <c r="EA36" s="10"/>
      <c r="EB36" s="8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11"/>
      <c r="EP36" s="10"/>
      <c r="EQ36" s="8"/>
      <c r="ER36" s="8">
        <f>EB36+EQ36</f>
        <v>0</v>
      </c>
      <c r="ES36" s="11"/>
      <c r="ET36" s="10"/>
      <c r="EU36" s="11"/>
      <c r="EV36" s="10"/>
      <c r="EW36" s="11"/>
      <c r="EX36" s="10"/>
      <c r="EY36" s="11"/>
      <c r="EZ36" s="10"/>
      <c r="FA36" s="8"/>
      <c r="FB36" s="11"/>
      <c r="FC36" s="10"/>
      <c r="FD36" s="11"/>
      <c r="FE36" s="10"/>
      <c r="FF36" s="11"/>
      <c r="FG36" s="10"/>
      <c r="FH36" s="11"/>
      <c r="FI36" s="10"/>
      <c r="FJ36" s="11"/>
      <c r="FK36" s="10"/>
      <c r="FL36" s="11"/>
      <c r="FM36" s="10"/>
      <c r="FN36" s="11"/>
      <c r="FO36" s="10"/>
      <c r="FP36" s="8"/>
      <c r="FQ36" s="8">
        <f>FA36+FP36</f>
        <v>0</v>
      </c>
      <c r="FR36" s="11"/>
      <c r="FS36" s="10"/>
      <c r="FT36" s="11"/>
      <c r="FU36" s="10"/>
      <c r="FV36" s="11"/>
      <c r="FW36" s="10"/>
      <c r="FX36" s="11"/>
      <c r="FY36" s="10"/>
      <c r="FZ36" s="8"/>
      <c r="GA36" s="11"/>
      <c r="GB36" s="10"/>
      <c r="GC36" s="11"/>
      <c r="GD36" s="10"/>
      <c r="GE36" s="11"/>
      <c r="GF36" s="10"/>
      <c r="GG36" s="11"/>
      <c r="GH36" s="10"/>
      <c r="GI36" s="11"/>
      <c r="GJ36" s="10"/>
      <c r="GK36" s="11"/>
      <c r="GL36" s="10"/>
      <c r="GM36" s="11"/>
      <c r="GN36" s="10"/>
      <c r="GO36" s="8"/>
      <c r="GP36" s="8">
        <f>FZ36+GO36</f>
        <v>0</v>
      </c>
      <c r="GQ36" s="11"/>
      <c r="GR36" s="10"/>
      <c r="GS36" s="11"/>
      <c r="GT36" s="10"/>
      <c r="GU36" s="11"/>
      <c r="GV36" s="10"/>
      <c r="GW36" s="11"/>
      <c r="GX36" s="10"/>
      <c r="GY36" s="8"/>
      <c r="GZ36" s="11"/>
      <c r="HA36" s="10"/>
      <c r="HB36" s="11"/>
      <c r="HC36" s="10"/>
      <c r="HD36" s="11"/>
      <c r="HE36" s="10"/>
      <c r="HF36" s="11"/>
      <c r="HG36" s="10"/>
      <c r="HH36" s="11"/>
      <c r="HI36" s="10"/>
      <c r="HJ36" s="11"/>
      <c r="HK36" s="10"/>
      <c r="HL36" s="11"/>
      <c r="HM36" s="10"/>
      <c r="HN36" s="8"/>
      <c r="HO36" s="8">
        <f>GY36+HN36</f>
        <v>0</v>
      </c>
    </row>
    <row r="37" spans="1:223" ht="12.75">
      <c r="A37" s="7"/>
      <c r="B37" s="7"/>
      <c r="C37" s="7"/>
      <c r="D37" s="7"/>
      <c r="E37" s="7" t="s">
        <v>105</v>
      </c>
      <c r="F37" s="3" t="s">
        <v>106</v>
      </c>
      <c r="G37" s="7">
        <f>COUNTIF(X37:HO37,"e")</f>
        <v>0</v>
      </c>
      <c r="H37" s="7">
        <f>COUNTIF(X37:HO37,"z")</f>
        <v>0</v>
      </c>
      <c r="I37" s="7">
        <f>SUM(J37:T37)</f>
        <v>0</v>
      </c>
      <c r="J37" s="7">
        <f>X37+AW37+BV37+CU37+DT37+ES37+FR37+GQ37</f>
        <v>0</v>
      </c>
      <c r="K37" s="7">
        <f>Z37+AY37+BX37+CW37+DV37+EU37+FT37+GS37</f>
        <v>0</v>
      </c>
      <c r="L37" s="7">
        <f>AB37+BA37+BZ37+CY37+DX37+EW37+FV37+GU37</f>
        <v>0</v>
      </c>
      <c r="M37" s="7">
        <f>AD37+BC37+CB37+DA37+DZ37+EY37+FX37+GW37</f>
        <v>0</v>
      </c>
      <c r="N37" s="7">
        <f>AG37+BF37+CE37+DD37+EC37+FB37+GA37+GZ37</f>
        <v>0</v>
      </c>
      <c r="O37" s="7">
        <f>AI37+BH37+CG37+DF37+EE37+FD37+GC37+HB37</f>
        <v>0</v>
      </c>
      <c r="P37" s="7">
        <f>AK37+BJ37+CI37+DH37+EG37+FF37+GE37+HD37</f>
        <v>0</v>
      </c>
      <c r="Q37" s="7">
        <f>AM37+BL37+CK37+DJ37+EI37+FH37+GG37+HF37</f>
        <v>0</v>
      </c>
      <c r="R37" s="7">
        <f>AO37+BN37+CM37+DL37+EK37+FJ37+GI37+HH37</f>
        <v>0</v>
      </c>
      <c r="S37" s="7">
        <f>AQ37+BP37+CO37+DN37+EM37+FL37+GK37+HJ37</f>
        <v>0</v>
      </c>
      <c r="T37" s="7">
        <f>AS37+BR37+CQ37+DP37+EO37+FN37+GM37+HL37</f>
        <v>0</v>
      </c>
      <c r="U37" s="8">
        <f>AV37+BU37+CT37+DS37+ER37+FQ37+GP37+HO37</f>
        <v>0</v>
      </c>
      <c r="V37" s="8">
        <f>AU37+BT37+CS37+DR37+EQ37+FP37+GO37+HN37</f>
        <v>0</v>
      </c>
      <c r="W37" s="8">
        <v>2.3</v>
      </c>
      <c r="X37" s="11"/>
      <c r="Y37" s="10"/>
      <c r="Z37" s="11"/>
      <c r="AA37" s="10"/>
      <c r="AB37" s="11"/>
      <c r="AC37" s="10"/>
      <c r="AD37" s="11"/>
      <c r="AE37" s="10"/>
      <c r="AF37" s="8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11"/>
      <c r="AR37" s="10"/>
      <c r="AS37" s="11"/>
      <c r="AT37" s="10"/>
      <c r="AU37" s="8"/>
      <c r="AV37" s="8">
        <f>AF37+AU37</f>
        <v>0</v>
      </c>
      <c r="AW37" s="11">
        <v>20</v>
      </c>
      <c r="AX37" s="10" t="s">
        <v>74</v>
      </c>
      <c r="AY37" s="11"/>
      <c r="AZ37" s="10"/>
      <c r="BA37" s="11"/>
      <c r="BB37" s="10"/>
      <c r="BC37" s="11"/>
      <c r="BD37" s="10"/>
      <c r="BE37" s="8">
        <v>2</v>
      </c>
      <c r="BF37" s="11"/>
      <c r="BG37" s="10"/>
      <c r="BH37" s="11">
        <v>30</v>
      </c>
      <c r="BI37" s="10" t="s">
        <v>65</v>
      </c>
      <c r="BJ37" s="11"/>
      <c r="BK37" s="10"/>
      <c r="BL37" s="11"/>
      <c r="BM37" s="10"/>
      <c r="BN37" s="11"/>
      <c r="BO37" s="10"/>
      <c r="BP37" s="11"/>
      <c r="BQ37" s="10"/>
      <c r="BR37" s="11"/>
      <c r="BS37" s="10"/>
      <c r="BT37" s="8">
        <v>2</v>
      </c>
      <c r="BU37" s="8">
        <f>BE37+BT37</f>
        <v>0</v>
      </c>
      <c r="BV37" s="11"/>
      <c r="BW37" s="10"/>
      <c r="BX37" s="11"/>
      <c r="BY37" s="10"/>
      <c r="BZ37" s="11"/>
      <c r="CA37" s="10"/>
      <c r="CB37" s="11"/>
      <c r="CC37" s="10"/>
      <c r="CD37" s="8"/>
      <c r="CE37" s="11"/>
      <c r="CF37" s="10"/>
      <c r="CG37" s="11"/>
      <c r="CH37" s="10"/>
      <c r="CI37" s="11"/>
      <c r="CJ37" s="10"/>
      <c r="CK37" s="11"/>
      <c r="CL37" s="10"/>
      <c r="CM37" s="11"/>
      <c r="CN37" s="10"/>
      <c r="CO37" s="11"/>
      <c r="CP37" s="10"/>
      <c r="CQ37" s="11"/>
      <c r="CR37" s="10"/>
      <c r="CS37" s="8"/>
      <c r="CT37" s="8">
        <f>CD37+CS37</f>
        <v>0</v>
      </c>
      <c r="CU37" s="11"/>
      <c r="CV37" s="10"/>
      <c r="CW37" s="11"/>
      <c r="CX37" s="10"/>
      <c r="CY37" s="11"/>
      <c r="CZ37" s="10"/>
      <c r="DA37" s="11"/>
      <c r="DB37" s="10"/>
      <c r="DC37" s="8"/>
      <c r="DD37" s="11"/>
      <c r="DE37" s="10"/>
      <c r="DF37" s="11"/>
      <c r="DG37" s="10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8"/>
      <c r="DS37" s="8">
        <f>DC37+DR37</f>
        <v>0</v>
      </c>
      <c r="DT37" s="11"/>
      <c r="DU37" s="10"/>
      <c r="DV37" s="11"/>
      <c r="DW37" s="10"/>
      <c r="DX37" s="11"/>
      <c r="DY37" s="10"/>
      <c r="DZ37" s="11"/>
      <c r="EA37" s="10"/>
      <c r="EB37" s="8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11"/>
      <c r="EP37" s="10"/>
      <c r="EQ37" s="8"/>
      <c r="ER37" s="8">
        <f>EB37+EQ37</f>
        <v>0</v>
      </c>
      <c r="ES37" s="11"/>
      <c r="ET37" s="10"/>
      <c r="EU37" s="11"/>
      <c r="EV37" s="10"/>
      <c r="EW37" s="11"/>
      <c r="EX37" s="10"/>
      <c r="EY37" s="11"/>
      <c r="EZ37" s="10"/>
      <c r="FA37" s="8"/>
      <c r="FB37" s="11"/>
      <c r="FC37" s="10"/>
      <c r="FD37" s="11"/>
      <c r="FE37" s="10"/>
      <c r="FF37" s="11"/>
      <c r="FG37" s="10"/>
      <c r="FH37" s="11"/>
      <c r="FI37" s="10"/>
      <c r="FJ37" s="11"/>
      <c r="FK37" s="10"/>
      <c r="FL37" s="11"/>
      <c r="FM37" s="10"/>
      <c r="FN37" s="11"/>
      <c r="FO37" s="10"/>
      <c r="FP37" s="8"/>
      <c r="FQ37" s="8">
        <f>FA37+FP37</f>
        <v>0</v>
      </c>
      <c r="FR37" s="11"/>
      <c r="FS37" s="10"/>
      <c r="FT37" s="11"/>
      <c r="FU37" s="10"/>
      <c r="FV37" s="11"/>
      <c r="FW37" s="10"/>
      <c r="FX37" s="11"/>
      <c r="FY37" s="10"/>
      <c r="FZ37" s="8"/>
      <c r="GA37" s="11"/>
      <c r="GB37" s="10"/>
      <c r="GC37" s="11"/>
      <c r="GD37" s="10"/>
      <c r="GE37" s="11"/>
      <c r="GF37" s="10"/>
      <c r="GG37" s="11"/>
      <c r="GH37" s="10"/>
      <c r="GI37" s="11"/>
      <c r="GJ37" s="10"/>
      <c r="GK37" s="11"/>
      <c r="GL37" s="10"/>
      <c r="GM37" s="11"/>
      <c r="GN37" s="10"/>
      <c r="GO37" s="8"/>
      <c r="GP37" s="8">
        <f>FZ37+GO37</f>
        <v>0</v>
      </c>
      <c r="GQ37" s="11"/>
      <c r="GR37" s="10"/>
      <c r="GS37" s="11"/>
      <c r="GT37" s="10"/>
      <c r="GU37" s="11"/>
      <c r="GV37" s="10"/>
      <c r="GW37" s="11"/>
      <c r="GX37" s="10"/>
      <c r="GY37" s="8"/>
      <c r="GZ37" s="11"/>
      <c r="HA37" s="10"/>
      <c r="HB37" s="11"/>
      <c r="HC37" s="10"/>
      <c r="HD37" s="11"/>
      <c r="HE37" s="10"/>
      <c r="HF37" s="11"/>
      <c r="HG37" s="10"/>
      <c r="HH37" s="11"/>
      <c r="HI37" s="10"/>
      <c r="HJ37" s="11"/>
      <c r="HK37" s="10"/>
      <c r="HL37" s="11"/>
      <c r="HM37" s="10"/>
      <c r="HN37" s="8"/>
      <c r="HO37" s="8">
        <f>GY37+HN37</f>
        <v>0</v>
      </c>
    </row>
    <row r="38" spans="1:223" ht="12.75">
      <c r="A38" s="7"/>
      <c r="B38" s="7"/>
      <c r="C38" s="7"/>
      <c r="D38" s="7"/>
      <c r="E38" s="7" t="s">
        <v>107</v>
      </c>
      <c r="F38" s="3" t="s">
        <v>108</v>
      </c>
      <c r="G38" s="7">
        <f>COUNTIF(X38:HO38,"e")</f>
        <v>0</v>
      </c>
      <c r="H38" s="7">
        <f>COUNTIF(X38:HO38,"z")</f>
        <v>0</v>
      </c>
      <c r="I38" s="7">
        <f>SUM(J38:T38)</f>
        <v>0</v>
      </c>
      <c r="J38" s="7">
        <f>X38+AW38+BV38+CU38+DT38+ES38+FR38+GQ38</f>
        <v>0</v>
      </c>
      <c r="K38" s="7">
        <f>Z38+AY38+BX38+CW38+DV38+EU38+FT38+GS38</f>
        <v>0</v>
      </c>
      <c r="L38" s="7">
        <f>AB38+BA38+BZ38+CY38+DX38+EW38+FV38+GU38</f>
        <v>0</v>
      </c>
      <c r="M38" s="7">
        <f>AD38+BC38+CB38+DA38+DZ38+EY38+FX38+GW38</f>
        <v>0</v>
      </c>
      <c r="N38" s="7">
        <f>AG38+BF38+CE38+DD38+EC38+FB38+GA38+GZ38</f>
        <v>0</v>
      </c>
      <c r="O38" s="7">
        <f>AI38+BH38+CG38+DF38+EE38+FD38+GC38+HB38</f>
        <v>0</v>
      </c>
      <c r="P38" s="7">
        <f>AK38+BJ38+CI38+DH38+EG38+FF38+GE38+HD38</f>
        <v>0</v>
      </c>
      <c r="Q38" s="7">
        <f>AM38+BL38+CK38+DJ38+EI38+FH38+GG38+HF38</f>
        <v>0</v>
      </c>
      <c r="R38" s="7">
        <f>AO38+BN38+CM38+DL38+EK38+FJ38+GI38+HH38</f>
        <v>0</v>
      </c>
      <c r="S38" s="7">
        <f>AQ38+BP38+CO38+DN38+EM38+FL38+GK38+HJ38</f>
        <v>0</v>
      </c>
      <c r="T38" s="7">
        <f>AS38+BR38+CQ38+DP38+EO38+FN38+GM38+HL38</f>
        <v>0</v>
      </c>
      <c r="U38" s="8">
        <f>AV38+BU38+CT38+DS38+ER38+FQ38+GP38+HO38</f>
        <v>0</v>
      </c>
      <c r="V38" s="8">
        <f>AU38+BT38+CS38+DR38+EQ38+FP38+GO38+HN38</f>
        <v>0</v>
      </c>
      <c r="W38" s="8">
        <v>1.8</v>
      </c>
      <c r="X38" s="11"/>
      <c r="Y38" s="10"/>
      <c r="Z38" s="11"/>
      <c r="AA38" s="10"/>
      <c r="AB38" s="11"/>
      <c r="AC38" s="10"/>
      <c r="AD38" s="11"/>
      <c r="AE38" s="10"/>
      <c r="AF38" s="8"/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11"/>
      <c r="AR38" s="10"/>
      <c r="AS38" s="11"/>
      <c r="AT38" s="10"/>
      <c r="AU38" s="8"/>
      <c r="AV38" s="8">
        <f>AF38+AU38</f>
        <v>0</v>
      </c>
      <c r="AW38" s="11">
        <v>20</v>
      </c>
      <c r="AX38" s="10" t="s">
        <v>65</v>
      </c>
      <c r="AY38" s="11"/>
      <c r="AZ38" s="10"/>
      <c r="BA38" s="11"/>
      <c r="BB38" s="10"/>
      <c r="BC38" s="11"/>
      <c r="BD38" s="10"/>
      <c r="BE38" s="8">
        <v>1</v>
      </c>
      <c r="BF38" s="11"/>
      <c r="BG38" s="10"/>
      <c r="BH38" s="11">
        <v>20</v>
      </c>
      <c r="BI38" s="10" t="s">
        <v>65</v>
      </c>
      <c r="BJ38" s="11"/>
      <c r="BK38" s="10"/>
      <c r="BL38" s="11"/>
      <c r="BM38" s="10"/>
      <c r="BN38" s="11"/>
      <c r="BO38" s="10"/>
      <c r="BP38" s="11"/>
      <c r="BQ38" s="10"/>
      <c r="BR38" s="11"/>
      <c r="BS38" s="10"/>
      <c r="BT38" s="8">
        <v>2</v>
      </c>
      <c r="BU38" s="8">
        <f>BE38+BT38</f>
        <v>0</v>
      </c>
      <c r="BV38" s="11"/>
      <c r="BW38" s="10"/>
      <c r="BX38" s="11"/>
      <c r="BY38" s="10"/>
      <c r="BZ38" s="11"/>
      <c r="CA38" s="10"/>
      <c r="CB38" s="11"/>
      <c r="CC38" s="10"/>
      <c r="CD38" s="8"/>
      <c r="CE38" s="11"/>
      <c r="CF38" s="10"/>
      <c r="CG38" s="11"/>
      <c r="CH38" s="10"/>
      <c r="CI38" s="11"/>
      <c r="CJ38" s="10"/>
      <c r="CK38" s="11"/>
      <c r="CL38" s="10"/>
      <c r="CM38" s="11"/>
      <c r="CN38" s="10"/>
      <c r="CO38" s="11"/>
      <c r="CP38" s="10"/>
      <c r="CQ38" s="11"/>
      <c r="CR38" s="10"/>
      <c r="CS38" s="8"/>
      <c r="CT38" s="8">
        <f>CD38+CS38</f>
        <v>0</v>
      </c>
      <c r="CU38" s="11"/>
      <c r="CV38" s="10"/>
      <c r="CW38" s="11"/>
      <c r="CX38" s="10"/>
      <c r="CY38" s="11"/>
      <c r="CZ38" s="10"/>
      <c r="DA38" s="11"/>
      <c r="DB38" s="10"/>
      <c r="DC38" s="8"/>
      <c r="DD38" s="11"/>
      <c r="DE38" s="10"/>
      <c r="DF38" s="11"/>
      <c r="DG38" s="10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8"/>
      <c r="DS38" s="8">
        <f>DC38+DR38</f>
        <v>0</v>
      </c>
      <c r="DT38" s="11"/>
      <c r="DU38" s="10"/>
      <c r="DV38" s="11"/>
      <c r="DW38" s="10"/>
      <c r="DX38" s="11"/>
      <c r="DY38" s="10"/>
      <c r="DZ38" s="11"/>
      <c r="EA38" s="10"/>
      <c r="EB38" s="8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11"/>
      <c r="EP38" s="10"/>
      <c r="EQ38" s="8"/>
      <c r="ER38" s="8">
        <f>EB38+EQ38</f>
        <v>0</v>
      </c>
      <c r="ES38" s="11"/>
      <c r="ET38" s="10"/>
      <c r="EU38" s="11"/>
      <c r="EV38" s="10"/>
      <c r="EW38" s="11"/>
      <c r="EX38" s="10"/>
      <c r="EY38" s="11"/>
      <c r="EZ38" s="10"/>
      <c r="FA38" s="8"/>
      <c r="FB38" s="11"/>
      <c r="FC38" s="10"/>
      <c r="FD38" s="11"/>
      <c r="FE38" s="10"/>
      <c r="FF38" s="11"/>
      <c r="FG38" s="10"/>
      <c r="FH38" s="11"/>
      <c r="FI38" s="10"/>
      <c r="FJ38" s="11"/>
      <c r="FK38" s="10"/>
      <c r="FL38" s="11"/>
      <c r="FM38" s="10"/>
      <c r="FN38" s="11"/>
      <c r="FO38" s="10"/>
      <c r="FP38" s="8"/>
      <c r="FQ38" s="8">
        <f>FA38+FP38</f>
        <v>0</v>
      </c>
      <c r="FR38" s="11"/>
      <c r="FS38" s="10"/>
      <c r="FT38" s="11"/>
      <c r="FU38" s="10"/>
      <c r="FV38" s="11"/>
      <c r="FW38" s="10"/>
      <c r="FX38" s="11"/>
      <c r="FY38" s="10"/>
      <c r="FZ38" s="8"/>
      <c r="GA38" s="11"/>
      <c r="GB38" s="10"/>
      <c r="GC38" s="11"/>
      <c r="GD38" s="10"/>
      <c r="GE38" s="11"/>
      <c r="GF38" s="10"/>
      <c r="GG38" s="11"/>
      <c r="GH38" s="10"/>
      <c r="GI38" s="11"/>
      <c r="GJ38" s="10"/>
      <c r="GK38" s="11"/>
      <c r="GL38" s="10"/>
      <c r="GM38" s="11"/>
      <c r="GN38" s="10"/>
      <c r="GO38" s="8"/>
      <c r="GP38" s="8">
        <f>FZ38+GO38</f>
        <v>0</v>
      </c>
      <c r="GQ38" s="11"/>
      <c r="GR38" s="10"/>
      <c r="GS38" s="11"/>
      <c r="GT38" s="10"/>
      <c r="GU38" s="11"/>
      <c r="GV38" s="10"/>
      <c r="GW38" s="11"/>
      <c r="GX38" s="10"/>
      <c r="GY38" s="8"/>
      <c r="GZ38" s="11"/>
      <c r="HA38" s="10"/>
      <c r="HB38" s="11"/>
      <c r="HC38" s="10"/>
      <c r="HD38" s="11"/>
      <c r="HE38" s="10"/>
      <c r="HF38" s="11"/>
      <c r="HG38" s="10"/>
      <c r="HH38" s="11"/>
      <c r="HI38" s="10"/>
      <c r="HJ38" s="11"/>
      <c r="HK38" s="10"/>
      <c r="HL38" s="11"/>
      <c r="HM38" s="10"/>
      <c r="HN38" s="8"/>
      <c r="HO38" s="8">
        <f>GY38+HN38</f>
        <v>0</v>
      </c>
    </row>
    <row r="39" spans="1:223" ht="12.75">
      <c r="A39" s="7"/>
      <c r="B39" s="7"/>
      <c r="C39" s="7"/>
      <c r="D39" s="7"/>
      <c r="E39" s="7" t="s">
        <v>109</v>
      </c>
      <c r="F39" s="3" t="s">
        <v>110</v>
      </c>
      <c r="G39" s="7">
        <f>COUNTIF(X39:HO39,"e")</f>
        <v>0</v>
      </c>
      <c r="H39" s="7">
        <f>COUNTIF(X39:HO39,"z")</f>
        <v>0</v>
      </c>
      <c r="I39" s="7">
        <f>SUM(J39:T39)</f>
        <v>0</v>
      </c>
      <c r="J39" s="7">
        <f>X39+AW39+BV39+CU39+DT39+ES39+FR39+GQ39</f>
        <v>0</v>
      </c>
      <c r="K39" s="7">
        <f>Z39+AY39+BX39+CW39+DV39+EU39+FT39+GS39</f>
        <v>0</v>
      </c>
      <c r="L39" s="7">
        <f>AB39+BA39+BZ39+CY39+DX39+EW39+FV39+GU39</f>
        <v>0</v>
      </c>
      <c r="M39" s="7">
        <f>AD39+BC39+CB39+DA39+DZ39+EY39+FX39+GW39</f>
        <v>0</v>
      </c>
      <c r="N39" s="7">
        <f>AG39+BF39+CE39+DD39+EC39+FB39+GA39+GZ39</f>
        <v>0</v>
      </c>
      <c r="O39" s="7">
        <f>AI39+BH39+CG39+DF39+EE39+FD39+GC39+HB39</f>
        <v>0</v>
      </c>
      <c r="P39" s="7">
        <f>AK39+BJ39+CI39+DH39+EG39+FF39+GE39+HD39</f>
        <v>0</v>
      </c>
      <c r="Q39" s="7">
        <f>AM39+BL39+CK39+DJ39+EI39+FH39+GG39+HF39</f>
        <v>0</v>
      </c>
      <c r="R39" s="7">
        <f>AO39+BN39+CM39+DL39+EK39+FJ39+GI39+HH39</f>
        <v>0</v>
      </c>
      <c r="S39" s="7">
        <f>AQ39+BP39+CO39+DN39+EM39+FL39+GK39+HJ39</f>
        <v>0</v>
      </c>
      <c r="T39" s="7">
        <f>AS39+BR39+CQ39+DP39+EO39+FN39+GM39+HL39</f>
        <v>0</v>
      </c>
      <c r="U39" s="8">
        <f>AV39+BU39+CT39+DS39+ER39+FQ39+GP39+HO39</f>
        <v>0</v>
      </c>
      <c r="V39" s="8">
        <f>AU39+BT39+CS39+DR39+EQ39+FP39+GO39+HN39</f>
        <v>0</v>
      </c>
      <c r="W39" s="8">
        <v>1</v>
      </c>
      <c r="X39" s="11"/>
      <c r="Y39" s="10"/>
      <c r="Z39" s="11"/>
      <c r="AA39" s="10"/>
      <c r="AB39" s="11"/>
      <c r="AC39" s="10"/>
      <c r="AD39" s="11"/>
      <c r="AE39" s="10"/>
      <c r="AF39" s="8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11"/>
      <c r="AR39" s="10"/>
      <c r="AS39" s="11"/>
      <c r="AT39" s="10"/>
      <c r="AU39" s="8"/>
      <c r="AV39" s="8">
        <f>AF39+AU39</f>
        <v>0</v>
      </c>
      <c r="AW39" s="11">
        <v>10</v>
      </c>
      <c r="AX39" s="10" t="s">
        <v>65</v>
      </c>
      <c r="AY39" s="11"/>
      <c r="AZ39" s="10"/>
      <c r="BA39" s="11"/>
      <c r="BB39" s="10"/>
      <c r="BC39" s="11"/>
      <c r="BD39" s="10"/>
      <c r="BE39" s="8">
        <v>0.8</v>
      </c>
      <c r="BF39" s="11"/>
      <c r="BG39" s="10"/>
      <c r="BH39" s="11">
        <v>10</v>
      </c>
      <c r="BI39" s="10" t="s">
        <v>65</v>
      </c>
      <c r="BJ39" s="11"/>
      <c r="BK39" s="10"/>
      <c r="BL39" s="11"/>
      <c r="BM39" s="10"/>
      <c r="BN39" s="11"/>
      <c r="BO39" s="10"/>
      <c r="BP39" s="11"/>
      <c r="BQ39" s="10"/>
      <c r="BR39" s="11"/>
      <c r="BS39" s="10"/>
      <c r="BT39" s="8">
        <v>1.2</v>
      </c>
      <c r="BU39" s="8">
        <f>BE39+BT39</f>
        <v>0</v>
      </c>
      <c r="BV39" s="11"/>
      <c r="BW39" s="10"/>
      <c r="BX39" s="11"/>
      <c r="BY39" s="10"/>
      <c r="BZ39" s="11"/>
      <c r="CA39" s="10"/>
      <c r="CB39" s="11"/>
      <c r="CC39" s="10"/>
      <c r="CD39" s="8"/>
      <c r="CE39" s="11"/>
      <c r="CF39" s="10"/>
      <c r="CG39" s="11"/>
      <c r="CH39" s="10"/>
      <c r="CI39" s="11"/>
      <c r="CJ39" s="10"/>
      <c r="CK39" s="11"/>
      <c r="CL39" s="10"/>
      <c r="CM39" s="11"/>
      <c r="CN39" s="10"/>
      <c r="CO39" s="11"/>
      <c r="CP39" s="10"/>
      <c r="CQ39" s="11"/>
      <c r="CR39" s="10"/>
      <c r="CS39" s="8"/>
      <c r="CT39" s="8">
        <f>CD39+CS39</f>
        <v>0</v>
      </c>
      <c r="CU39" s="11"/>
      <c r="CV39" s="10"/>
      <c r="CW39" s="11"/>
      <c r="CX39" s="10"/>
      <c r="CY39" s="11"/>
      <c r="CZ39" s="10"/>
      <c r="DA39" s="11"/>
      <c r="DB39" s="10"/>
      <c r="DC39" s="8"/>
      <c r="DD39" s="11"/>
      <c r="DE39" s="10"/>
      <c r="DF39" s="11"/>
      <c r="DG39" s="10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8"/>
      <c r="DS39" s="8">
        <f>DC39+DR39</f>
        <v>0</v>
      </c>
      <c r="DT39" s="11"/>
      <c r="DU39" s="10"/>
      <c r="DV39" s="11"/>
      <c r="DW39" s="10"/>
      <c r="DX39" s="11"/>
      <c r="DY39" s="10"/>
      <c r="DZ39" s="11"/>
      <c r="EA39" s="10"/>
      <c r="EB39" s="8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11"/>
      <c r="EP39" s="10"/>
      <c r="EQ39" s="8"/>
      <c r="ER39" s="8">
        <f>EB39+EQ39</f>
        <v>0</v>
      </c>
      <c r="ES39" s="11"/>
      <c r="ET39" s="10"/>
      <c r="EU39" s="11"/>
      <c r="EV39" s="10"/>
      <c r="EW39" s="11"/>
      <c r="EX39" s="10"/>
      <c r="EY39" s="11"/>
      <c r="EZ39" s="10"/>
      <c r="FA39" s="8"/>
      <c r="FB39" s="11"/>
      <c r="FC39" s="10"/>
      <c r="FD39" s="11"/>
      <c r="FE39" s="10"/>
      <c r="FF39" s="11"/>
      <c r="FG39" s="10"/>
      <c r="FH39" s="11"/>
      <c r="FI39" s="10"/>
      <c r="FJ39" s="11"/>
      <c r="FK39" s="10"/>
      <c r="FL39" s="11"/>
      <c r="FM39" s="10"/>
      <c r="FN39" s="11"/>
      <c r="FO39" s="10"/>
      <c r="FP39" s="8"/>
      <c r="FQ39" s="8">
        <f>FA39+FP39</f>
        <v>0</v>
      </c>
      <c r="FR39" s="11"/>
      <c r="FS39" s="10"/>
      <c r="FT39" s="11"/>
      <c r="FU39" s="10"/>
      <c r="FV39" s="11"/>
      <c r="FW39" s="10"/>
      <c r="FX39" s="11"/>
      <c r="FY39" s="10"/>
      <c r="FZ39" s="8"/>
      <c r="GA39" s="11"/>
      <c r="GB39" s="10"/>
      <c r="GC39" s="11"/>
      <c r="GD39" s="10"/>
      <c r="GE39" s="11"/>
      <c r="GF39" s="10"/>
      <c r="GG39" s="11"/>
      <c r="GH39" s="10"/>
      <c r="GI39" s="11"/>
      <c r="GJ39" s="10"/>
      <c r="GK39" s="11"/>
      <c r="GL39" s="10"/>
      <c r="GM39" s="11"/>
      <c r="GN39" s="10"/>
      <c r="GO39" s="8"/>
      <c r="GP39" s="8">
        <f>FZ39+GO39</f>
        <v>0</v>
      </c>
      <c r="GQ39" s="11"/>
      <c r="GR39" s="10"/>
      <c r="GS39" s="11"/>
      <c r="GT39" s="10"/>
      <c r="GU39" s="11"/>
      <c r="GV39" s="10"/>
      <c r="GW39" s="11"/>
      <c r="GX39" s="10"/>
      <c r="GY39" s="8"/>
      <c r="GZ39" s="11"/>
      <c r="HA39" s="10"/>
      <c r="HB39" s="11"/>
      <c r="HC39" s="10"/>
      <c r="HD39" s="11"/>
      <c r="HE39" s="10"/>
      <c r="HF39" s="11"/>
      <c r="HG39" s="10"/>
      <c r="HH39" s="11"/>
      <c r="HI39" s="10"/>
      <c r="HJ39" s="11"/>
      <c r="HK39" s="10"/>
      <c r="HL39" s="11"/>
      <c r="HM39" s="10"/>
      <c r="HN39" s="8"/>
      <c r="HO39" s="8">
        <f>GY39+HN39</f>
        <v>0</v>
      </c>
    </row>
    <row r="40" spans="1:223" ht="12.75">
      <c r="A40" s="7"/>
      <c r="B40" s="7"/>
      <c r="C40" s="7"/>
      <c r="D40" s="7"/>
      <c r="E40" s="7" t="s">
        <v>111</v>
      </c>
      <c r="F40" s="3" t="s">
        <v>112</v>
      </c>
      <c r="G40" s="7">
        <f>COUNTIF(X40:HO40,"e")</f>
        <v>0</v>
      </c>
      <c r="H40" s="7">
        <f>COUNTIF(X40:HO40,"z")</f>
        <v>0</v>
      </c>
      <c r="I40" s="7">
        <f>SUM(J40:T40)</f>
        <v>0</v>
      </c>
      <c r="J40" s="7">
        <f>X40+AW40+BV40+CU40+DT40+ES40+FR40+GQ40</f>
        <v>0</v>
      </c>
      <c r="K40" s="7">
        <f>Z40+AY40+BX40+CW40+DV40+EU40+FT40+GS40</f>
        <v>0</v>
      </c>
      <c r="L40" s="7">
        <f>AB40+BA40+BZ40+CY40+DX40+EW40+FV40+GU40</f>
        <v>0</v>
      </c>
      <c r="M40" s="7">
        <f>AD40+BC40+CB40+DA40+DZ40+EY40+FX40+GW40</f>
        <v>0</v>
      </c>
      <c r="N40" s="7">
        <f>AG40+BF40+CE40+DD40+EC40+FB40+GA40+GZ40</f>
        <v>0</v>
      </c>
      <c r="O40" s="7">
        <f>AI40+BH40+CG40+DF40+EE40+FD40+GC40+HB40</f>
        <v>0</v>
      </c>
      <c r="P40" s="7">
        <f>AK40+BJ40+CI40+DH40+EG40+FF40+GE40+HD40</f>
        <v>0</v>
      </c>
      <c r="Q40" s="7">
        <f>AM40+BL40+CK40+DJ40+EI40+FH40+GG40+HF40</f>
        <v>0</v>
      </c>
      <c r="R40" s="7">
        <f>AO40+BN40+CM40+DL40+EK40+FJ40+GI40+HH40</f>
        <v>0</v>
      </c>
      <c r="S40" s="7">
        <f>AQ40+BP40+CO40+DN40+EM40+FL40+GK40+HJ40</f>
        <v>0</v>
      </c>
      <c r="T40" s="7">
        <f>AS40+BR40+CQ40+DP40+EO40+FN40+GM40+HL40</f>
        <v>0</v>
      </c>
      <c r="U40" s="8">
        <f>AV40+BU40+CT40+DS40+ER40+FQ40+GP40+HO40</f>
        <v>0</v>
      </c>
      <c r="V40" s="8">
        <f>AU40+BT40+CS40+DR40+EQ40+FP40+GO40+HN40</f>
        <v>0</v>
      </c>
      <c r="W40" s="8">
        <v>2.3</v>
      </c>
      <c r="X40" s="11"/>
      <c r="Y40" s="10"/>
      <c r="Z40" s="11"/>
      <c r="AA40" s="10"/>
      <c r="AB40" s="11"/>
      <c r="AC40" s="10"/>
      <c r="AD40" s="11"/>
      <c r="AE40" s="10"/>
      <c r="AF40" s="8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11"/>
      <c r="AR40" s="10"/>
      <c r="AS40" s="11"/>
      <c r="AT40" s="10"/>
      <c r="AU40" s="8"/>
      <c r="AV40" s="8">
        <f>AF40+AU40</f>
        <v>0</v>
      </c>
      <c r="AW40" s="11"/>
      <c r="AX40" s="10"/>
      <c r="AY40" s="11"/>
      <c r="AZ40" s="10"/>
      <c r="BA40" s="11"/>
      <c r="BB40" s="10"/>
      <c r="BC40" s="11"/>
      <c r="BD40" s="10"/>
      <c r="BE40" s="8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11"/>
      <c r="BQ40" s="10"/>
      <c r="BR40" s="11"/>
      <c r="BS40" s="10"/>
      <c r="BT40" s="8"/>
      <c r="BU40" s="8">
        <f>BE40+BT40</f>
        <v>0</v>
      </c>
      <c r="BV40" s="11">
        <v>20</v>
      </c>
      <c r="BW40" s="10" t="s">
        <v>74</v>
      </c>
      <c r="BX40" s="11"/>
      <c r="BY40" s="10"/>
      <c r="BZ40" s="11"/>
      <c r="CA40" s="10"/>
      <c r="CB40" s="11"/>
      <c r="CC40" s="10"/>
      <c r="CD40" s="8">
        <v>1</v>
      </c>
      <c r="CE40" s="11"/>
      <c r="CF40" s="10"/>
      <c r="CG40" s="11">
        <v>30</v>
      </c>
      <c r="CH40" s="10" t="s">
        <v>65</v>
      </c>
      <c r="CI40" s="11"/>
      <c r="CJ40" s="10"/>
      <c r="CK40" s="11"/>
      <c r="CL40" s="10"/>
      <c r="CM40" s="11"/>
      <c r="CN40" s="10"/>
      <c r="CO40" s="11"/>
      <c r="CP40" s="10"/>
      <c r="CQ40" s="11"/>
      <c r="CR40" s="10"/>
      <c r="CS40" s="8">
        <v>3</v>
      </c>
      <c r="CT40" s="8">
        <f>CD40+CS40</f>
        <v>0</v>
      </c>
      <c r="CU40" s="11"/>
      <c r="CV40" s="10"/>
      <c r="CW40" s="11"/>
      <c r="CX40" s="10"/>
      <c r="CY40" s="11"/>
      <c r="CZ40" s="10"/>
      <c r="DA40" s="11"/>
      <c r="DB40" s="10"/>
      <c r="DC40" s="8"/>
      <c r="DD40" s="11"/>
      <c r="DE40" s="10"/>
      <c r="DF40" s="11"/>
      <c r="DG40" s="10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8"/>
      <c r="DS40" s="8">
        <f>DC40+DR40</f>
        <v>0</v>
      </c>
      <c r="DT40" s="11"/>
      <c r="DU40" s="10"/>
      <c r="DV40" s="11"/>
      <c r="DW40" s="10"/>
      <c r="DX40" s="11"/>
      <c r="DY40" s="10"/>
      <c r="DZ40" s="11"/>
      <c r="EA40" s="10"/>
      <c r="EB40" s="8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11"/>
      <c r="EP40" s="10"/>
      <c r="EQ40" s="8"/>
      <c r="ER40" s="8">
        <f>EB40+EQ40</f>
        <v>0</v>
      </c>
      <c r="ES40" s="11"/>
      <c r="ET40" s="10"/>
      <c r="EU40" s="11"/>
      <c r="EV40" s="10"/>
      <c r="EW40" s="11"/>
      <c r="EX40" s="10"/>
      <c r="EY40" s="11"/>
      <c r="EZ40" s="10"/>
      <c r="FA40" s="8"/>
      <c r="FB40" s="11"/>
      <c r="FC40" s="10"/>
      <c r="FD40" s="11"/>
      <c r="FE40" s="10"/>
      <c r="FF40" s="11"/>
      <c r="FG40" s="10"/>
      <c r="FH40" s="11"/>
      <c r="FI40" s="10"/>
      <c r="FJ40" s="11"/>
      <c r="FK40" s="10"/>
      <c r="FL40" s="11"/>
      <c r="FM40" s="10"/>
      <c r="FN40" s="11"/>
      <c r="FO40" s="10"/>
      <c r="FP40" s="8"/>
      <c r="FQ40" s="8">
        <f>FA40+FP40</f>
        <v>0</v>
      </c>
      <c r="FR40" s="11"/>
      <c r="FS40" s="10"/>
      <c r="FT40" s="11"/>
      <c r="FU40" s="10"/>
      <c r="FV40" s="11"/>
      <c r="FW40" s="10"/>
      <c r="FX40" s="11"/>
      <c r="FY40" s="10"/>
      <c r="FZ40" s="8"/>
      <c r="GA40" s="11"/>
      <c r="GB40" s="10"/>
      <c r="GC40" s="11"/>
      <c r="GD40" s="10"/>
      <c r="GE40" s="11"/>
      <c r="GF40" s="10"/>
      <c r="GG40" s="11"/>
      <c r="GH40" s="10"/>
      <c r="GI40" s="11"/>
      <c r="GJ40" s="10"/>
      <c r="GK40" s="11"/>
      <c r="GL40" s="10"/>
      <c r="GM40" s="11"/>
      <c r="GN40" s="10"/>
      <c r="GO40" s="8"/>
      <c r="GP40" s="8">
        <f>FZ40+GO40</f>
        <v>0</v>
      </c>
      <c r="GQ40" s="11"/>
      <c r="GR40" s="10"/>
      <c r="GS40" s="11"/>
      <c r="GT40" s="10"/>
      <c r="GU40" s="11"/>
      <c r="GV40" s="10"/>
      <c r="GW40" s="11"/>
      <c r="GX40" s="10"/>
      <c r="GY40" s="8"/>
      <c r="GZ40" s="11"/>
      <c r="HA40" s="10"/>
      <c r="HB40" s="11"/>
      <c r="HC40" s="10"/>
      <c r="HD40" s="11"/>
      <c r="HE40" s="10"/>
      <c r="HF40" s="11"/>
      <c r="HG40" s="10"/>
      <c r="HH40" s="11"/>
      <c r="HI40" s="10"/>
      <c r="HJ40" s="11"/>
      <c r="HK40" s="10"/>
      <c r="HL40" s="11"/>
      <c r="HM40" s="10"/>
      <c r="HN40" s="8"/>
      <c r="HO40" s="8">
        <f>GY40+HN40</f>
        <v>0</v>
      </c>
    </row>
    <row r="41" spans="1:223" ht="12.75">
      <c r="A41" s="7"/>
      <c r="B41" s="7"/>
      <c r="C41" s="7"/>
      <c r="D41" s="7"/>
      <c r="E41" s="7" t="s">
        <v>113</v>
      </c>
      <c r="F41" s="3" t="s">
        <v>114</v>
      </c>
      <c r="G41" s="7">
        <f>COUNTIF(X41:HO41,"e")</f>
        <v>0</v>
      </c>
      <c r="H41" s="7">
        <f>COUNTIF(X41:HO41,"z")</f>
        <v>0</v>
      </c>
      <c r="I41" s="7">
        <f>SUM(J41:T41)</f>
        <v>0</v>
      </c>
      <c r="J41" s="7">
        <f>X41+AW41+BV41+CU41+DT41+ES41+FR41+GQ41</f>
        <v>0</v>
      </c>
      <c r="K41" s="7">
        <f>Z41+AY41+BX41+CW41+DV41+EU41+FT41+GS41</f>
        <v>0</v>
      </c>
      <c r="L41" s="7">
        <f>AB41+BA41+BZ41+CY41+DX41+EW41+FV41+GU41</f>
        <v>0</v>
      </c>
      <c r="M41" s="7">
        <f>AD41+BC41+CB41+DA41+DZ41+EY41+FX41+GW41</f>
        <v>0</v>
      </c>
      <c r="N41" s="7">
        <f>AG41+BF41+CE41+DD41+EC41+FB41+GA41+GZ41</f>
        <v>0</v>
      </c>
      <c r="O41" s="7">
        <f>AI41+BH41+CG41+DF41+EE41+FD41+GC41+HB41</f>
        <v>0</v>
      </c>
      <c r="P41" s="7">
        <f>AK41+BJ41+CI41+DH41+EG41+FF41+GE41+HD41</f>
        <v>0</v>
      </c>
      <c r="Q41" s="7">
        <f>AM41+BL41+CK41+DJ41+EI41+FH41+GG41+HF41</f>
        <v>0</v>
      </c>
      <c r="R41" s="7">
        <f>AO41+BN41+CM41+DL41+EK41+FJ41+GI41+HH41</f>
        <v>0</v>
      </c>
      <c r="S41" s="7">
        <f>AQ41+BP41+CO41+DN41+EM41+FL41+GK41+HJ41</f>
        <v>0</v>
      </c>
      <c r="T41" s="7">
        <f>AS41+BR41+CQ41+DP41+EO41+FN41+GM41+HL41</f>
        <v>0</v>
      </c>
      <c r="U41" s="8">
        <f>AV41+BU41+CT41+DS41+ER41+FQ41+GP41+HO41</f>
        <v>0</v>
      </c>
      <c r="V41" s="8">
        <f>AU41+BT41+CS41+DR41+EQ41+FP41+GO41+HN41</f>
        <v>0</v>
      </c>
      <c r="W41" s="8">
        <v>1.7</v>
      </c>
      <c r="X41" s="11"/>
      <c r="Y41" s="10"/>
      <c r="Z41" s="11"/>
      <c r="AA41" s="10"/>
      <c r="AB41" s="11"/>
      <c r="AC41" s="10"/>
      <c r="AD41" s="11"/>
      <c r="AE41" s="10"/>
      <c r="AF41" s="8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11"/>
      <c r="AR41" s="10"/>
      <c r="AS41" s="11"/>
      <c r="AT41" s="10"/>
      <c r="AU41" s="8"/>
      <c r="AV41" s="8">
        <f>AF41+AU41</f>
        <v>0</v>
      </c>
      <c r="AW41" s="11">
        <v>14</v>
      </c>
      <c r="AX41" s="10" t="s">
        <v>65</v>
      </c>
      <c r="AY41" s="11"/>
      <c r="AZ41" s="10"/>
      <c r="BA41" s="11"/>
      <c r="BB41" s="10"/>
      <c r="BC41" s="11"/>
      <c r="BD41" s="10"/>
      <c r="BE41" s="8">
        <v>0.8</v>
      </c>
      <c r="BF41" s="11"/>
      <c r="BG41" s="10"/>
      <c r="BH41" s="11">
        <v>26</v>
      </c>
      <c r="BI41" s="10" t="s">
        <v>65</v>
      </c>
      <c r="BJ41" s="11"/>
      <c r="BK41" s="10"/>
      <c r="BL41" s="11"/>
      <c r="BM41" s="10"/>
      <c r="BN41" s="11"/>
      <c r="BO41" s="10"/>
      <c r="BP41" s="11"/>
      <c r="BQ41" s="10"/>
      <c r="BR41" s="11"/>
      <c r="BS41" s="10"/>
      <c r="BT41" s="8">
        <v>2.2</v>
      </c>
      <c r="BU41" s="8">
        <f>BE41+BT41</f>
        <v>0</v>
      </c>
      <c r="BV41" s="11"/>
      <c r="BW41" s="10"/>
      <c r="BX41" s="11"/>
      <c r="BY41" s="10"/>
      <c r="BZ41" s="11"/>
      <c r="CA41" s="10"/>
      <c r="CB41" s="11"/>
      <c r="CC41" s="10"/>
      <c r="CD41" s="8"/>
      <c r="CE41" s="11"/>
      <c r="CF41" s="10"/>
      <c r="CG41" s="11"/>
      <c r="CH41" s="10"/>
      <c r="CI41" s="11"/>
      <c r="CJ41" s="10"/>
      <c r="CK41" s="11"/>
      <c r="CL41" s="10"/>
      <c r="CM41" s="11"/>
      <c r="CN41" s="10"/>
      <c r="CO41" s="11"/>
      <c r="CP41" s="10"/>
      <c r="CQ41" s="11"/>
      <c r="CR41" s="10"/>
      <c r="CS41" s="8"/>
      <c r="CT41" s="8">
        <f>CD41+CS41</f>
        <v>0</v>
      </c>
      <c r="CU41" s="11"/>
      <c r="CV41" s="10"/>
      <c r="CW41" s="11"/>
      <c r="CX41" s="10"/>
      <c r="CY41" s="11"/>
      <c r="CZ41" s="10"/>
      <c r="DA41" s="11"/>
      <c r="DB41" s="10"/>
      <c r="DC41" s="8"/>
      <c r="DD41" s="11"/>
      <c r="DE41" s="10"/>
      <c r="DF41" s="11"/>
      <c r="DG41" s="10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8"/>
      <c r="DS41" s="8">
        <f>DC41+DR41</f>
        <v>0</v>
      </c>
      <c r="DT41" s="11"/>
      <c r="DU41" s="10"/>
      <c r="DV41" s="11"/>
      <c r="DW41" s="10"/>
      <c r="DX41" s="11"/>
      <c r="DY41" s="10"/>
      <c r="DZ41" s="11"/>
      <c r="EA41" s="10"/>
      <c r="EB41" s="8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11"/>
      <c r="EP41" s="10"/>
      <c r="EQ41" s="8"/>
      <c r="ER41" s="8">
        <f>EB41+EQ41</f>
        <v>0</v>
      </c>
      <c r="ES41" s="11"/>
      <c r="ET41" s="10"/>
      <c r="EU41" s="11"/>
      <c r="EV41" s="10"/>
      <c r="EW41" s="11"/>
      <c r="EX41" s="10"/>
      <c r="EY41" s="11"/>
      <c r="EZ41" s="10"/>
      <c r="FA41" s="8"/>
      <c r="FB41" s="11"/>
      <c r="FC41" s="10"/>
      <c r="FD41" s="11"/>
      <c r="FE41" s="10"/>
      <c r="FF41" s="11"/>
      <c r="FG41" s="10"/>
      <c r="FH41" s="11"/>
      <c r="FI41" s="10"/>
      <c r="FJ41" s="11"/>
      <c r="FK41" s="10"/>
      <c r="FL41" s="11"/>
      <c r="FM41" s="10"/>
      <c r="FN41" s="11"/>
      <c r="FO41" s="10"/>
      <c r="FP41" s="8"/>
      <c r="FQ41" s="8">
        <f>FA41+FP41</f>
        <v>0</v>
      </c>
      <c r="FR41" s="11"/>
      <c r="FS41" s="10"/>
      <c r="FT41" s="11"/>
      <c r="FU41" s="10"/>
      <c r="FV41" s="11"/>
      <c r="FW41" s="10"/>
      <c r="FX41" s="11"/>
      <c r="FY41" s="10"/>
      <c r="FZ41" s="8"/>
      <c r="GA41" s="11"/>
      <c r="GB41" s="10"/>
      <c r="GC41" s="11"/>
      <c r="GD41" s="10"/>
      <c r="GE41" s="11"/>
      <c r="GF41" s="10"/>
      <c r="GG41" s="11"/>
      <c r="GH41" s="10"/>
      <c r="GI41" s="11"/>
      <c r="GJ41" s="10"/>
      <c r="GK41" s="11"/>
      <c r="GL41" s="10"/>
      <c r="GM41" s="11"/>
      <c r="GN41" s="10"/>
      <c r="GO41" s="8"/>
      <c r="GP41" s="8">
        <f>FZ41+GO41</f>
        <v>0</v>
      </c>
      <c r="GQ41" s="11"/>
      <c r="GR41" s="10"/>
      <c r="GS41" s="11"/>
      <c r="GT41" s="10"/>
      <c r="GU41" s="11"/>
      <c r="GV41" s="10"/>
      <c r="GW41" s="11"/>
      <c r="GX41" s="10"/>
      <c r="GY41" s="8"/>
      <c r="GZ41" s="11"/>
      <c r="HA41" s="10"/>
      <c r="HB41" s="11"/>
      <c r="HC41" s="10"/>
      <c r="HD41" s="11"/>
      <c r="HE41" s="10"/>
      <c r="HF41" s="11"/>
      <c r="HG41" s="10"/>
      <c r="HH41" s="11"/>
      <c r="HI41" s="10"/>
      <c r="HJ41" s="11"/>
      <c r="HK41" s="10"/>
      <c r="HL41" s="11"/>
      <c r="HM41" s="10"/>
      <c r="HN41" s="8"/>
      <c r="HO41" s="8">
        <f>GY41+HN41</f>
        <v>0</v>
      </c>
    </row>
    <row r="42" spans="1:223" ht="12.75">
      <c r="A42" s="7"/>
      <c r="B42" s="7"/>
      <c r="C42" s="7"/>
      <c r="D42" s="7"/>
      <c r="E42" s="7" t="s">
        <v>115</v>
      </c>
      <c r="F42" s="3" t="s">
        <v>116</v>
      </c>
      <c r="G42" s="7">
        <f>COUNTIF(X42:HO42,"e")</f>
        <v>0</v>
      </c>
      <c r="H42" s="7">
        <f>COUNTIF(X42:HO42,"z")</f>
        <v>0</v>
      </c>
      <c r="I42" s="7">
        <f>SUM(J42:T42)</f>
        <v>0</v>
      </c>
      <c r="J42" s="7">
        <f>X42+AW42+BV42+CU42+DT42+ES42+FR42+GQ42</f>
        <v>0</v>
      </c>
      <c r="K42" s="7">
        <f>Z42+AY42+BX42+CW42+DV42+EU42+FT42+GS42</f>
        <v>0</v>
      </c>
      <c r="L42" s="7">
        <f>AB42+BA42+BZ42+CY42+DX42+EW42+FV42+GU42</f>
        <v>0</v>
      </c>
      <c r="M42" s="7">
        <f>AD42+BC42+CB42+DA42+DZ42+EY42+FX42+GW42</f>
        <v>0</v>
      </c>
      <c r="N42" s="7">
        <f>AG42+BF42+CE42+DD42+EC42+FB42+GA42+GZ42</f>
        <v>0</v>
      </c>
      <c r="O42" s="7">
        <f>AI42+BH42+CG42+DF42+EE42+FD42+GC42+HB42</f>
        <v>0</v>
      </c>
      <c r="P42" s="7">
        <f>AK42+BJ42+CI42+DH42+EG42+FF42+GE42+HD42</f>
        <v>0</v>
      </c>
      <c r="Q42" s="7">
        <f>AM42+BL42+CK42+DJ42+EI42+FH42+GG42+HF42</f>
        <v>0</v>
      </c>
      <c r="R42" s="7">
        <f>AO42+BN42+CM42+DL42+EK42+FJ42+GI42+HH42</f>
        <v>0</v>
      </c>
      <c r="S42" s="7">
        <f>AQ42+BP42+CO42+DN42+EM42+FL42+GK42+HJ42</f>
        <v>0</v>
      </c>
      <c r="T42" s="7">
        <f>AS42+BR42+CQ42+DP42+EO42+FN42+GM42+HL42</f>
        <v>0</v>
      </c>
      <c r="U42" s="8">
        <f>AV42+BU42+CT42+DS42+ER42+FQ42+GP42+HO42</f>
        <v>0</v>
      </c>
      <c r="V42" s="8">
        <f>AU42+BT42+CS42+DR42+EQ42+FP42+GO42+HN42</f>
        <v>0</v>
      </c>
      <c r="W42" s="8">
        <v>1.4</v>
      </c>
      <c r="X42" s="11"/>
      <c r="Y42" s="10"/>
      <c r="Z42" s="11"/>
      <c r="AA42" s="10"/>
      <c r="AB42" s="11"/>
      <c r="AC42" s="10"/>
      <c r="AD42" s="11"/>
      <c r="AE42" s="10"/>
      <c r="AF42" s="8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11"/>
      <c r="AR42" s="10"/>
      <c r="AS42" s="11"/>
      <c r="AT42" s="10"/>
      <c r="AU42" s="8"/>
      <c r="AV42" s="8">
        <f>AF42+AU42</f>
        <v>0</v>
      </c>
      <c r="AW42" s="11"/>
      <c r="AX42" s="10"/>
      <c r="AY42" s="11"/>
      <c r="AZ42" s="10"/>
      <c r="BA42" s="11"/>
      <c r="BB42" s="10"/>
      <c r="BC42" s="11"/>
      <c r="BD42" s="10"/>
      <c r="BE42" s="8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11"/>
      <c r="BQ42" s="10"/>
      <c r="BR42" s="11"/>
      <c r="BS42" s="10"/>
      <c r="BT42" s="8"/>
      <c r="BU42" s="8">
        <f>BE42+BT42</f>
        <v>0</v>
      </c>
      <c r="BV42" s="11"/>
      <c r="BW42" s="10"/>
      <c r="BX42" s="11"/>
      <c r="BY42" s="10"/>
      <c r="BZ42" s="11"/>
      <c r="CA42" s="10"/>
      <c r="CB42" s="11"/>
      <c r="CC42" s="10"/>
      <c r="CD42" s="8"/>
      <c r="CE42" s="11"/>
      <c r="CF42" s="10"/>
      <c r="CG42" s="11"/>
      <c r="CH42" s="10"/>
      <c r="CI42" s="11"/>
      <c r="CJ42" s="10"/>
      <c r="CK42" s="11"/>
      <c r="CL42" s="10"/>
      <c r="CM42" s="11"/>
      <c r="CN42" s="10"/>
      <c r="CO42" s="11"/>
      <c r="CP42" s="10"/>
      <c r="CQ42" s="11"/>
      <c r="CR42" s="10"/>
      <c r="CS42" s="8"/>
      <c r="CT42" s="8">
        <f>CD42+CS42</f>
        <v>0</v>
      </c>
      <c r="CU42" s="11">
        <v>10</v>
      </c>
      <c r="CV42" s="10" t="s">
        <v>65</v>
      </c>
      <c r="CW42" s="11">
        <v>10</v>
      </c>
      <c r="CX42" s="10" t="s">
        <v>65</v>
      </c>
      <c r="CY42" s="11"/>
      <c r="CZ42" s="10"/>
      <c r="DA42" s="11"/>
      <c r="DB42" s="10"/>
      <c r="DC42" s="8">
        <v>1.2</v>
      </c>
      <c r="DD42" s="11"/>
      <c r="DE42" s="10"/>
      <c r="DF42" s="11">
        <v>10</v>
      </c>
      <c r="DG42" s="10" t="s">
        <v>65</v>
      </c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8">
        <v>0.8</v>
      </c>
      <c r="DS42" s="8">
        <f>DC42+DR42</f>
        <v>0</v>
      </c>
      <c r="DT42" s="11"/>
      <c r="DU42" s="10"/>
      <c r="DV42" s="11"/>
      <c r="DW42" s="10"/>
      <c r="DX42" s="11"/>
      <c r="DY42" s="10"/>
      <c r="DZ42" s="11"/>
      <c r="EA42" s="10"/>
      <c r="EB42" s="8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11"/>
      <c r="EP42" s="10"/>
      <c r="EQ42" s="8"/>
      <c r="ER42" s="8">
        <f>EB42+EQ42</f>
        <v>0</v>
      </c>
      <c r="ES42" s="11"/>
      <c r="ET42" s="10"/>
      <c r="EU42" s="11"/>
      <c r="EV42" s="10"/>
      <c r="EW42" s="11"/>
      <c r="EX42" s="10"/>
      <c r="EY42" s="11"/>
      <c r="EZ42" s="10"/>
      <c r="FA42" s="8"/>
      <c r="FB42" s="11"/>
      <c r="FC42" s="10"/>
      <c r="FD42" s="11"/>
      <c r="FE42" s="10"/>
      <c r="FF42" s="11"/>
      <c r="FG42" s="10"/>
      <c r="FH42" s="11"/>
      <c r="FI42" s="10"/>
      <c r="FJ42" s="11"/>
      <c r="FK42" s="10"/>
      <c r="FL42" s="11"/>
      <c r="FM42" s="10"/>
      <c r="FN42" s="11"/>
      <c r="FO42" s="10"/>
      <c r="FP42" s="8"/>
      <c r="FQ42" s="8">
        <f>FA42+FP42</f>
        <v>0</v>
      </c>
      <c r="FR42" s="11"/>
      <c r="FS42" s="10"/>
      <c r="FT42" s="11"/>
      <c r="FU42" s="10"/>
      <c r="FV42" s="11"/>
      <c r="FW42" s="10"/>
      <c r="FX42" s="11"/>
      <c r="FY42" s="10"/>
      <c r="FZ42" s="8"/>
      <c r="GA42" s="11"/>
      <c r="GB42" s="10"/>
      <c r="GC42" s="11"/>
      <c r="GD42" s="10"/>
      <c r="GE42" s="11"/>
      <c r="GF42" s="10"/>
      <c r="GG42" s="11"/>
      <c r="GH42" s="10"/>
      <c r="GI42" s="11"/>
      <c r="GJ42" s="10"/>
      <c r="GK42" s="11"/>
      <c r="GL42" s="10"/>
      <c r="GM42" s="11"/>
      <c r="GN42" s="10"/>
      <c r="GO42" s="8"/>
      <c r="GP42" s="8">
        <f>FZ42+GO42</f>
        <v>0</v>
      </c>
      <c r="GQ42" s="11"/>
      <c r="GR42" s="10"/>
      <c r="GS42" s="11"/>
      <c r="GT42" s="10"/>
      <c r="GU42" s="11"/>
      <c r="GV42" s="10"/>
      <c r="GW42" s="11"/>
      <c r="GX42" s="10"/>
      <c r="GY42" s="8"/>
      <c r="GZ42" s="11"/>
      <c r="HA42" s="10"/>
      <c r="HB42" s="11"/>
      <c r="HC42" s="10"/>
      <c r="HD42" s="11"/>
      <c r="HE42" s="10"/>
      <c r="HF42" s="11"/>
      <c r="HG42" s="10"/>
      <c r="HH42" s="11"/>
      <c r="HI42" s="10"/>
      <c r="HJ42" s="11"/>
      <c r="HK42" s="10"/>
      <c r="HL42" s="11"/>
      <c r="HM42" s="10"/>
      <c r="HN42" s="8"/>
      <c r="HO42" s="8">
        <f>GY42+HN42</f>
        <v>0</v>
      </c>
    </row>
    <row r="43" spans="1:223" ht="12.75">
      <c r="A43" s="7"/>
      <c r="B43" s="7"/>
      <c r="C43" s="7"/>
      <c r="D43" s="7"/>
      <c r="E43" s="7" t="s">
        <v>117</v>
      </c>
      <c r="F43" s="3" t="s">
        <v>118</v>
      </c>
      <c r="G43" s="7">
        <f>COUNTIF(X43:HO43,"e")</f>
        <v>0</v>
      </c>
      <c r="H43" s="7">
        <f>COUNTIF(X43:HO43,"z")</f>
        <v>0</v>
      </c>
      <c r="I43" s="7">
        <f>SUM(J43:T43)</f>
        <v>0</v>
      </c>
      <c r="J43" s="7">
        <f>X43+AW43+BV43+CU43+DT43+ES43+FR43+GQ43</f>
        <v>0</v>
      </c>
      <c r="K43" s="7">
        <f>Z43+AY43+BX43+CW43+DV43+EU43+FT43+GS43</f>
        <v>0</v>
      </c>
      <c r="L43" s="7">
        <f>AB43+BA43+BZ43+CY43+DX43+EW43+FV43+GU43</f>
        <v>0</v>
      </c>
      <c r="M43" s="7">
        <f>AD43+BC43+CB43+DA43+DZ43+EY43+FX43+GW43</f>
        <v>0</v>
      </c>
      <c r="N43" s="7">
        <f>AG43+BF43+CE43+DD43+EC43+FB43+GA43+GZ43</f>
        <v>0</v>
      </c>
      <c r="O43" s="7">
        <f>AI43+BH43+CG43+DF43+EE43+FD43+GC43+HB43</f>
        <v>0</v>
      </c>
      <c r="P43" s="7">
        <f>AK43+BJ43+CI43+DH43+EG43+FF43+GE43+HD43</f>
        <v>0</v>
      </c>
      <c r="Q43" s="7">
        <f>AM43+BL43+CK43+DJ43+EI43+FH43+GG43+HF43</f>
        <v>0</v>
      </c>
      <c r="R43" s="7">
        <f>AO43+BN43+CM43+DL43+EK43+FJ43+GI43+HH43</f>
        <v>0</v>
      </c>
      <c r="S43" s="7">
        <f>AQ43+BP43+CO43+DN43+EM43+FL43+GK43+HJ43</f>
        <v>0</v>
      </c>
      <c r="T43" s="7">
        <f>AS43+BR43+CQ43+DP43+EO43+FN43+GM43+HL43</f>
        <v>0</v>
      </c>
      <c r="U43" s="8">
        <f>AV43+BU43+CT43+DS43+ER43+FQ43+GP43+HO43</f>
        <v>0</v>
      </c>
      <c r="V43" s="8">
        <f>AU43+BT43+CS43+DR43+EQ43+FP43+GO43+HN43</f>
        <v>0</v>
      </c>
      <c r="W43" s="8">
        <v>1.9</v>
      </c>
      <c r="X43" s="11"/>
      <c r="Y43" s="10"/>
      <c r="Z43" s="11"/>
      <c r="AA43" s="10"/>
      <c r="AB43" s="11"/>
      <c r="AC43" s="10"/>
      <c r="AD43" s="11"/>
      <c r="AE43" s="10"/>
      <c r="AF43" s="8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11"/>
      <c r="AR43" s="10"/>
      <c r="AS43" s="11"/>
      <c r="AT43" s="10"/>
      <c r="AU43" s="8"/>
      <c r="AV43" s="8">
        <f>AF43+AU43</f>
        <v>0</v>
      </c>
      <c r="AW43" s="11"/>
      <c r="AX43" s="10"/>
      <c r="AY43" s="11"/>
      <c r="AZ43" s="10"/>
      <c r="BA43" s="11"/>
      <c r="BB43" s="10"/>
      <c r="BC43" s="11"/>
      <c r="BD43" s="10"/>
      <c r="BE43" s="8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11"/>
      <c r="BQ43" s="10"/>
      <c r="BR43" s="11"/>
      <c r="BS43" s="10"/>
      <c r="BT43" s="8"/>
      <c r="BU43" s="8">
        <f>BE43+BT43</f>
        <v>0</v>
      </c>
      <c r="BV43" s="11">
        <v>16</v>
      </c>
      <c r="BW43" s="10" t="s">
        <v>74</v>
      </c>
      <c r="BX43" s="11">
        <v>10</v>
      </c>
      <c r="BY43" s="10" t="s">
        <v>65</v>
      </c>
      <c r="BZ43" s="11"/>
      <c r="CA43" s="10"/>
      <c r="CB43" s="11"/>
      <c r="CC43" s="10"/>
      <c r="CD43" s="8">
        <v>2</v>
      </c>
      <c r="CE43" s="11"/>
      <c r="CF43" s="10"/>
      <c r="CG43" s="11">
        <v>14</v>
      </c>
      <c r="CH43" s="10" t="s">
        <v>65</v>
      </c>
      <c r="CI43" s="11"/>
      <c r="CJ43" s="10"/>
      <c r="CK43" s="11"/>
      <c r="CL43" s="10"/>
      <c r="CM43" s="11"/>
      <c r="CN43" s="10"/>
      <c r="CO43" s="11"/>
      <c r="CP43" s="10"/>
      <c r="CQ43" s="11"/>
      <c r="CR43" s="10"/>
      <c r="CS43" s="8">
        <v>2</v>
      </c>
      <c r="CT43" s="8">
        <f>CD43+CS43</f>
        <v>0</v>
      </c>
      <c r="CU43" s="11"/>
      <c r="CV43" s="10"/>
      <c r="CW43" s="11"/>
      <c r="CX43" s="10"/>
      <c r="CY43" s="11"/>
      <c r="CZ43" s="10"/>
      <c r="DA43" s="11"/>
      <c r="DB43" s="10"/>
      <c r="DC43" s="8"/>
      <c r="DD43" s="11"/>
      <c r="DE43" s="10"/>
      <c r="DF43" s="11"/>
      <c r="DG43" s="10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8"/>
      <c r="DS43" s="8">
        <f>DC43+DR43</f>
        <v>0</v>
      </c>
      <c r="DT43" s="11"/>
      <c r="DU43" s="10"/>
      <c r="DV43" s="11"/>
      <c r="DW43" s="10"/>
      <c r="DX43" s="11"/>
      <c r="DY43" s="10"/>
      <c r="DZ43" s="11"/>
      <c r="EA43" s="10"/>
      <c r="EB43" s="8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11"/>
      <c r="EP43" s="10"/>
      <c r="EQ43" s="8"/>
      <c r="ER43" s="8">
        <f>EB43+EQ43</f>
        <v>0</v>
      </c>
      <c r="ES43" s="11"/>
      <c r="ET43" s="10"/>
      <c r="EU43" s="11"/>
      <c r="EV43" s="10"/>
      <c r="EW43" s="11"/>
      <c r="EX43" s="10"/>
      <c r="EY43" s="11"/>
      <c r="EZ43" s="10"/>
      <c r="FA43" s="8"/>
      <c r="FB43" s="11"/>
      <c r="FC43" s="10"/>
      <c r="FD43" s="11"/>
      <c r="FE43" s="10"/>
      <c r="FF43" s="11"/>
      <c r="FG43" s="10"/>
      <c r="FH43" s="11"/>
      <c r="FI43" s="10"/>
      <c r="FJ43" s="11"/>
      <c r="FK43" s="10"/>
      <c r="FL43" s="11"/>
      <c r="FM43" s="10"/>
      <c r="FN43" s="11"/>
      <c r="FO43" s="10"/>
      <c r="FP43" s="8"/>
      <c r="FQ43" s="8">
        <f>FA43+FP43</f>
        <v>0</v>
      </c>
      <c r="FR43" s="11"/>
      <c r="FS43" s="10"/>
      <c r="FT43" s="11"/>
      <c r="FU43" s="10"/>
      <c r="FV43" s="11"/>
      <c r="FW43" s="10"/>
      <c r="FX43" s="11"/>
      <c r="FY43" s="10"/>
      <c r="FZ43" s="8"/>
      <c r="GA43" s="11"/>
      <c r="GB43" s="10"/>
      <c r="GC43" s="11"/>
      <c r="GD43" s="10"/>
      <c r="GE43" s="11"/>
      <c r="GF43" s="10"/>
      <c r="GG43" s="11"/>
      <c r="GH43" s="10"/>
      <c r="GI43" s="11"/>
      <c r="GJ43" s="10"/>
      <c r="GK43" s="11"/>
      <c r="GL43" s="10"/>
      <c r="GM43" s="11"/>
      <c r="GN43" s="10"/>
      <c r="GO43" s="8"/>
      <c r="GP43" s="8">
        <f>FZ43+GO43</f>
        <v>0</v>
      </c>
      <c r="GQ43" s="11"/>
      <c r="GR43" s="10"/>
      <c r="GS43" s="11"/>
      <c r="GT43" s="10"/>
      <c r="GU43" s="11"/>
      <c r="GV43" s="10"/>
      <c r="GW43" s="11"/>
      <c r="GX43" s="10"/>
      <c r="GY43" s="8"/>
      <c r="GZ43" s="11"/>
      <c r="HA43" s="10"/>
      <c r="HB43" s="11"/>
      <c r="HC43" s="10"/>
      <c r="HD43" s="11"/>
      <c r="HE43" s="10"/>
      <c r="HF43" s="11"/>
      <c r="HG43" s="10"/>
      <c r="HH43" s="11"/>
      <c r="HI43" s="10"/>
      <c r="HJ43" s="11"/>
      <c r="HK43" s="10"/>
      <c r="HL43" s="11"/>
      <c r="HM43" s="10"/>
      <c r="HN43" s="8"/>
      <c r="HO43" s="8">
        <f>GY43+HN43</f>
        <v>0</v>
      </c>
    </row>
    <row r="44" spans="1:223" ht="12.75">
      <c r="A44" s="7"/>
      <c r="B44" s="7"/>
      <c r="C44" s="7"/>
      <c r="D44" s="7"/>
      <c r="E44" s="7" t="s">
        <v>119</v>
      </c>
      <c r="F44" s="3" t="s">
        <v>120</v>
      </c>
      <c r="G44" s="7">
        <f>COUNTIF(X44:HO44,"e")</f>
        <v>0</v>
      </c>
      <c r="H44" s="7">
        <f>COUNTIF(X44:HO44,"z")</f>
        <v>0</v>
      </c>
      <c r="I44" s="7">
        <f>SUM(J44:T44)</f>
        <v>0</v>
      </c>
      <c r="J44" s="7">
        <f>X44+AW44+BV44+CU44+DT44+ES44+FR44+GQ44</f>
        <v>0</v>
      </c>
      <c r="K44" s="7">
        <f>Z44+AY44+BX44+CW44+DV44+EU44+FT44+GS44</f>
        <v>0</v>
      </c>
      <c r="L44" s="7">
        <f>AB44+BA44+BZ44+CY44+DX44+EW44+FV44+GU44</f>
        <v>0</v>
      </c>
      <c r="M44" s="7">
        <f>AD44+BC44+CB44+DA44+DZ44+EY44+FX44+GW44</f>
        <v>0</v>
      </c>
      <c r="N44" s="7">
        <f>AG44+BF44+CE44+DD44+EC44+FB44+GA44+GZ44</f>
        <v>0</v>
      </c>
      <c r="O44" s="7">
        <f>AI44+BH44+CG44+DF44+EE44+FD44+GC44+HB44</f>
        <v>0</v>
      </c>
      <c r="P44" s="7">
        <f>AK44+BJ44+CI44+DH44+EG44+FF44+GE44+HD44</f>
        <v>0</v>
      </c>
      <c r="Q44" s="7">
        <f>AM44+BL44+CK44+DJ44+EI44+FH44+GG44+HF44</f>
        <v>0</v>
      </c>
      <c r="R44" s="7">
        <f>AO44+BN44+CM44+DL44+EK44+FJ44+GI44+HH44</f>
        <v>0</v>
      </c>
      <c r="S44" s="7">
        <f>AQ44+BP44+CO44+DN44+EM44+FL44+GK44+HJ44</f>
        <v>0</v>
      </c>
      <c r="T44" s="7">
        <f>AS44+BR44+CQ44+DP44+EO44+FN44+GM44+HL44</f>
        <v>0</v>
      </c>
      <c r="U44" s="8">
        <f>AV44+BU44+CT44+DS44+ER44+FQ44+GP44+HO44</f>
        <v>0</v>
      </c>
      <c r="V44" s="8">
        <f>AU44+BT44+CS44+DR44+EQ44+FP44+GO44+HN44</f>
        <v>0</v>
      </c>
      <c r="W44" s="8">
        <v>1.8</v>
      </c>
      <c r="X44" s="11"/>
      <c r="Y44" s="10"/>
      <c r="Z44" s="11"/>
      <c r="AA44" s="10"/>
      <c r="AB44" s="11"/>
      <c r="AC44" s="10"/>
      <c r="AD44" s="11"/>
      <c r="AE44" s="10"/>
      <c r="AF44" s="8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11"/>
      <c r="AR44" s="10"/>
      <c r="AS44" s="11"/>
      <c r="AT44" s="10"/>
      <c r="AU44" s="8"/>
      <c r="AV44" s="8">
        <f>AF44+AU44</f>
        <v>0</v>
      </c>
      <c r="AW44" s="11"/>
      <c r="AX44" s="10"/>
      <c r="AY44" s="11"/>
      <c r="AZ44" s="10"/>
      <c r="BA44" s="11"/>
      <c r="BB44" s="10"/>
      <c r="BC44" s="11"/>
      <c r="BD44" s="10"/>
      <c r="BE44" s="8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11"/>
      <c r="BQ44" s="10"/>
      <c r="BR44" s="11"/>
      <c r="BS44" s="10"/>
      <c r="BT44" s="8"/>
      <c r="BU44" s="8">
        <f>BE44+BT44</f>
        <v>0</v>
      </c>
      <c r="BV44" s="11">
        <v>10</v>
      </c>
      <c r="BW44" s="10" t="s">
        <v>65</v>
      </c>
      <c r="BX44" s="11"/>
      <c r="BY44" s="10"/>
      <c r="BZ44" s="11"/>
      <c r="CA44" s="10"/>
      <c r="CB44" s="11"/>
      <c r="CC44" s="10"/>
      <c r="CD44" s="8">
        <v>0.6</v>
      </c>
      <c r="CE44" s="11"/>
      <c r="CF44" s="10"/>
      <c r="CG44" s="11">
        <v>30</v>
      </c>
      <c r="CH44" s="10" t="s">
        <v>65</v>
      </c>
      <c r="CI44" s="11"/>
      <c r="CJ44" s="10"/>
      <c r="CK44" s="11"/>
      <c r="CL44" s="10"/>
      <c r="CM44" s="11"/>
      <c r="CN44" s="10"/>
      <c r="CO44" s="11"/>
      <c r="CP44" s="10"/>
      <c r="CQ44" s="11"/>
      <c r="CR44" s="10"/>
      <c r="CS44" s="8">
        <v>2.4</v>
      </c>
      <c r="CT44" s="8">
        <f>CD44+CS44</f>
        <v>0</v>
      </c>
      <c r="CU44" s="11"/>
      <c r="CV44" s="10"/>
      <c r="CW44" s="11"/>
      <c r="CX44" s="10"/>
      <c r="CY44" s="11"/>
      <c r="CZ44" s="10"/>
      <c r="DA44" s="11"/>
      <c r="DB44" s="10"/>
      <c r="DC44" s="8"/>
      <c r="DD44" s="11"/>
      <c r="DE44" s="10"/>
      <c r="DF44" s="11"/>
      <c r="DG44" s="10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8"/>
      <c r="DS44" s="8">
        <f>DC44+DR44</f>
        <v>0</v>
      </c>
      <c r="DT44" s="11"/>
      <c r="DU44" s="10"/>
      <c r="DV44" s="11"/>
      <c r="DW44" s="10"/>
      <c r="DX44" s="11"/>
      <c r="DY44" s="10"/>
      <c r="DZ44" s="11"/>
      <c r="EA44" s="10"/>
      <c r="EB44" s="8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11"/>
      <c r="EP44" s="10"/>
      <c r="EQ44" s="8"/>
      <c r="ER44" s="8">
        <f>EB44+EQ44</f>
        <v>0</v>
      </c>
      <c r="ES44" s="11"/>
      <c r="ET44" s="10"/>
      <c r="EU44" s="11"/>
      <c r="EV44" s="10"/>
      <c r="EW44" s="11"/>
      <c r="EX44" s="10"/>
      <c r="EY44" s="11"/>
      <c r="EZ44" s="10"/>
      <c r="FA44" s="8"/>
      <c r="FB44" s="11"/>
      <c r="FC44" s="10"/>
      <c r="FD44" s="11"/>
      <c r="FE44" s="10"/>
      <c r="FF44" s="11"/>
      <c r="FG44" s="10"/>
      <c r="FH44" s="11"/>
      <c r="FI44" s="10"/>
      <c r="FJ44" s="11"/>
      <c r="FK44" s="10"/>
      <c r="FL44" s="11"/>
      <c r="FM44" s="10"/>
      <c r="FN44" s="11"/>
      <c r="FO44" s="10"/>
      <c r="FP44" s="8"/>
      <c r="FQ44" s="8">
        <f>FA44+FP44</f>
        <v>0</v>
      </c>
      <c r="FR44" s="11"/>
      <c r="FS44" s="10"/>
      <c r="FT44" s="11"/>
      <c r="FU44" s="10"/>
      <c r="FV44" s="11"/>
      <c r="FW44" s="10"/>
      <c r="FX44" s="11"/>
      <c r="FY44" s="10"/>
      <c r="FZ44" s="8"/>
      <c r="GA44" s="11"/>
      <c r="GB44" s="10"/>
      <c r="GC44" s="11"/>
      <c r="GD44" s="10"/>
      <c r="GE44" s="11"/>
      <c r="GF44" s="10"/>
      <c r="GG44" s="11"/>
      <c r="GH44" s="10"/>
      <c r="GI44" s="11"/>
      <c r="GJ44" s="10"/>
      <c r="GK44" s="11"/>
      <c r="GL44" s="10"/>
      <c r="GM44" s="11"/>
      <c r="GN44" s="10"/>
      <c r="GO44" s="8"/>
      <c r="GP44" s="8">
        <f>FZ44+GO44</f>
        <v>0</v>
      </c>
      <c r="GQ44" s="11"/>
      <c r="GR44" s="10"/>
      <c r="GS44" s="11"/>
      <c r="GT44" s="10"/>
      <c r="GU44" s="11"/>
      <c r="GV44" s="10"/>
      <c r="GW44" s="11"/>
      <c r="GX44" s="10"/>
      <c r="GY44" s="8"/>
      <c r="GZ44" s="11"/>
      <c r="HA44" s="10"/>
      <c r="HB44" s="11"/>
      <c r="HC44" s="10"/>
      <c r="HD44" s="11"/>
      <c r="HE44" s="10"/>
      <c r="HF44" s="11"/>
      <c r="HG44" s="10"/>
      <c r="HH44" s="11"/>
      <c r="HI44" s="10"/>
      <c r="HJ44" s="11"/>
      <c r="HK44" s="10"/>
      <c r="HL44" s="11"/>
      <c r="HM44" s="10"/>
      <c r="HN44" s="8"/>
      <c r="HO44" s="8">
        <f>GY44+HN44</f>
        <v>0</v>
      </c>
    </row>
    <row r="45" spans="1:223" ht="12.75">
      <c r="A45" s="7"/>
      <c r="B45" s="7"/>
      <c r="C45" s="7"/>
      <c r="D45" s="7"/>
      <c r="E45" s="7" t="s">
        <v>121</v>
      </c>
      <c r="F45" s="3" t="s">
        <v>122</v>
      </c>
      <c r="G45" s="7">
        <f>COUNTIF(X45:HO45,"e")</f>
        <v>0</v>
      </c>
      <c r="H45" s="7">
        <f>COUNTIF(X45:HO45,"z")</f>
        <v>0</v>
      </c>
      <c r="I45" s="7">
        <f>SUM(J45:T45)</f>
        <v>0</v>
      </c>
      <c r="J45" s="7">
        <f>X45+AW45+BV45+CU45+DT45+ES45+FR45+GQ45</f>
        <v>0</v>
      </c>
      <c r="K45" s="7">
        <f>Z45+AY45+BX45+CW45+DV45+EU45+FT45+GS45</f>
        <v>0</v>
      </c>
      <c r="L45" s="7">
        <f>AB45+BA45+BZ45+CY45+DX45+EW45+FV45+GU45</f>
        <v>0</v>
      </c>
      <c r="M45" s="7">
        <f>AD45+BC45+CB45+DA45+DZ45+EY45+FX45+GW45</f>
        <v>0</v>
      </c>
      <c r="N45" s="7">
        <f>AG45+BF45+CE45+DD45+EC45+FB45+GA45+GZ45</f>
        <v>0</v>
      </c>
      <c r="O45" s="7">
        <f>AI45+BH45+CG45+DF45+EE45+FD45+GC45+HB45</f>
        <v>0</v>
      </c>
      <c r="P45" s="7">
        <f>AK45+BJ45+CI45+DH45+EG45+FF45+GE45+HD45</f>
        <v>0</v>
      </c>
      <c r="Q45" s="7">
        <f>AM45+BL45+CK45+DJ45+EI45+FH45+GG45+HF45</f>
        <v>0</v>
      </c>
      <c r="R45" s="7">
        <f>AO45+BN45+CM45+DL45+EK45+FJ45+GI45+HH45</f>
        <v>0</v>
      </c>
      <c r="S45" s="7">
        <f>AQ45+BP45+CO45+DN45+EM45+FL45+GK45+HJ45</f>
        <v>0</v>
      </c>
      <c r="T45" s="7">
        <f>AS45+BR45+CQ45+DP45+EO45+FN45+GM45+HL45</f>
        <v>0</v>
      </c>
      <c r="U45" s="8">
        <f>AV45+BU45+CT45+DS45+ER45+FQ45+GP45+HO45</f>
        <v>0</v>
      </c>
      <c r="V45" s="8">
        <f>AU45+BT45+CS45+DR45+EQ45+FP45+GO45+HN45</f>
        <v>0</v>
      </c>
      <c r="W45" s="8">
        <v>1.7</v>
      </c>
      <c r="X45" s="11"/>
      <c r="Y45" s="10"/>
      <c r="Z45" s="11"/>
      <c r="AA45" s="10"/>
      <c r="AB45" s="11"/>
      <c r="AC45" s="10"/>
      <c r="AD45" s="11"/>
      <c r="AE45" s="10"/>
      <c r="AF45" s="8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11"/>
      <c r="AR45" s="10"/>
      <c r="AS45" s="11"/>
      <c r="AT45" s="10"/>
      <c r="AU45" s="8"/>
      <c r="AV45" s="8">
        <f>AF45+AU45</f>
        <v>0</v>
      </c>
      <c r="AW45" s="11"/>
      <c r="AX45" s="10"/>
      <c r="AY45" s="11"/>
      <c r="AZ45" s="10"/>
      <c r="BA45" s="11"/>
      <c r="BB45" s="10"/>
      <c r="BC45" s="11"/>
      <c r="BD45" s="10"/>
      <c r="BE45" s="8"/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11"/>
      <c r="BQ45" s="10"/>
      <c r="BR45" s="11"/>
      <c r="BS45" s="10"/>
      <c r="BT45" s="8"/>
      <c r="BU45" s="8">
        <f>BE45+BT45</f>
        <v>0</v>
      </c>
      <c r="BV45" s="11"/>
      <c r="BW45" s="10"/>
      <c r="BX45" s="11"/>
      <c r="BY45" s="10"/>
      <c r="BZ45" s="11"/>
      <c r="CA45" s="10"/>
      <c r="CB45" s="11"/>
      <c r="CC45" s="10"/>
      <c r="CD45" s="8"/>
      <c r="CE45" s="11"/>
      <c r="CF45" s="10"/>
      <c r="CG45" s="11"/>
      <c r="CH45" s="10"/>
      <c r="CI45" s="11"/>
      <c r="CJ45" s="10"/>
      <c r="CK45" s="11"/>
      <c r="CL45" s="10"/>
      <c r="CM45" s="11"/>
      <c r="CN45" s="10"/>
      <c r="CO45" s="11"/>
      <c r="CP45" s="10"/>
      <c r="CQ45" s="11"/>
      <c r="CR45" s="10"/>
      <c r="CS45" s="8"/>
      <c r="CT45" s="8">
        <f>CD45+CS45</f>
        <v>0</v>
      </c>
      <c r="CU45" s="11">
        <v>14</v>
      </c>
      <c r="CV45" s="10" t="s">
        <v>65</v>
      </c>
      <c r="CW45" s="11"/>
      <c r="CX45" s="10"/>
      <c r="CY45" s="11"/>
      <c r="CZ45" s="10"/>
      <c r="DA45" s="11"/>
      <c r="DB45" s="10"/>
      <c r="DC45" s="8">
        <v>0.8</v>
      </c>
      <c r="DD45" s="11"/>
      <c r="DE45" s="10"/>
      <c r="DF45" s="11">
        <v>26</v>
      </c>
      <c r="DG45" s="10" t="s">
        <v>65</v>
      </c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8">
        <v>2.2</v>
      </c>
      <c r="DS45" s="8">
        <f>DC45+DR45</f>
        <v>0</v>
      </c>
      <c r="DT45" s="11"/>
      <c r="DU45" s="10"/>
      <c r="DV45" s="11"/>
      <c r="DW45" s="10"/>
      <c r="DX45" s="11"/>
      <c r="DY45" s="10"/>
      <c r="DZ45" s="11"/>
      <c r="EA45" s="10"/>
      <c r="EB45" s="8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11"/>
      <c r="EP45" s="10"/>
      <c r="EQ45" s="8"/>
      <c r="ER45" s="8">
        <f>EB45+EQ45</f>
        <v>0</v>
      </c>
      <c r="ES45" s="11"/>
      <c r="ET45" s="10"/>
      <c r="EU45" s="11"/>
      <c r="EV45" s="10"/>
      <c r="EW45" s="11"/>
      <c r="EX45" s="10"/>
      <c r="EY45" s="11"/>
      <c r="EZ45" s="10"/>
      <c r="FA45" s="8"/>
      <c r="FB45" s="11"/>
      <c r="FC45" s="10"/>
      <c r="FD45" s="11"/>
      <c r="FE45" s="10"/>
      <c r="FF45" s="11"/>
      <c r="FG45" s="10"/>
      <c r="FH45" s="11"/>
      <c r="FI45" s="10"/>
      <c r="FJ45" s="11"/>
      <c r="FK45" s="10"/>
      <c r="FL45" s="11"/>
      <c r="FM45" s="10"/>
      <c r="FN45" s="11"/>
      <c r="FO45" s="10"/>
      <c r="FP45" s="8"/>
      <c r="FQ45" s="8">
        <f>FA45+FP45</f>
        <v>0</v>
      </c>
      <c r="FR45" s="11"/>
      <c r="FS45" s="10"/>
      <c r="FT45" s="11"/>
      <c r="FU45" s="10"/>
      <c r="FV45" s="11"/>
      <c r="FW45" s="10"/>
      <c r="FX45" s="11"/>
      <c r="FY45" s="10"/>
      <c r="FZ45" s="8"/>
      <c r="GA45" s="11"/>
      <c r="GB45" s="10"/>
      <c r="GC45" s="11"/>
      <c r="GD45" s="10"/>
      <c r="GE45" s="11"/>
      <c r="GF45" s="10"/>
      <c r="GG45" s="11"/>
      <c r="GH45" s="10"/>
      <c r="GI45" s="11"/>
      <c r="GJ45" s="10"/>
      <c r="GK45" s="11"/>
      <c r="GL45" s="10"/>
      <c r="GM45" s="11"/>
      <c r="GN45" s="10"/>
      <c r="GO45" s="8"/>
      <c r="GP45" s="8">
        <f>FZ45+GO45</f>
        <v>0</v>
      </c>
      <c r="GQ45" s="11"/>
      <c r="GR45" s="10"/>
      <c r="GS45" s="11"/>
      <c r="GT45" s="10"/>
      <c r="GU45" s="11"/>
      <c r="GV45" s="10"/>
      <c r="GW45" s="11"/>
      <c r="GX45" s="10"/>
      <c r="GY45" s="8"/>
      <c r="GZ45" s="11"/>
      <c r="HA45" s="10"/>
      <c r="HB45" s="11"/>
      <c r="HC45" s="10"/>
      <c r="HD45" s="11"/>
      <c r="HE45" s="10"/>
      <c r="HF45" s="11"/>
      <c r="HG45" s="10"/>
      <c r="HH45" s="11"/>
      <c r="HI45" s="10"/>
      <c r="HJ45" s="11"/>
      <c r="HK45" s="10"/>
      <c r="HL45" s="11"/>
      <c r="HM45" s="10"/>
      <c r="HN45" s="8"/>
      <c r="HO45" s="8">
        <f>GY45+HN45</f>
        <v>0</v>
      </c>
    </row>
    <row r="46" spans="1:223" ht="12.75">
      <c r="A46" s="7"/>
      <c r="B46" s="7"/>
      <c r="C46" s="7"/>
      <c r="D46" s="7"/>
      <c r="E46" s="7" t="s">
        <v>123</v>
      </c>
      <c r="F46" s="3" t="s">
        <v>124</v>
      </c>
      <c r="G46" s="7">
        <f>COUNTIF(X46:HO46,"e")</f>
        <v>0</v>
      </c>
      <c r="H46" s="7">
        <f>COUNTIF(X46:HO46,"z")</f>
        <v>0</v>
      </c>
      <c r="I46" s="7">
        <f>SUM(J46:T46)</f>
        <v>0</v>
      </c>
      <c r="J46" s="7">
        <f>X46+AW46+BV46+CU46+DT46+ES46+FR46+GQ46</f>
        <v>0</v>
      </c>
      <c r="K46" s="7">
        <f>Z46+AY46+BX46+CW46+DV46+EU46+FT46+GS46</f>
        <v>0</v>
      </c>
      <c r="L46" s="7">
        <f>AB46+BA46+BZ46+CY46+DX46+EW46+FV46+GU46</f>
        <v>0</v>
      </c>
      <c r="M46" s="7">
        <f>AD46+BC46+CB46+DA46+DZ46+EY46+FX46+GW46</f>
        <v>0</v>
      </c>
      <c r="N46" s="7">
        <f>AG46+BF46+CE46+DD46+EC46+FB46+GA46+GZ46</f>
        <v>0</v>
      </c>
      <c r="O46" s="7">
        <f>AI46+BH46+CG46+DF46+EE46+FD46+GC46+HB46</f>
        <v>0</v>
      </c>
      <c r="P46" s="7">
        <f>AK46+BJ46+CI46+DH46+EG46+FF46+GE46+HD46</f>
        <v>0</v>
      </c>
      <c r="Q46" s="7">
        <f>AM46+BL46+CK46+DJ46+EI46+FH46+GG46+HF46</f>
        <v>0</v>
      </c>
      <c r="R46" s="7">
        <f>AO46+BN46+CM46+DL46+EK46+FJ46+GI46+HH46</f>
        <v>0</v>
      </c>
      <c r="S46" s="7">
        <f>AQ46+BP46+CO46+DN46+EM46+FL46+GK46+HJ46</f>
        <v>0</v>
      </c>
      <c r="T46" s="7">
        <f>AS46+BR46+CQ46+DP46+EO46+FN46+GM46+HL46</f>
        <v>0</v>
      </c>
      <c r="U46" s="8">
        <f>AV46+BU46+CT46+DS46+ER46+FQ46+GP46+HO46</f>
        <v>0</v>
      </c>
      <c r="V46" s="8">
        <f>AU46+BT46+CS46+DR46+EQ46+FP46+GO46+HN46</f>
        <v>0</v>
      </c>
      <c r="W46" s="8">
        <v>1.2</v>
      </c>
      <c r="X46" s="11">
        <v>16</v>
      </c>
      <c r="Y46" s="10" t="s">
        <v>65</v>
      </c>
      <c r="Z46" s="11"/>
      <c r="AA46" s="10"/>
      <c r="AB46" s="11"/>
      <c r="AC46" s="10"/>
      <c r="AD46" s="11"/>
      <c r="AE46" s="10"/>
      <c r="AF46" s="8">
        <v>1</v>
      </c>
      <c r="AG46" s="11"/>
      <c r="AH46" s="10"/>
      <c r="AI46" s="11">
        <v>10</v>
      </c>
      <c r="AJ46" s="10" t="s">
        <v>65</v>
      </c>
      <c r="AK46" s="11"/>
      <c r="AL46" s="10"/>
      <c r="AM46" s="11"/>
      <c r="AN46" s="10"/>
      <c r="AO46" s="11"/>
      <c r="AP46" s="10"/>
      <c r="AQ46" s="11"/>
      <c r="AR46" s="10"/>
      <c r="AS46" s="11"/>
      <c r="AT46" s="10"/>
      <c r="AU46" s="8">
        <v>1</v>
      </c>
      <c r="AV46" s="8">
        <f>AF46+AU46</f>
        <v>0</v>
      </c>
      <c r="AW46" s="11"/>
      <c r="AX46" s="10"/>
      <c r="AY46" s="11"/>
      <c r="AZ46" s="10"/>
      <c r="BA46" s="11"/>
      <c r="BB46" s="10"/>
      <c r="BC46" s="11"/>
      <c r="BD46" s="10"/>
      <c r="BE46" s="8"/>
      <c r="BF46" s="11"/>
      <c r="BG46" s="10"/>
      <c r="BH46" s="11"/>
      <c r="BI46" s="10"/>
      <c r="BJ46" s="11"/>
      <c r="BK46" s="10"/>
      <c r="BL46" s="11"/>
      <c r="BM46" s="10"/>
      <c r="BN46" s="11"/>
      <c r="BO46" s="10"/>
      <c r="BP46" s="11"/>
      <c r="BQ46" s="10"/>
      <c r="BR46" s="11"/>
      <c r="BS46" s="10"/>
      <c r="BT46" s="8"/>
      <c r="BU46" s="8">
        <f>BE46+BT46</f>
        <v>0</v>
      </c>
      <c r="BV46" s="11"/>
      <c r="BW46" s="10"/>
      <c r="BX46" s="11"/>
      <c r="BY46" s="10"/>
      <c r="BZ46" s="11"/>
      <c r="CA46" s="10"/>
      <c r="CB46" s="11"/>
      <c r="CC46" s="10"/>
      <c r="CD46" s="8"/>
      <c r="CE46" s="11"/>
      <c r="CF46" s="10"/>
      <c r="CG46" s="11"/>
      <c r="CH46" s="10"/>
      <c r="CI46" s="11"/>
      <c r="CJ46" s="10"/>
      <c r="CK46" s="11"/>
      <c r="CL46" s="10"/>
      <c r="CM46" s="11"/>
      <c r="CN46" s="10"/>
      <c r="CO46" s="11"/>
      <c r="CP46" s="10"/>
      <c r="CQ46" s="11"/>
      <c r="CR46" s="10"/>
      <c r="CS46" s="8"/>
      <c r="CT46" s="8">
        <f>CD46+CS46</f>
        <v>0</v>
      </c>
      <c r="CU46" s="11"/>
      <c r="CV46" s="10"/>
      <c r="CW46" s="11"/>
      <c r="CX46" s="10"/>
      <c r="CY46" s="11"/>
      <c r="CZ46" s="10"/>
      <c r="DA46" s="11"/>
      <c r="DB46" s="10"/>
      <c r="DC46" s="8"/>
      <c r="DD46" s="11"/>
      <c r="DE46" s="10"/>
      <c r="DF46" s="11"/>
      <c r="DG46" s="10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8"/>
      <c r="DS46" s="8">
        <f>DC46+DR46</f>
        <v>0</v>
      </c>
      <c r="DT46" s="11"/>
      <c r="DU46" s="10"/>
      <c r="DV46" s="11"/>
      <c r="DW46" s="10"/>
      <c r="DX46" s="11"/>
      <c r="DY46" s="10"/>
      <c r="DZ46" s="11"/>
      <c r="EA46" s="10"/>
      <c r="EB46" s="8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11"/>
      <c r="EP46" s="10"/>
      <c r="EQ46" s="8"/>
      <c r="ER46" s="8">
        <f>EB46+EQ46</f>
        <v>0</v>
      </c>
      <c r="ES46" s="11"/>
      <c r="ET46" s="10"/>
      <c r="EU46" s="11"/>
      <c r="EV46" s="10"/>
      <c r="EW46" s="11"/>
      <c r="EX46" s="10"/>
      <c r="EY46" s="11"/>
      <c r="EZ46" s="10"/>
      <c r="FA46" s="8"/>
      <c r="FB46" s="11"/>
      <c r="FC46" s="10"/>
      <c r="FD46" s="11"/>
      <c r="FE46" s="10"/>
      <c r="FF46" s="11"/>
      <c r="FG46" s="10"/>
      <c r="FH46" s="11"/>
      <c r="FI46" s="10"/>
      <c r="FJ46" s="11"/>
      <c r="FK46" s="10"/>
      <c r="FL46" s="11"/>
      <c r="FM46" s="10"/>
      <c r="FN46" s="11"/>
      <c r="FO46" s="10"/>
      <c r="FP46" s="8"/>
      <c r="FQ46" s="8">
        <f>FA46+FP46</f>
        <v>0</v>
      </c>
      <c r="FR46" s="11"/>
      <c r="FS46" s="10"/>
      <c r="FT46" s="11"/>
      <c r="FU46" s="10"/>
      <c r="FV46" s="11"/>
      <c r="FW46" s="10"/>
      <c r="FX46" s="11"/>
      <c r="FY46" s="10"/>
      <c r="FZ46" s="8"/>
      <c r="GA46" s="11"/>
      <c r="GB46" s="10"/>
      <c r="GC46" s="11"/>
      <c r="GD46" s="10"/>
      <c r="GE46" s="11"/>
      <c r="GF46" s="10"/>
      <c r="GG46" s="11"/>
      <c r="GH46" s="10"/>
      <c r="GI46" s="11"/>
      <c r="GJ46" s="10"/>
      <c r="GK46" s="11"/>
      <c r="GL46" s="10"/>
      <c r="GM46" s="11"/>
      <c r="GN46" s="10"/>
      <c r="GO46" s="8"/>
      <c r="GP46" s="8">
        <f>FZ46+GO46</f>
        <v>0</v>
      </c>
      <c r="GQ46" s="11"/>
      <c r="GR46" s="10"/>
      <c r="GS46" s="11"/>
      <c r="GT46" s="10"/>
      <c r="GU46" s="11"/>
      <c r="GV46" s="10"/>
      <c r="GW46" s="11"/>
      <c r="GX46" s="10"/>
      <c r="GY46" s="8"/>
      <c r="GZ46" s="11"/>
      <c r="HA46" s="10"/>
      <c r="HB46" s="11"/>
      <c r="HC46" s="10"/>
      <c r="HD46" s="11"/>
      <c r="HE46" s="10"/>
      <c r="HF46" s="11"/>
      <c r="HG46" s="10"/>
      <c r="HH46" s="11"/>
      <c r="HI46" s="10"/>
      <c r="HJ46" s="11"/>
      <c r="HK46" s="10"/>
      <c r="HL46" s="11"/>
      <c r="HM46" s="10"/>
      <c r="HN46" s="8"/>
      <c r="HO46" s="8">
        <f>GY46+HN46</f>
        <v>0</v>
      </c>
    </row>
    <row r="47" spans="1:223" ht="12.75">
      <c r="A47" s="7"/>
      <c r="B47" s="7">
        <v>11</v>
      </c>
      <c r="C47" s="7">
        <v>1</v>
      </c>
      <c r="D47" s="7"/>
      <c r="E47" s="7"/>
      <c r="F47" s="3" t="s">
        <v>125</v>
      </c>
      <c r="G47" s="7">
        <f>$C$47*COUNTIF(X47:HO47,"e")</f>
        <v>0</v>
      </c>
      <c r="H47" s="7">
        <f>$C$47*COUNTIF(X47:HO47,"z")</f>
        <v>0</v>
      </c>
      <c r="I47" s="7">
        <f>SUM(J47:T47)</f>
        <v>0</v>
      </c>
      <c r="J47" s="7">
        <f>X47+AW47+BV47+CU47+DT47+ES47+FR47+GQ47</f>
        <v>0</v>
      </c>
      <c r="K47" s="7">
        <f>Z47+AY47+BX47+CW47+DV47+EU47+FT47+GS47</f>
        <v>0</v>
      </c>
      <c r="L47" s="7">
        <f>AB47+BA47+BZ47+CY47+DX47+EW47+FV47+GU47</f>
        <v>0</v>
      </c>
      <c r="M47" s="7">
        <f>AD47+BC47+CB47+DA47+DZ47+EY47+FX47+GW47</f>
        <v>0</v>
      </c>
      <c r="N47" s="7">
        <f>AG47+BF47+CE47+DD47+EC47+FB47+GA47+GZ47</f>
        <v>0</v>
      </c>
      <c r="O47" s="7">
        <f>AI47+BH47+CG47+DF47+EE47+FD47+GC47+HB47</f>
        <v>0</v>
      </c>
      <c r="P47" s="7">
        <f>AK47+BJ47+CI47+DH47+EG47+FF47+GE47+HD47</f>
        <v>0</v>
      </c>
      <c r="Q47" s="7">
        <f>AM47+BL47+CK47+DJ47+EI47+FH47+GG47+HF47</f>
        <v>0</v>
      </c>
      <c r="R47" s="7">
        <f>AO47+BN47+CM47+DL47+EK47+FJ47+GI47+HH47</f>
        <v>0</v>
      </c>
      <c r="S47" s="7">
        <f>AQ47+BP47+CO47+DN47+EM47+FL47+GK47+HJ47</f>
        <v>0</v>
      </c>
      <c r="T47" s="7">
        <f>AS47+BR47+CQ47+DP47+EO47+FN47+GM47+HL47</f>
        <v>0</v>
      </c>
      <c r="U47" s="8">
        <f>AV47+BU47+CT47+DS47+ER47+FQ47+GP47+HO47</f>
        <v>0</v>
      </c>
      <c r="V47" s="8">
        <f>AU47+BT47+CS47+DR47+EQ47+FP47+GO47+HN47</f>
        <v>0</v>
      </c>
      <c r="W47" s="8">
        <f>$C$47*1.4</f>
        <v>0</v>
      </c>
      <c r="X47" s="11"/>
      <c r="Y47" s="10"/>
      <c r="Z47" s="11"/>
      <c r="AA47" s="10"/>
      <c r="AB47" s="11"/>
      <c r="AC47" s="10"/>
      <c r="AD47" s="11"/>
      <c r="AE47" s="10"/>
      <c r="AF47" s="8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11"/>
      <c r="AR47" s="10"/>
      <c r="AS47" s="11"/>
      <c r="AT47" s="10"/>
      <c r="AU47" s="8"/>
      <c r="AV47" s="8">
        <f>AF47+AU47</f>
        <v>0</v>
      </c>
      <c r="AW47" s="11"/>
      <c r="AX47" s="10"/>
      <c r="AY47" s="11"/>
      <c r="AZ47" s="10"/>
      <c r="BA47" s="11"/>
      <c r="BB47" s="10"/>
      <c r="BC47" s="11"/>
      <c r="BD47" s="10"/>
      <c r="BE47" s="8"/>
      <c r="BF47" s="11"/>
      <c r="BG47" s="10"/>
      <c r="BH47" s="11"/>
      <c r="BI47" s="10"/>
      <c r="BJ47" s="11"/>
      <c r="BK47" s="10"/>
      <c r="BL47" s="11"/>
      <c r="BM47" s="10"/>
      <c r="BN47" s="11"/>
      <c r="BO47" s="10"/>
      <c r="BP47" s="11"/>
      <c r="BQ47" s="10"/>
      <c r="BR47" s="11"/>
      <c r="BS47" s="10"/>
      <c r="BT47" s="8"/>
      <c r="BU47" s="8">
        <f>BE47+BT47</f>
        <v>0</v>
      </c>
      <c r="BV47" s="11"/>
      <c r="BW47" s="10"/>
      <c r="BX47" s="11"/>
      <c r="BY47" s="10"/>
      <c r="BZ47" s="11"/>
      <c r="CA47" s="10"/>
      <c r="CB47" s="11"/>
      <c r="CC47" s="10"/>
      <c r="CD47" s="8"/>
      <c r="CE47" s="11"/>
      <c r="CF47" s="10"/>
      <c r="CG47" s="11"/>
      <c r="CH47" s="10"/>
      <c r="CI47" s="11"/>
      <c r="CJ47" s="10"/>
      <c r="CK47" s="11"/>
      <c r="CL47" s="10"/>
      <c r="CM47" s="11"/>
      <c r="CN47" s="10"/>
      <c r="CO47" s="11"/>
      <c r="CP47" s="10"/>
      <c r="CQ47" s="11"/>
      <c r="CR47" s="10"/>
      <c r="CS47" s="8"/>
      <c r="CT47" s="8">
        <f>CD47+CS47</f>
        <v>0</v>
      </c>
      <c r="CU47" s="11">
        <f>$C$47*10</f>
        <v>0</v>
      </c>
      <c r="CV47" s="10" t="s">
        <v>65</v>
      </c>
      <c r="CW47" s="11">
        <f>$C$47*20</f>
        <v>0</v>
      </c>
      <c r="CX47" s="10" t="s">
        <v>65</v>
      </c>
      <c r="CY47" s="11"/>
      <c r="CZ47" s="10"/>
      <c r="DA47" s="11"/>
      <c r="DB47" s="10"/>
      <c r="DC47" s="8">
        <f>$C$47*2</f>
        <v>0</v>
      </c>
      <c r="DD47" s="11"/>
      <c r="DE47" s="10"/>
      <c r="DF47" s="11"/>
      <c r="DG47" s="10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8"/>
      <c r="DS47" s="8">
        <f>DC47+DR47</f>
        <v>0</v>
      </c>
      <c r="DT47" s="11"/>
      <c r="DU47" s="10"/>
      <c r="DV47" s="11"/>
      <c r="DW47" s="10"/>
      <c r="DX47" s="11"/>
      <c r="DY47" s="10"/>
      <c r="DZ47" s="11"/>
      <c r="EA47" s="10"/>
      <c r="EB47" s="8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11"/>
      <c r="EP47" s="10"/>
      <c r="EQ47" s="8"/>
      <c r="ER47" s="8">
        <f>EB47+EQ47</f>
        <v>0</v>
      </c>
      <c r="ES47" s="11"/>
      <c r="ET47" s="10"/>
      <c r="EU47" s="11"/>
      <c r="EV47" s="10"/>
      <c r="EW47" s="11"/>
      <c r="EX47" s="10"/>
      <c r="EY47" s="11"/>
      <c r="EZ47" s="10"/>
      <c r="FA47" s="8"/>
      <c r="FB47" s="11"/>
      <c r="FC47" s="10"/>
      <c r="FD47" s="11"/>
      <c r="FE47" s="10"/>
      <c r="FF47" s="11"/>
      <c r="FG47" s="10"/>
      <c r="FH47" s="11"/>
      <c r="FI47" s="10"/>
      <c r="FJ47" s="11"/>
      <c r="FK47" s="10"/>
      <c r="FL47" s="11"/>
      <c r="FM47" s="10"/>
      <c r="FN47" s="11"/>
      <c r="FO47" s="10"/>
      <c r="FP47" s="8"/>
      <c r="FQ47" s="8">
        <f>FA47+FP47</f>
        <v>0</v>
      </c>
      <c r="FR47" s="11"/>
      <c r="FS47" s="10"/>
      <c r="FT47" s="11"/>
      <c r="FU47" s="10"/>
      <c r="FV47" s="11"/>
      <c r="FW47" s="10"/>
      <c r="FX47" s="11"/>
      <c r="FY47" s="10"/>
      <c r="FZ47" s="8"/>
      <c r="GA47" s="11"/>
      <c r="GB47" s="10"/>
      <c r="GC47" s="11"/>
      <c r="GD47" s="10"/>
      <c r="GE47" s="11"/>
      <c r="GF47" s="10"/>
      <c r="GG47" s="11"/>
      <c r="GH47" s="10"/>
      <c r="GI47" s="11"/>
      <c r="GJ47" s="10"/>
      <c r="GK47" s="11"/>
      <c r="GL47" s="10"/>
      <c r="GM47" s="11"/>
      <c r="GN47" s="10"/>
      <c r="GO47" s="8"/>
      <c r="GP47" s="8">
        <f>FZ47+GO47</f>
        <v>0</v>
      </c>
      <c r="GQ47" s="11"/>
      <c r="GR47" s="10"/>
      <c r="GS47" s="11"/>
      <c r="GT47" s="10"/>
      <c r="GU47" s="11"/>
      <c r="GV47" s="10"/>
      <c r="GW47" s="11"/>
      <c r="GX47" s="10"/>
      <c r="GY47" s="8"/>
      <c r="GZ47" s="11"/>
      <c r="HA47" s="10"/>
      <c r="HB47" s="11"/>
      <c r="HC47" s="10"/>
      <c r="HD47" s="11"/>
      <c r="HE47" s="10"/>
      <c r="HF47" s="11"/>
      <c r="HG47" s="10"/>
      <c r="HH47" s="11"/>
      <c r="HI47" s="10"/>
      <c r="HJ47" s="11"/>
      <c r="HK47" s="10"/>
      <c r="HL47" s="11"/>
      <c r="HM47" s="10"/>
      <c r="HN47" s="8"/>
      <c r="HO47" s="8">
        <f>GY47+HN47</f>
        <v>0</v>
      </c>
    </row>
    <row r="48" spans="1:223" ht="12.75">
      <c r="A48" s="7"/>
      <c r="B48" s="7"/>
      <c r="C48" s="7"/>
      <c r="D48" s="7"/>
      <c r="E48" s="7" t="s">
        <v>126</v>
      </c>
      <c r="F48" s="3" t="s">
        <v>127</v>
      </c>
      <c r="G48" s="7">
        <f>COUNTIF(X48:HO48,"e")</f>
        <v>0</v>
      </c>
      <c r="H48" s="7">
        <f>COUNTIF(X48:HO48,"z")</f>
        <v>0</v>
      </c>
      <c r="I48" s="7">
        <f>SUM(J48:T48)</f>
        <v>0</v>
      </c>
      <c r="J48" s="7">
        <f>X48+AW48+BV48+CU48+DT48+ES48+FR48+GQ48</f>
        <v>0</v>
      </c>
      <c r="K48" s="7">
        <f>Z48+AY48+BX48+CW48+DV48+EU48+FT48+GS48</f>
        <v>0</v>
      </c>
      <c r="L48" s="7">
        <f>AB48+BA48+BZ48+CY48+DX48+EW48+FV48+GU48</f>
        <v>0</v>
      </c>
      <c r="M48" s="7">
        <f>AD48+BC48+CB48+DA48+DZ48+EY48+FX48+GW48</f>
        <v>0</v>
      </c>
      <c r="N48" s="7">
        <f>AG48+BF48+CE48+DD48+EC48+FB48+GA48+GZ48</f>
        <v>0</v>
      </c>
      <c r="O48" s="7">
        <f>AI48+BH48+CG48+DF48+EE48+FD48+GC48+HB48</f>
        <v>0</v>
      </c>
      <c r="P48" s="7">
        <f>AK48+BJ48+CI48+DH48+EG48+FF48+GE48+HD48</f>
        <v>0</v>
      </c>
      <c r="Q48" s="7">
        <f>AM48+BL48+CK48+DJ48+EI48+FH48+GG48+HF48</f>
        <v>0</v>
      </c>
      <c r="R48" s="7">
        <f>AO48+BN48+CM48+DL48+EK48+FJ48+GI48+HH48</f>
        <v>0</v>
      </c>
      <c r="S48" s="7">
        <f>AQ48+BP48+CO48+DN48+EM48+FL48+GK48+HJ48</f>
        <v>0</v>
      </c>
      <c r="T48" s="7">
        <f>AS48+BR48+CQ48+DP48+EO48+FN48+GM48+HL48</f>
        <v>0</v>
      </c>
      <c r="U48" s="8">
        <f>AV48+BU48+CT48+DS48+ER48+FQ48+GP48+HO48</f>
        <v>0</v>
      </c>
      <c r="V48" s="8">
        <f>AU48+BT48+CS48+DR48+EQ48+FP48+GO48+HN48</f>
        <v>0</v>
      </c>
      <c r="W48" s="8">
        <v>1.9</v>
      </c>
      <c r="X48" s="11"/>
      <c r="Y48" s="10"/>
      <c r="Z48" s="11"/>
      <c r="AA48" s="10"/>
      <c r="AB48" s="11"/>
      <c r="AC48" s="10"/>
      <c r="AD48" s="11"/>
      <c r="AE48" s="10"/>
      <c r="AF48" s="8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11"/>
      <c r="AR48" s="10"/>
      <c r="AS48" s="11"/>
      <c r="AT48" s="10"/>
      <c r="AU48" s="8"/>
      <c r="AV48" s="8">
        <f>AF48+AU48</f>
        <v>0</v>
      </c>
      <c r="AW48" s="11"/>
      <c r="AX48" s="10"/>
      <c r="AY48" s="11"/>
      <c r="AZ48" s="10"/>
      <c r="BA48" s="11"/>
      <c r="BB48" s="10"/>
      <c r="BC48" s="11"/>
      <c r="BD48" s="10"/>
      <c r="BE48" s="8"/>
      <c r="BF48" s="11"/>
      <c r="BG48" s="10"/>
      <c r="BH48" s="11"/>
      <c r="BI48" s="10"/>
      <c r="BJ48" s="11"/>
      <c r="BK48" s="10"/>
      <c r="BL48" s="11"/>
      <c r="BM48" s="10"/>
      <c r="BN48" s="11"/>
      <c r="BO48" s="10"/>
      <c r="BP48" s="11"/>
      <c r="BQ48" s="10"/>
      <c r="BR48" s="11"/>
      <c r="BS48" s="10"/>
      <c r="BT48" s="8"/>
      <c r="BU48" s="8">
        <f>BE48+BT48</f>
        <v>0</v>
      </c>
      <c r="BV48" s="11"/>
      <c r="BW48" s="10"/>
      <c r="BX48" s="11"/>
      <c r="BY48" s="10"/>
      <c r="BZ48" s="11"/>
      <c r="CA48" s="10"/>
      <c r="CB48" s="11"/>
      <c r="CC48" s="10"/>
      <c r="CD48" s="8"/>
      <c r="CE48" s="11"/>
      <c r="CF48" s="10"/>
      <c r="CG48" s="11"/>
      <c r="CH48" s="10"/>
      <c r="CI48" s="11"/>
      <c r="CJ48" s="10"/>
      <c r="CK48" s="11"/>
      <c r="CL48" s="10"/>
      <c r="CM48" s="11"/>
      <c r="CN48" s="10"/>
      <c r="CO48" s="11"/>
      <c r="CP48" s="10"/>
      <c r="CQ48" s="11"/>
      <c r="CR48" s="10"/>
      <c r="CS48" s="8"/>
      <c r="CT48" s="8">
        <f>CD48+CS48</f>
        <v>0</v>
      </c>
      <c r="CU48" s="11"/>
      <c r="CV48" s="10"/>
      <c r="CW48" s="11"/>
      <c r="CX48" s="10"/>
      <c r="CY48" s="11"/>
      <c r="CZ48" s="10"/>
      <c r="DA48" s="11"/>
      <c r="DB48" s="10"/>
      <c r="DC48" s="8"/>
      <c r="DD48" s="11"/>
      <c r="DE48" s="10"/>
      <c r="DF48" s="11"/>
      <c r="DG48" s="10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8"/>
      <c r="DS48" s="8">
        <f>DC48+DR48</f>
        <v>0</v>
      </c>
      <c r="DT48" s="11">
        <v>10</v>
      </c>
      <c r="DU48" s="10" t="s">
        <v>65</v>
      </c>
      <c r="DV48" s="11">
        <v>10</v>
      </c>
      <c r="DW48" s="10" t="s">
        <v>65</v>
      </c>
      <c r="DX48" s="11"/>
      <c r="DY48" s="10"/>
      <c r="DZ48" s="11"/>
      <c r="EA48" s="10"/>
      <c r="EB48" s="8">
        <v>1.6</v>
      </c>
      <c r="EC48" s="11"/>
      <c r="ED48" s="10"/>
      <c r="EE48" s="11">
        <v>20</v>
      </c>
      <c r="EF48" s="10" t="s">
        <v>65</v>
      </c>
      <c r="EG48" s="11"/>
      <c r="EH48" s="10"/>
      <c r="EI48" s="11"/>
      <c r="EJ48" s="10"/>
      <c r="EK48" s="11"/>
      <c r="EL48" s="10"/>
      <c r="EM48" s="11"/>
      <c r="EN48" s="10"/>
      <c r="EO48" s="11"/>
      <c r="EP48" s="10"/>
      <c r="EQ48" s="8">
        <v>1.4</v>
      </c>
      <c r="ER48" s="8">
        <f>EB48+EQ48</f>
        <v>0</v>
      </c>
      <c r="ES48" s="11"/>
      <c r="ET48" s="10"/>
      <c r="EU48" s="11"/>
      <c r="EV48" s="10"/>
      <c r="EW48" s="11"/>
      <c r="EX48" s="10"/>
      <c r="EY48" s="11"/>
      <c r="EZ48" s="10"/>
      <c r="FA48" s="8"/>
      <c r="FB48" s="11"/>
      <c r="FC48" s="10"/>
      <c r="FD48" s="11"/>
      <c r="FE48" s="10"/>
      <c r="FF48" s="11"/>
      <c r="FG48" s="10"/>
      <c r="FH48" s="11"/>
      <c r="FI48" s="10"/>
      <c r="FJ48" s="11"/>
      <c r="FK48" s="10"/>
      <c r="FL48" s="11"/>
      <c r="FM48" s="10"/>
      <c r="FN48" s="11"/>
      <c r="FO48" s="10"/>
      <c r="FP48" s="8"/>
      <c r="FQ48" s="8">
        <f>FA48+FP48</f>
        <v>0</v>
      </c>
      <c r="FR48" s="11"/>
      <c r="FS48" s="10"/>
      <c r="FT48" s="11"/>
      <c r="FU48" s="10"/>
      <c r="FV48" s="11"/>
      <c r="FW48" s="10"/>
      <c r="FX48" s="11"/>
      <c r="FY48" s="10"/>
      <c r="FZ48" s="8"/>
      <c r="GA48" s="11"/>
      <c r="GB48" s="10"/>
      <c r="GC48" s="11"/>
      <c r="GD48" s="10"/>
      <c r="GE48" s="11"/>
      <c r="GF48" s="10"/>
      <c r="GG48" s="11"/>
      <c r="GH48" s="10"/>
      <c r="GI48" s="11"/>
      <c r="GJ48" s="10"/>
      <c r="GK48" s="11"/>
      <c r="GL48" s="10"/>
      <c r="GM48" s="11"/>
      <c r="GN48" s="10"/>
      <c r="GO48" s="8"/>
      <c r="GP48" s="8">
        <f>FZ48+GO48</f>
        <v>0</v>
      </c>
      <c r="GQ48" s="11"/>
      <c r="GR48" s="10"/>
      <c r="GS48" s="11"/>
      <c r="GT48" s="10"/>
      <c r="GU48" s="11"/>
      <c r="GV48" s="10"/>
      <c r="GW48" s="11"/>
      <c r="GX48" s="10"/>
      <c r="GY48" s="8"/>
      <c r="GZ48" s="11"/>
      <c r="HA48" s="10"/>
      <c r="HB48" s="11"/>
      <c r="HC48" s="10"/>
      <c r="HD48" s="11"/>
      <c r="HE48" s="10"/>
      <c r="HF48" s="11"/>
      <c r="HG48" s="10"/>
      <c r="HH48" s="11"/>
      <c r="HI48" s="10"/>
      <c r="HJ48" s="11"/>
      <c r="HK48" s="10"/>
      <c r="HL48" s="11"/>
      <c r="HM48" s="10"/>
      <c r="HN48" s="8"/>
      <c r="HO48" s="8">
        <f>GY48+HN48</f>
        <v>0</v>
      </c>
    </row>
    <row r="49" spans="1:223" ht="12.75">
      <c r="A49" s="7"/>
      <c r="B49" s="7"/>
      <c r="C49" s="7"/>
      <c r="D49" s="7"/>
      <c r="E49" s="7" t="s">
        <v>128</v>
      </c>
      <c r="F49" s="3" t="s">
        <v>129</v>
      </c>
      <c r="G49" s="7">
        <f>COUNTIF(X49:HO49,"e")</f>
        <v>0</v>
      </c>
      <c r="H49" s="7">
        <f>COUNTIF(X49:HO49,"z")</f>
        <v>0</v>
      </c>
      <c r="I49" s="7">
        <f>SUM(J49:T49)</f>
        <v>0</v>
      </c>
      <c r="J49" s="7">
        <f>X49+AW49+BV49+CU49+DT49+ES49+FR49+GQ49</f>
        <v>0</v>
      </c>
      <c r="K49" s="7">
        <f>Z49+AY49+BX49+CW49+DV49+EU49+FT49+GS49</f>
        <v>0</v>
      </c>
      <c r="L49" s="7">
        <f>AB49+BA49+BZ49+CY49+DX49+EW49+FV49+GU49</f>
        <v>0</v>
      </c>
      <c r="M49" s="7">
        <f>AD49+BC49+CB49+DA49+DZ49+EY49+FX49+GW49</f>
        <v>0</v>
      </c>
      <c r="N49" s="7">
        <f>AG49+BF49+CE49+DD49+EC49+FB49+GA49+GZ49</f>
        <v>0</v>
      </c>
      <c r="O49" s="7">
        <f>AI49+BH49+CG49+DF49+EE49+FD49+GC49+HB49</f>
        <v>0</v>
      </c>
      <c r="P49" s="7">
        <f>AK49+BJ49+CI49+DH49+EG49+FF49+GE49+HD49</f>
        <v>0</v>
      </c>
      <c r="Q49" s="7">
        <f>AM49+BL49+CK49+DJ49+EI49+FH49+GG49+HF49</f>
        <v>0</v>
      </c>
      <c r="R49" s="7">
        <f>AO49+BN49+CM49+DL49+EK49+FJ49+GI49+HH49</f>
        <v>0</v>
      </c>
      <c r="S49" s="7">
        <f>AQ49+BP49+CO49+DN49+EM49+FL49+GK49+HJ49</f>
        <v>0</v>
      </c>
      <c r="T49" s="7">
        <f>AS49+BR49+CQ49+DP49+EO49+FN49+GM49+HL49</f>
        <v>0</v>
      </c>
      <c r="U49" s="8">
        <f>AV49+BU49+CT49+DS49+ER49+FQ49+GP49+HO49</f>
        <v>0</v>
      </c>
      <c r="V49" s="8">
        <f>AU49+BT49+CS49+DR49+EQ49+FP49+GO49+HN49</f>
        <v>0</v>
      </c>
      <c r="W49" s="8">
        <v>0.9</v>
      </c>
      <c r="X49" s="11"/>
      <c r="Y49" s="10"/>
      <c r="Z49" s="11"/>
      <c r="AA49" s="10"/>
      <c r="AB49" s="11"/>
      <c r="AC49" s="10"/>
      <c r="AD49" s="11"/>
      <c r="AE49" s="10"/>
      <c r="AF49" s="8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11"/>
      <c r="AR49" s="10"/>
      <c r="AS49" s="11"/>
      <c r="AT49" s="10"/>
      <c r="AU49" s="8"/>
      <c r="AV49" s="8">
        <f>AF49+AU49</f>
        <v>0</v>
      </c>
      <c r="AW49" s="11"/>
      <c r="AX49" s="10"/>
      <c r="AY49" s="11"/>
      <c r="AZ49" s="10"/>
      <c r="BA49" s="11"/>
      <c r="BB49" s="10"/>
      <c r="BC49" s="11"/>
      <c r="BD49" s="10"/>
      <c r="BE49" s="8"/>
      <c r="BF49" s="11"/>
      <c r="BG49" s="10"/>
      <c r="BH49" s="11"/>
      <c r="BI49" s="10"/>
      <c r="BJ49" s="11"/>
      <c r="BK49" s="10"/>
      <c r="BL49" s="11"/>
      <c r="BM49" s="10"/>
      <c r="BN49" s="11"/>
      <c r="BO49" s="10"/>
      <c r="BP49" s="11"/>
      <c r="BQ49" s="10"/>
      <c r="BR49" s="11"/>
      <c r="BS49" s="10"/>
      <c r="BT49" s="8"/>
      <c r="BU49" s="8">
        <f>BE49+BT49</f>
        <v>0</v>
      </c>
      <c r="BV49" s="11"/>
      <c r="BW49" s="10"/>
      <c r="BX49" s="11"/>
      <c r="BY49" s="10"/>
      <c r="BZ49" s="11"/>
      <c r="CA49" s="10"/>
      <c r="CB49" s="11"/>
      <c r="CC49" s="10"/>
      <c r="CD49" s="8"/>
      <c r="CE49" s="11"/>
      <c r="CF49" s="10"/>
      <c r="CG49" s="11"/>
      <c r="CH49" s="10"/>
      <c r="CI49" s="11"/>
      <c r="CJ49" s="10"/>
      <c r="CK49" s="11"/>
      <c r="CL49" s="10"/>
      <c r="CM49" s="11"/>
      <c r="CN49" s="10"/>
      <c r="CO49" s="11"/>
      <c r="CP49" s="10"/>
      <c r="CQ49" s="11"/>
      <c r="CR49" s="10"/>
      <c r="CS49" s="8"/>
      <c r="CT49" s="8">
        <f>CD49+CS49</f>
        <v>0</v>
      </c>
      <c r="CU49" s="11"/>
      <c r="CV49" s="10"/>
      <c r="CW49" s="11"/>
      <c r="CX49" s="10"/>
      <c r="CY49" s="11"/>
      <c r="CZ49" s="10"/>
      <c r="DA49" s="11"/>
      <c r="DB49" s="10"/>
      <c r="DC49" s="8"/>
      <c r="DD49" s="11"/>
      <c r="DE49" s="10"/>
      <c r="DF49" s="11"/>
      <c r="DG49" s="10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8"/>
      <c r="DS49" s="8">
        <f>DC49+DR49</f>
        <v>0</v>
      </c>
      <c r="DT49" s="11"/>
      <c r="DU49" s="10"/>
      <c r="DV49" s="11"/>
      <c r="DW49" s="10"/>
      <c r="DX49" s="11"/>
      <c r="DY49" s="10"/>
      <c r="DZ49" s="11"/>
      <c r="EA49" s="10"/>
      <c r="EB49" s="8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11"/>
      <c r="EP49" s="10"/>
      <c r="EQ49" s="8"/>
      <c r="ER49" s="8">
        <f>EB49+EQ49</f>
        <v>0</v>
      </c>
      <c r="ES49" s="11"/>
      <c r="ET49" s="10"/>
      <c r="EU49" s="11"/>
      <c r="EV49" s="10"/>
      <c r="EW49" s="11"/>
      <c r="EX49" s="10"/>
      <c r="EY49" s="11"/>
      <c r="EZ49" s="10"/>
      <c r="FA49" s="8"/>
      <c r="FB49" s="11"/>
      <c r="FC49" s="10"/>
      <c r="FD49" s="11"/>
      <c r="FE49" s="10"/>
      <c r="FF49" s="11"/>
      <c r="FG49" s="10"/>
      <c r="FH49" s="11"/>
      <c r="FI49" s="10"/>
      <c r="FJ49" s="11"/>
      <c r="FK49" s="10"/>
      <c r="FL49" s="11"/>
      <c r="FM49" s="10"/>
      <c r="FN49" s="11"/>
      <c r="FO49" s="10"/>
      <c r="FP49" s="8"/>
      <c r="FQ49" s="8">
        <f>FA49+FP49</f>
        <v>0</v>
      </c>
      <c r="FR49" s="11">
        <v>10</v>
      </c>
      <c r="FS49" s="10" t="s">
        <v>65</v>
      </c>
      <c r="FT49" s="11"/>
      <c r="FU49" s="10"/>
      <c r="FV49" s="11"/>
      <c r="FW49" s="10"/>
      <c r="FX49" s="11"/>
      <c r="FY49" s="10"/>
      <c r="FZ49" s="8">
        <v>0.4</v>
      </c>
      <c r="GA49" s="11"/>
      <c r="GB49" s="10"/>
      <c r="GC49" s="11">
        <v>10</v>
      </c>
      <c r="GD49" s="10" t="s">
        <v>65</v>
      </c>
      <c r="GE49" s="11"/>
      <c r="GF49" s="10"/>
      <c r="GG49" s="11"/>
      <c r="GH49" s="10"/>
      <c r="GI49" s="11"/>
      <c r="GJ49" s="10"/>
      <c r="GK49" s="11"/>
      <c r="GL49" s="10"/>
      <c r="GM49" s="11"/>
      <c r="GN49" s="10"/>
      <c r="GO49" s="8">
        <v>0.6</v>
      </c>
      <c r="GP49" s="8">
        <f>FZ49+GO49</f>
        <v>0</v>
      </c>
      <c r="GQ49" s="11"/>
      <c r="GR49" s="10"/>
      <c r="GS49" s="11"/>
      <c r="GT49" s="10"/>
      <c r="GU49" s="11"/>
      <c r="GV49" s="10"/>
      <c r="GW49" s="11"/>
      <c r="GX49" s="10"/>
      <c r="GY49" s="8"/>
      <c r="GZ49" s="11"/>
      <c r="HA49" s="10"/>
      <c r="HB49" s="11"/>
      <c r="HC49" s="10"/>
      <c r="HD49" s="11"/>
      <c r="HE49" s="10"/>
      <c r="HF49" s="11"/>
      <c r="HG49" s="10"/>
      <c r="HH49" s="11"/>
      <c r="HI49" s="10"/>
      <c r="HJ49" s="11"/>
      <c r="HK49" s="10"/>
      <c r="HL49" s="11"/>
      <c r="HM49" s="10"/>
      <c r="HN49" s="8"/>
      <c r="HO49" s="8">
        <f>GY49+HN49</f>
        <v>0</v>
      </c>
    </row>
    <row r="50" spans="1:223" ht="12.75">
      <c r="A50" s="7"/>
      <c r="B50" s="7"/>
      <c r="C50" s="7"/>
      <c r="D50" s="7"/>
      <c r="E50" s="7" t="s">
        <v>130</v>
      </c>
      <c r="F50" s="3" t="s">
        <v>131</v>
      </c>
      <c r="G50" s="7">
        <f>COUNTIF(X50:HO50,"e")</f>
        <v>0</v>
      </c>
      <c r="H50" s="7">
        <f>COUNTIF(X50:HO50,"z")</f>
        <v>0</v>
      </c>
      <c r="I50" s="7">
        <f>SUM(J50:T50)</f>
        <v>0</v>
      </c>
      <c r="J50" s="7">
        <f>X50+AW50+BV50+CU50+DT50+ES50+FR50+GQ50</f>
        <v>0</v>
      </c>
      <c r="K50" s="7">
        <f>Z50+AY50+BX50+CW50+DV50+EU50+FT50+GS50</f>
        <v>0</v>
      </c>
      <c r="L50" s="7">
        <f>AB50+BA50+BZ50+CY50+DX50+EW50+FV50+GU50</f>
        <v>0</v>
      </c>
      <c r="M50" s="7">
        <f>AD50+BC50+CB50+DA50+DZ50+EY50+FX50+GW50</f>
        <v>0</v>
      </c>
      <c r="N50" s="7">
        <f>AG50+BF50+CE50+DD50+EC50+FB50+GA50+GZ50</f>
        <v>0</v>
      </c>
      <c r="O50" s="7">
        <f>AI50+BH50+CG50+DF50+EE50+FD50+GC50+HB50</f>
        <v>0</v>
      </c>
      <c r="P50" s="7">
        <f>AK50+BJ50+CI50+DH50+EG50+FF50+GE50+HD50</f>
        <v>0</v>
      </c>
      <c r="Q50" s="7">
        <f>AM50+BL50+CK50+DJ50+EI50+FH50+GG50+HF50</f>
        <v>0</v>
      </c>
      <c r="R50" s="7">
        <f>AO50+BN50+CM50+DL50+EK50+FJ50+GI50+HH50</f>
        <v>0</v>
      </c>
      <c r="S50" s="7">
        <f>AQ50+BP50+CO50+DN50+EM50+FL50+GK50+HJ50</f>
        <v>0</v>
      </c>
      <c r="T50" s="7">
        <f>AS50+BR50+CQ50+DP50+EO50+FN50+GM50+HL50</f>
        <v>0</v>
      </c>
      <c r="U50" s="8">
        <f>AV50+BU50+CT50+DS50+ER50+FQ50+GP50+HO50</f>
        <v>0</v>
      </c>
      <c r="V50" s="8">
        <f>AU50+BT50+CS50+DR50+EQ50+FP50+GO50+HN50</f>
        <v>0</v>
      </c>
      <c r="W50" s="8">
        <v>1.4</v>
      </c>
      <c r="X50" s="11"/>
      <c r="Y50" s="10"/>
      <c r="Z50" s="11"/>
      <c r="AA50" s="10"/>
      <c r="AB50" s="11"/>
      <c r="AC50" s="10"/>
      <c r="AD50" s="11"/>
      <c r="AE50" s="10"/>
      <c r="AF50" s="8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11"/>
      <c r="AR50" s="10"/>
      <c r="AS50" s="11"/>
      <c r="AT50" s="10"/>
      <c r="AU50" s="8"/>
      <c r="AV50" s="8">
        <f>AF50+AU50</f>
        <v>0</v>
      </c>
      <c r="AW50" s="11">
        <v>10</v>
      </c>
      <c r="AX50" s="10" t="s">
        <v>65</v>
      </c>
      <c r="AY50" s="11">
        <v>20</v>
      </c>
      <c r="AZ50" s="10" t="s">
        <v>65</v>
      </c>
      <c r="BA50" s="11"/>
      <c r="BB50" s="10"/>
      <c r="BC50" s="11"/>
      <c r="BD50" s="10"/>
      <c r="BE50" s="8">
        <v>2</v>
      </c>
      <c r="BF50" s="11"/>
      <c r="BG50" s="10"/>
      <c r="BH50" s="11"/>
      <c r="BI50" s="10"/>
      <c r="BJ50" s="11"/>
      <c r="BK50" s="10"/>
      <c r="BL50" s="11"/>
      <c r="BM50" s="10"/>
      <c r="BN50" s="11"/>
      <c r="BO50" s="10"/>
      <c r="BP50" s="11"/>
      <c r="BQ50" s="10"/>
      <c r="BR50" s="11"/>
      <c r="BS50" s="10"/>
      <c r="BT50" s="8"/>
      <c r="BU50" s="8">
        <f>BE50+BT50</f>
        <v>0</v>
      </c>
      <c r="BV50" s="11"/>
      <c r="BW50" s="10"/>
      <c r="BX50" s="11"/>
      <c r="BY50" s="10"/>
      <c r="BZ50" s="11"/>
      <c r="CA50" s="10"/>
      <c r="CB50" s="11"/>
      <c r="CC50" s="10"/>
      <c r="CD50" s="8"/>
      <c r="CE50" s="11"/>
      <c r="CF50" s="10"/>
      <c r="CG50" s="11"/>
      <c r="CH50" s="10"/>
      <c r="CI50" s="11"/>
      <c r="CJ50" s="10"/>
      <c r="CK50" s="11"/>
      <c r="CL50" s="10"/>
      <c r="CM50" s="11"/>
      <c r="CN50" s="10"/>
      <c r="CO50" s="11"/>
      <c r="CP50" s="10"/>
      <c r="CQ50" s="11"/>
      <c r="CR50" s="10"/>
      <c r="CS50" s="8"/>
      <c r="CT50" s="8">
        <f>CD50+CS50</f>
        <v>0</v>
      </c>
      <c r="CU50" s="11"/>
      <c r="CV50" s="10"/>
      <c r="CW50" s="11"/>
      <c r="CX50" s="10"/>
      <c r="CY50" s="11"/>
      <c r="CZ50" s="10"/>
      <c r="DA50" s="11"/>
      <c r="DB50" s="10"/>
      <c r="DC50" s="8"/>
      <c r="DD50" s="11"/>
      <c r="DE50" s="10"/>
      <c r="DF50" s="11"/>
      <c r="DG50" s="10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8"/>
      <c r="DS50" s="8">
        <f>DC50+DR50</f>
        <v>0</v>
      </c>
      <c r="DT50" s="11"/>
      <c r="DU50" s="10"/>
      <c r="DV50" s="11"/>
      <c r="DW50" s="10"/>
      <c r="DX50" s="11"/>
      <c r="DY50" s="10"/>
      <c r="DZ50" s="11"/>
      <c r="EA50" s="10"/>
      <c r="EB50" s="8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11"/>
      <c r="EP50" s="10"/>
      <c r="EQ50" s="8"/>
      <c r="ER50" s="8">
        <f>EB50+EQ50</f>
        <v>0</v>
      </c>
      <c r="ES50" s="11"/>
      <c r="ET50" s="10"/>
      <c r="EU50" s="11"/>
      <c r="EV50" s="10"/>
      <c r="EW50" s="11"/>
      <c r="EX50" s="10"/>
      <c r="EY50" s="11"/>
      <c r="EZ50" s="10"/>
      <c r="FA50" s="8"/>
      <c r="FB50" s="11"/>
      <c r="FC50" s="10"/>
      <c r="FD50" s="11"/>
      <c r="FE50" s="10"/>
      <c r="FF50" s="11"/>
      <c r="FG50" s="10"/>
      <c r="FH50" s="11"/>
      <c r="FI50" s="10"/>
      <c r="FJ50" s="11"/>
      <c r="FK50" s="10"/>
      <c r="FL50" s="11"/>
      <c r="FM50" s="10"/>
      <c r="FN50" s="11"/>
      <c r="FO50" s="10"/>
      <c r="FP50" s="8"/>
      <c r="FQ50" s="8">
        <f>FA50+FP50</f>
        <v>0</v>
      </c>
      <c r="FR50" s="11"/>
      <c r="FS50" s="10"/>
      <c r="FT50" s="11"/>
      <c r="FU50" s="10"/>
      <c r="FV50" s="11"/>
      <c r="FW50" s="10"/>
      <c r="FX50" s="11"/>
      <c r="FY50" s="10"/>
      <c r="FZ50" s="8"/>
      <c r="GA50" s="11"/>
      <c r="GB50" s="10"/>
      <c r="GC50" s="11"/>
      <c r="GD50" s="10"/>
      <c r="GE50" s="11"/>
      <c r="GF50" s="10"/>
      <c r="GG50" s="11"/>
      <c r="GH50" s="10"/>
      <c r="GI50" s="11"/>
      <c r="GJ50" s="10"/>
      <c r="GK50" s="11"/>
      <c r="GL50" s="10"/>
      <c r="GM50" s="11"/>
      <c r="GN50" s="10"/>
      <c r="GO50" s="8"/>
      <c r="GP50" s="8">
        <f>FZ50+GO50</f>
        <v>0</v>
      </c>
      <c r="GQ50" s="11"/>
      <c r="GR50" s="10"/>
      <c r="GS50" s="11"/>
      <c r="GT50" s="10"/>
      <c r="GU50" s="11"/>
      <c r="GV50" s="10"/>
      <c r="GW50" s="11"/>
      <c r="GX50" s="10"/>
      <c r="GY50" s="8"/>
      <c r="GZ50" s="11"/>
      <c r="HA50" s="10"/>
      <c r="HB50" s="11"/>
      <c r="HC50" s="10"/>
      <c r="HD50" s="11"/>
      <c r="HE50" s="10"/>
      <c r="HF50" s="11"/>
      <c r="HG50" s="10"/>
      <c r="HH50" s="11"/>
      <c r="HI50" s="10"/>
      <c r="HJ50" s="11"/>
      <c r="HK50" s="10"/>
      <c r="HL50" s="11"/>
      <c r="HM50" s="10"/>
      <c r="HN50" s="8"/>
      <c r="HO50" s="8">
        <f>GY50+HN50</f>
        <v>0</v>
      </c>
    </row>
    <row r="51" spans="1:223" ht="12.75">
      <c r="A51" s="7"/>
      <c r="B51" s="7">
        <v>20</v>
      </c>
      <c r="C51" s="7">
        <v>1</v>
      </c>
      <c r="D51" s="7"/>
      <c r="E51" s="7"/>
      <c r="F51" s="3" t="s">
        <v>132</v>
      </c>
      <c r="G51" s="7">
        <f>$C$51*COUNTIF(X51:HO51,"e")</f>
        <v>0</v>
      </c>
      <c r="H51" s="7">
        <f>$C$51*COUNTIF(X51:HO51,"z")</f>
        <v>0</v>
      </c>
      <c r="I51" s="7">
        <f>SUM(J51:T51)</f>
        <v>0</v>
      </c>
      <c r="J51" s="7">
        <f>X51+AW51+BV51+CU51+DT51+ES51+FR51+GQ51</f>
        <v>0</v>
      </c>
      <c r="K51" s="7">
        <f>Z51+AY51+BX51+CW51+DV51+EU51+FT51+GS51</f>
        <v>0</v>
      </c>
      <c r="L51" s="7">
        <f>AB51+BA51+BZ51+CY51+DX51+EW51+FV51+GU51</f>
        <v>0</v>
      </c>
      <c r="M51" s="7">
        <f>AD51+BC51+CB51+DA51+DZ51+EY51+FX51+GW51</f>
        <v>0</v>
      </c>
      <c r="N51" s="7">
        <f>AG51+BF51+CE51+DD51+EC51+FB51+GA51+GZ51</f>
        <v>0</v>
      </c>
      <c r="O51" s="7">
        <f>AI51+BH51+CG51+DF51+EE51+FD51+GC51+HB51</f>
        <v>0</v>
      </c>
      <c r="P51" s="7">
        <f>AK51+BJ51+CI51+DH51+EG51+FF51+GE51+HD51</f>
        <v>0</v>
      </c>
      <c r="Q51" s="7">
        <f>AM51+BL51+CK51+DJ51+EI51+FH51+GG51+HF51</f>
        <v>0</v>
      </c>
      <c r="R51" s="7">
        <f>AO51+BN51+CM51+DL51+EK51+FJ51+GI51+HH51</f>
        <v>0</v>
      </c>
      <c r="S51" s="7">
        <f>AQ51+BP51+CO51+DN51+EM51+FL51+GK51+HJ51</f>
        <v>0</v>
      </c>
      <c r="T51" s="7">
        <f>AS51+BR51+CQ51+DP51+EO51+FN51+GM51+HL51</f>
        <v>0</v>
      </c>
      <c r="U51" s="8">
        <f>AV51+BU51+CT51+DS51+ER51+FQ51+GP51+HO51</f>
        <v>0</v>
      </c>
      <c r="V51" s="8">
        <f>AU51+BT51+CS51+DR51+EQ51+FP51+GO51+HN51</f>
        <v>0</v>
      </c>
      <c r="W51" s="8">
        <f>$C$51*1.4</f>
        <v>0</v>
      </c>
      <c r="X51" s="11"/>
      <c r="Y51" s="10"/>
      <c r="Z51" s="11"/>
      <c r="AA51" s="10"/>
      <c r="AB51" s="11"/>
      <c r="AC51" s="10"/>
      <c r="AD51" s="11"/>
      <c r="AE51" s="10"/>
      <c r="AF51" s="8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11"/>
      <c r="AR51" s="10"/>
      <c r="AS51" s="11"/>
      <c r="AT51" s="10"/>
      <c r="AU51" s="8"/>
      <c r="AV51" s="8">
        <f>AF51+AU51</f>
        <v>0</v>
      </c>
      <c r="AW51" s="11"/>
      <c r="AX51" s="10"/>
      <c r="AY51" s="11"/>
      <c r="AZ51" s="10"/>
      <c r="BA51" s="11"/>
      <c r="BB51" s="10"/>
      <c r="BC51" s="11"/>
      <c r="BD51" s="10"/>
      <c r="BE51" s="8"/>
      <c r="BF51" s="11"/>
      <c r="BG51" s="10"/>
      <c r="BH51" s="11"/>
      <c r="BI51" s="10"/>
      <c r="BJ51" s="11"/>
      <c r="BK51" s="10"/>
      <c r="BL51" s="11"/>
      <c r="BM51" s="10"/>
      <c r="BN51" s="11"/>
      <c r="BO51" s="10"/>
      <c r="BP51" s="11"/>
      <c r="BQ51" s="10"/>
      <c r="BR51" s="11"/>
      <c r="BS51" s="10"/>
      <c r="BT51" s="8"/>
      <c r="BU51" s="8">
        <f>BE51+BT51</f>
        <v>0</v>
      </c>
      <c r="BV51" s="11"/>
      <c r="BW51" s="10"/>
      <c r="BX51" s="11"/>
      <c r="BY51" s="10"/>
      <c r="BZ51" s="11"/>
      <c r="CA51" s="10"/>
      <c r="CB51" s="11"/>
      <c r="CC51" s="10"/>
      <c r="CD51" s="8"/>
      <c r="CE51" s="11"/>
      <c r="CF51" s="10"/>
      <c r="CG51" s="11"/>
      <c r="CH51" s="10"/>
      <c r="CI51" s="11"/>
      <c r="CJ51" s="10"/>
      <c r="CK51" s="11"/>
      <c r="CL51" s="10"/>
      <c r="CM51" s="11"/>
      <c r="CN51" s="10"/>
      <c r="CO51" s="11"/>
      <c r="CP51" s="10"/>
      <c r="CQ51" s="11"/>
      <c r="CR51" s="10"/>
      <c r="CS51" s="8"/>
      <c r="CT51" s="8">
        <f>CD51+CS51</f>
        <v>0</v>
      </c>
      <c r="CU51" s="11"/>
      <c r="CV51" s="10"/>
      <c r="CW51" s="11"/>
      <c r="CX51" s="10"/>
      <c r="CY51" s="11"/>
      <c r="CZ51" s="10"/>
      <c r="DA51" s="11"/>
      <c r="DB51" s="10"/>
      <c r="DC51" s="8"/>
      <c r="DD51" s="11"/>
      <c r="DE51" s="10"/>
      <c r="DF51" s="11"/>
      <c r="DG51" s="10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8"/>
      <c r="DS51" s="8">
        <f>DC51+DR51</f>
        <v>0</v>
      </c>
      <c r="DT51" s="11"/>
      <c r="DU51" s="10"/>
      <c r="DV51" s="11"/>
      <c r="DW51" s="10"/>
      <c r="DX51" s="11"/>
      <c r="DY51" s="10"/>
      <c r="DZ51" s="11"/>
      <c r="EA51" s="10"/>
      <c r="EB51" s="8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11"/>
      <c r="EP51" s="10"/>
      <c r="EQ51" s="8"/>
      <c r="ER51" s="8">
        <f>EB51+EQ51</f>
        <v>0</v>
      </c>
      <c r="ES51" s="11"/>
      <c r="ET51" s="10"/>
      <c r="EU51" s="11"/>
      <c r="EV51" s="10"/>
      <c r="EW51" s="11"/>
      <c r="EX51" s="10"/>
      <c r="EY51" s="11"/>
      <c r="EZ51" s="10"/>
      <c r="FA51" s="8"/>
      <c r="FB51" s="11"/>
      <c r="FC51" s="10"/>
      <c r="FD51" s="11"/>
      <c r="FE51" s="10"/>
      <c r="FF51" s="11"/>
      <c r="FG51" s="10"/>
      <c r="FH51" s="11"/>
      <c r="FI51" s="10"/>
      <c r="FJ51" s="11"/>
      <c r="FK51" s="10"/>
      <c r="FL51" s="11"/>
      <c r="FM51" s="10"/>
      <c r="FN51" s="11"/>
      <c r="FO51" s="10"/>
      <c r="FP51" s="8"/>
      <c r="FQ51" s="8">
        <f>FA51+FP51</f>
        <v>0</v>
      </c>
      <c r="FR51" s="11">
        <f>$C$51*10</f>
        <v>0</v>
      </c>
      <c r="FS51" s="10" t="s">
        <v>65</v>
      </c>
      <c r="FT51" s="11">
        <f>$C$51*20</f>
        <v>0</v>
      </c>
      <c r="FU51" s="10" t="s">
        <v>65</v>
      </c>
      <c r="FV51" s="11"/>
      <c r="FW51" s="10"/>
      <c r="FX51" s="11"/>
      <c r="FY51" s="10"/>
      <c r="FZ51" s="8">
        <f>$C$51*2</f>
        <v>0</v>
      </c>
      <c r="GA51" s="11"/>
      <c r="GB51" s="10"/>
      <c r="GC51" s="11"/>
      <c r="GD51" s="10"/>
      <c r="GE51" s="11"/>
      <c r="GF51" s="10"/>
      <c r="GG51" s="11"/>
      <c r="GH51" s="10"/>
      <c r="GI51" s="11"/>
      <c r="GJ51" s="10"/>
      <c r="GK51" s="11"/>
      <c r="GL51" s="10"/>
      <c r="GM51" s="11"/>
      <c r="GN51" s="10"/>
      <c r="GO51" s="8"/>
      <c r="GP51" s="8">
        <f>FZ51+GO51</f>
        <v>0</v>
      </c>
      <c r="GQ51" s="11"/>
      <c r="GR51" s="10"/>
      <c r="GS51" s="11"/>
      <c r="GT51" s="10"/>
      <c r="GU51" s="11"/>
      <c r="GV51" s="10"/>
      <c r="GW51" s="11"/>
      <c r="GX51" s="10"/>
      <c r="GY51" s="8"/>
      <c r="GZ51" s="11"/>
      <c r="HA51" s="10"/>
      <c r="HB51" s="11"/>
      <c r="HC51" s="10"/>
      <c r="HD51" s="11"/>
      <c r="HE51" s="10"/>
      <c r="HF51" s="11"/>
      <c r="HG51" s="10"/>
      <c r="HH51" s="11"/>
      <c r="HI51" s="10"/>
      <c r="HJ51" s="11"/>
      <c r="HK51" s="10"/>
      <c r="HL51" s="11"/>
      <c r="HM51" s="10"/>
      <c r="HN51" s="8"/>
      <c r="HO51" s="8">
        <f>GY51+HN51</f>
        <v>0</v>
      </c>
    </row>
    <row r="52" spans="1:223" ht="12.75">
      <c r="A52" s="7"/>
      <c r="B52" s="7">
        <v>13</v>
      </c>
      <c r="C52" s="7">
        <v>1</v>
      </c>
      <c r="D52" s="7"/>
      <c r="E52" s="7"/>
      <c r="F52" s="3" t="s">
        <v>133</v>
      </c>
      <c r="G52" s="7">
        <f>$C$52*COUNTIF(X52:HO52,"e")</f>
        <v>0</v>
      </c>
      <c r="H52" s="7">
        <f>$C$52*COUNTIF(X52:HO52,"z")</f>
        <v>0</v>
      </c>
      <c r="I52" s="7">
        <f>SUM(J52:T52)</f>
        <v>0</v>
      </c>
      <c r="J52" s="7">
        <f>X52+AW52+BV52+CU52+DT52+ES52+FR52+GQ52</f>
        <v>0</v>
      </c>
      <c r="K52" s="7">
        <f>Z52+AY52+BX52+CW52+DV52+EU52+FT52+GS52</f>
        <v>0</v>
      </c>
      <c r="L52" s="7">
        <f>AB52+BA52+BZ52+CY52+DX52+EW52+FV52+GU52</f>
        <v>0</v>
      </c>
      <c r="M52" s="7">
        <f>AD52+BC52+CB52+DA52+DZ52+EY52+FX52+GW52</f>
        <v>0</v>
      </c>
      <c r="N52" s="7">
        <f>AG52+BF52+CE52+DD52+EC52+FB52+GA52+GZ52</f>
        <v>0</v>
      </c>
      <c r="O52" s="7">
        <f>AI52+BH52+CG52+DF52+EE52+FD52+GC52+HB52</f>
        <v>0</v>
      </c>
      <c r="P52" s="7">
        <f>AK52+BJ52+CI52+DH52+EG52+FF52+GE52+HD52</f>
        <v>0</v>
      </c>
      <c r="Q52" s="7">
        <f>AM52+BL52+CK52+DJ52+EI52+FH52+GG52+HF52</f>
        <v>0</v>
      </c>
      <c r="R52" s="7">
        <f>AO52+BN52+CM52+DL52+EK52+FJ52+GI52+HH52</f>
        <v>0</v>
      </c>
      <c r="S52" s="7">
        <f>AQ52+BP52+CO52+DN52+EM52+FL52+GK52+HJ52</f>
        <v>0</v>
      </c>
      <c r="T52" s="7">
        <f>AS52+BR52+CQ52+DP52+EO52+FN52+GM52+HL52</f>
        <v>0</v>
      </c>
      <c r="U52" s="8">
        <f>AV52+BU52+CT52+DS52+ER52+FQ52+GP52+HO52</f>
        <v>0</v>
      </c>
      <c r="V52" s="8">
        <f>AU52+BT52+CS52+DR52+EQ52+FP52+GO52+HN52</f>
        <v>0</v>
      </c>
      <c r="W52" s="8">
        <f>$C$52*0.9</f>
        <v>0</v>
      </c>
      <c r="X52" s="11"/>
      <c r="Y52" s="10"/>
      <c r="Z52" s="11"/>
      <c r="AA52" s="10"/>
      <c r="AB52" s="11"/>
      <c r="AC52" s="10"/>
      <c r="AD52" s="11"/>
      <c r="AE52" s="10"/>
      <c r="AF52" s="8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11"/>
      <c r="AR52" s="10"/>
      <c r="AS52" s="11"/>
      <c r="AT52" s="10"/>
      <c r="AU52" s="8"/>
      <c r="AV52" s="8">
        <f>AF52+AU52</f>
        <v>0</v>
      </c>
      <c r="AW52" s="11"/>
      <c r="AX52" s="10"/>
      <c r="AY52" s="11"/>
      <c r="AZ52" s="10"/>
      <c r="BA52" s="11"/>
      <c r="BB52" s="10"/>
      <c r="BC52" s="11"/>
      <c r="BD52" s="10"/>
      <c r="BE52" s="8"/>
      <c r="BF52" s="11"/>
      <c r="BG52" s="10"/>
      <c r="BH52" s="11"/>
      <c r="BI52" s="10"/>
      <c r="BJ52" s="11"/>
      <c r="BK52" s="10"/>
      <c r="BL52" s="11"/>
      <c r="BM52" s="10"/>
      <c r="BN52" s="11"/>
      <c r="BO52" s="10"/>
      <c r="BP52" s="11"/>
      <c r="BQ52" s="10"/>
      <c r="BR52" s="11"/>
      <c r="BS52" s="10"/>
      <c r="BT52" s="8"/>
      <c r="BU52" s="8">
        <f>BE52+BT52</f>
        <v>0</v>
      </c>
      <c r="BV52" s="11"/>
      <c r="BW52" s="10"/>
      <c r="BX52" s="11"/>
      <c r="BY52" s="10"/>
      <c r="BZ52" s="11"/>
      <c r="CA52" s="10"/>
      <c r="CB52" s="11"/>
      <c r="CC52" s="10"/>
      <c r="CD52" s="8"/>
      <c r="CE52" s="11"/>
      <c r="CF52" s="10"/>
      <c r="CG52" s="11"/>
      <c r="CH52" s="10"/>
      <c r="CI52" s="11"/>
      <c r="CJ52" s="10"/>
      <c r="CK52" s="11"/>
      <c r="CL52" s="10"/>
      <c r="CM52" s="11"/>
      <c r="CN52" s="10"/>
      <c r="CO52" s="11"/>
      <c r="CP52" s="10"/>
      <c r="CQ52" s="11"/>
      <c r="CR52" s="10"/>
      <c r="CS52" s="8"/>
      <c r="CT52" s="8">
        <f>CD52+CS52</f>
        <v>0</v>
      </c>
      <c r="CU52" s="11"/>
      <c r="CV52" s="10"/>
      <c r="CW52" s="11"/>
      <c r="CX52" s="10"/>
      <c r="CY52" s="11"/>
      <c r="CZ52" s="10"/>
      <c r="DA52" s="11"/>
      <c r="DB52" s="10"/>
      <c r="DC52" s="8"/>
      <c r="DD52" s="11"/>
      <c r="DE52" s="10"/>
      <c r="DF52" s="11"/>
      <c r="DG52" s="10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8"/>
      <c r="DS52" s="8">
        <f>DC52+DR52</f>
        <v>0</v>
      </c>
      <c r="DT52" s="11">
        <f>$C$52*10</f>
        <v>0</v>
      </c>
      <c r="DU52" s="10" t="s">
        <v>65</v>
      </c>
      <c r="DV52" s="11">
        <f>$C$52*10</f>
        <v>0</v>
      </c>
      <c r="DW52" s="10" t="s">
        <v>65</v>
      </c>
      <c r="DX52" s="11"/>
      <c r="DY52" s="10"/>
      <c r="DZ52" s="11"/>
      <c r="EA52" s="10"/>
      <c r="EB52" s="8">
        <f>$C$52*1</f>
        <v>0</v>
      </c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11"/>
      <c r="EP52" s="10"/>
      <c r="EQ52" s="8"/>
      <c r="ER52" s="8">
        <f>EB52+EQ52</f>
        <v>0</v>
      </c>
      <c r="ES52" s="11"/>
      <c r="ET52" s="10"/>
      <c r="EU52" s="11"/>
      <c r="EV52" s="10"/>
      <c r="EW52" s="11"/>
      <c r="EX52" s="10"/>
      <c r="EY52" s="11"/>
      <c r="EZ52" s="10"/>
      <c r="FA52" s="8"/>
      <c r="FB52" s="11"/>
      <c r="FC52" s="10"/>
      <c r="FD52" s="11"/>
      <c r="FE52" s="10"/>
      <c r="FF52" s="11"/>
      <c r="FG52" s="10"/>
      <c r="FH52" s="11"/>
      <c r="FI52" s="10"/>
      <c r="FJ52" s="11"/>
      <c r="FK52" s="10"/>
      <c r="FL52" s="11"/>
      <c r="FM52" s="10"/>
      <c r="FN52" s="11"/>
      <c r="FO52" s="10"/>
      <c r="FP52" s="8"/>
      <c r="FQ52" s="8">
        <f>FA52+FP52</f>
        <v>0</v>
      </c>
      <c r="FR52" s="11"/>
      <c r="FS52" s="10"/>
      <c r="FT52" s="11"/>
      <c r="FU52" s="10"/>
      <c r="FV52" s="11"/>
      <c r="FW52" s="10"/>
      <c r="FX52" s="11"/>
      <c r="FY52" s="10"/>
      <c r="FZ52" s="8"/>
      <c r="GA52" s="11"/>
      <c r="GB52" s="10"/>
      <c r="GC52" s="11"/>
      <c r="GD52" s="10"/>
      <c r="GE52" s="11"/>
      <c r="GF52" s="10"/>
      <c r="GG52" s="11"/>
      <c r="GH52" s="10"/>
      <c r="GI52" s="11"/>
      <c r="GJ52" s="10"/>
      <c r="GK52" s="11"/>
      <c r="GL52" s="10"/>
      <c r="GM52" s="11"/>
      <c r="GN52" s="10"/>
      <c r="GO52" s="8"/>
      <c r="GP52" s="8">
        <f>FZ52+GO52</f>
        <v>0</v>
      </c>
      <c r="GQ52" s="11"/>
      <c r="GR52" s="10"/>
      <c r="GS52" s="11"/>
      <c r="GT52" s="10"/>
      <c r="GU52" s="11"/>
      <c r="GV52" s="10"/>
      <c r="GW52" s="11"/>
      <c r="GX52" s="10"/>
      <c r="GY52" s="8"/>
      <c r="GZ52" s="11"/>
      <c r="HA52" s="10"/>
      <c r="HB52" s="11"/>
      <c r="HC52" s="10"/>
      <c r="HD52" s="11"/>
      <c r="HE52" s="10"/>
      <c r="HF52" s="11"/>
      <c r="HG52" s="10"/>
      <c r="HH52" s="11"/>
      <c r="HI52" s="10"/>
      <c r="HJ52" s="11"/>
      <c r="HK52" s="10"/>
      <c r="HL52" s="11"/>
      <c r="HM52" s="10"/>
      <c r="HN52" s="8"/>
      <c r="HO52" s="8">
        <f>GY52+HN52</f>
        <v>0</v>
      </c>
    </row>
    <row r="53" spans="1:223" ht="12.75">
      <c r="A53" s="7"/>
      <c r="B53" s="7">
        <v>10</v>
      </c>
      <c r="C53" s="7">
        <v>1</v>
      </c>
      <c r="D53" s="7"/>
      <c r="E53" s="7"/>
      <c r="F53" s="3" t="s">
        <v>134</v>
      </c>
      <c r="G53" s="7">
        <f>$C$53*COUNTIF(X53:HO53,"e")</f>
        <v>0</v>
      </c>
      <c r="H53" s="7">
        <f>$C$53*COUNTIF(X53:HO53,"z")</f>
        <v>0</v>
      </c>
      <c r="I53" s="7">
        <f>SUM(J53:T53)</f>
        <v>0</v>
      </c>
      <c r="J53" s="7">
        <f>X53+AW53+BV53+CU53+DT53+ES53+FR53+GQ53</f>
        <v>0</v>
      </c>
      <c r="K53" s="7">
        <f>Z53+AY53+BX53+CW53+DV53+EU53+FT53+GS53</f>
        <v>0</v>
      </c>
      <c r="L53" s="7">
        <f>AB53+BA53+BZ53+CY53+DX53+EW53+FV53+GU53</f>
        <v>0</v>
      </c>
      <c r="M53" s="7">
        <f>AD53+BC53+CB53+DA53+DZ53+EY53+FX53+GW53</f>
        <v>0</v>
      </c>
      <c r="N53" s="7">
        <f>AG53+BF53+CE53+DD53+EC53+FB53+GA53+GZ53</f>
        <v>0</v>
      </c>
      <c r="O53" s="7">
        <f>AI53+BH53+CG53+DF53+EE53+FD53+GC53+HB53</f>
        <v>0</v>
      </c>
      <c r="P53" s="7">
        <f>AK53+BJ53+CI53+DH53+EG53+FF53+GE53+HD53</f>
        <v>0</v>
      </c>
      <c r="Q53" s="7">
        <f>AM53+BL53+CK53+DJ53+EI53+FH53+GG53+HF53</f>
        <v>0</v>
      </c>
      <c r="R53" s="7">
        <f>AO53+BN53+CM53+DL53+EK53+FJ53+GI53+HH53</f>
        <v>0</v>
      </c>
      <c r="S53" s="7">
        <f>AQ53+BP53+CO53+DN53+EM53+FL53+GK53+HJ53</f>
        <v>0</v>
      </c>
      <c r="T53" s="7">
        <f>AS53+BR53+CQ53+DP53+EO53+FN53+GM53+HL53</f>
        <v>0</v>
      </c>
      <c r="U53" s="8">
        <f>AV53+BU53+CT53+DS53+ER53+FQ53+GP53+HO53</f>
        <v>0</v>
      </c>
      <c r="V53" s="8">
        <f>AU53+BT53+CS53+DR53+EQ53+FP53+GO53+HN53</f>
        <v>0</v>
      </c>
      <c r="W53" s="8">
        <f>$C$53*1.4</f>
        <v>0</v>
      </c>
      <c r="X53" s="11"/>
      <c r="Y53" s="10"/>
      <c r="Z53" s="11"/>
      <c r="AA53" s="10"/>
      <c r="AB53" s="11"/>
      <c r="AC53" s="10"/>
      <c r="AD53" s="11"/>
      <c r="AE53" s="10"/>
      <c r="AF53" s="8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11"/>
      <c r="AR53" s="10"/>
      <c r="AS53" s="11"/>
      <c r="AT53" s="10"/>
      <c r="AU53" s="8"/>
      <c r="AV53" s="8">
        <f>AF53+AU53</f>
        <v>0</v>
      </c>
      <c r="AW53" s="11"/>
      <c r="AX53" s="10"/>
      <c r="AY53" s="11"/>
      <c r="AZ53" s="10"/>
      <c r="BA53" s="11"/>
      <c r="BB53" s="10"/>
      <c r="BC53" s="11"/>
      <c r="BD53" s="10"/>
      <c r="BE53" s="8"/>
      <c r="BF53" s="11"/>
      <c r="BG53" s="10"/>
      <c r="BH53" s="11"/>
      <c r="BI53" s="10"/>
      <c r="BJ53" s="11"/>
      <c r="BK53" s="10"/>
      <c r="BL53" s="11"/>
      <c r="BM53" s="10"/>
      <c r="BN53" s="11"/>
      <c r="BO53" s="10"/>
      <c r="BP53" s="11"/>
      <c r="BQ53" s="10"/>
      <c r="BR53" s="11"/>
      <c r="BS53" s="10"/>
      <c r="BT53" s="8"/>
      <c r="BU53" s="8">
        <f>BE53+BT53</f>
        <v>0</v>
      </c>
      <c r="BV53" s="11">
        <f>$C$53*10</f>
        <v>0</v>
      </c>
      <c r="BW53" s="10" t="s">
        <v>65</v>
      </c>
      <c r="BX53" s="11"/>
      <c r="BY53" s="10"/>
      <c r="BZ53" s="11"/>
      <c r="CA53" s="10"/>
      <c r="CB53" s="11"/>
      <c r="CC53" s="10"/>
      <c r="CD53" s="8">
        <f>$C$53*1</f>
        <v>0</v>
      </c>
      <c r="CE53" s="11"/>
      <c r="CF53" s="10"/>
      <c r="CG53" s="11">
        <f>$C$53*20</f>
        <v>0</v>
      </c>
      <c r="CH53" s="10" t="s">
        <v>65</v>
      </c>
      <c r="CI53" s="11"/>
      <c r="CJ53" s="10"/>
      <c r="CK53" s="11"/>
      <c r="CL53" s="10"/>
      <c r="CM53" s="11"/>
      <c r="CN53" s="10"/>
      <c r="CO53" s="11"/>
      <c r="CP53" s="10"/>
      <c r="CQ53" s="11"/>
      <c r="CR53" s="10"/>
      <c r="CS53" s="8">
        <f>$C$53*2</f>
        <v>0</v>
      </c>
      <c r="CT53" s="8">
        <f>CD53+CS53</f>
        <v>0</v>
      </c>
      <c r="CU53" s="11"/>
      <c r="CV53" s="10"/>
      <c r="CW53" s="11"/>
      <c r="CX53" s="10"/>
      <c r="CY53" s="11"/>
      <c r="CZ53" s="10"/>
      <c r="DA53" s="11"/>
      <c r="DB53" s="10"/>
      <c r="DC53" s="8"/>
      <c r="DD53" s="11"/>
      <c r="DE53" s="10"/>
      <c r="DF53" s="11"/>
      <c r="DG53" s="10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8"/>
      <c r="DS53" s="8">
        <f>DC53+DR53</f>
        <v>0</v>
      </c>
      <c r="DT53" s="11"/>
      <c r="DU53" s="10"/>
      <c r="DV53" s="11"/>
      <c r="DW53" s="10"/>
      <c r="DX53" s="11"/>
      <c r="DY53" s="10"/>
      <c r="DZ53" s="11"/>
      <c r="EA53" s="10"/>
      <c r="EB53" s="8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11"/>
      <c r="EP53" s="10"/>
      <c r="EQ53" s="8"/>
      <c r="ER53" s="8">
        <f>EB53+EQ53</f>
        <v>0</v>
      </c>
      <c r="ES53" s="11"/>
      <c r="ET53" s="10"/>
      <c r="EU53" s="11"/>
      <c r="EV53" s="10"/>
      <c r="EW53" s="11"/>
      <c r="EX53" s="10"/>
      <c r="EY53" s="11"/>
      <c r="EZ53" s="10"/>
      <c r="FA53" s="8"/>
      <c r="FB53" s="11"/>
      <c r="FC53" s="10"/>
      <c r="FD53" s="11"/>
      <c r="FE53" s="10"/>
      <c r="FF53" s="11"/>
      <c r="FG53" s="10"/>
      <c r="FH53" s="11"/>
      <c r="FI53" s="10"/>
      <c r="FJ53" s="11"/>
      <c r="FK53" s="10"/>
      <c r="FL53" s="11"/>
      <c r="FM53" s="10"/>
      <c r="FN53" s="11"/>
      <c r="FO53" s="10"/>
      <c r="FP53" s="8"/>
      <c r="FQ53" s="8">
        <f>FA53+FP53</f>
        <v>0</v>
      </c>
      <c r="FR53" s="11"/>
      <c r="FS53" s="10"/>
      <c r="FT53" s="11"/>
      <c r="FU53" s="10"/>
      <c r="FV53" s="11"/>
      <c r="FW53" s="10"/>
      <c r="FX53" s="11"/>
      <c r="FY53" s="10"/>
      <c r="FZ53" s="8"/>
      <c r="GA53" s="11"/>
      <c r="GB53" s="10"/>
      <c r="GC53" s="11"/>
      <c r="GD53" s="10"/>
      <c r="GE53" s="11"/>
      <c r="GF53" s="10"/>
      <c r="GG53" s="11"/>
      <c r="GH53" s="10"/>
      <c r="GI53" s="11"/>
      <c r="GJ53" s="10"/>
      <c r="GK53" s="11"/>
      <c r="GL53" s="10"/>
      <c r="GM53" s="11"/>
      <c r="GN53" s="10"/>
      <c r="GO53" s="8"/>
      <c r="GP53" s="8">
        <f>FZ53+GO53</f>
        <v>0</v>
      </c>
      <c r="GQ53" s="11"/>
      <c r="GR53" s="10"/>
      <c r="GS53" s="11"/>
      <c r="GT53" s="10"/>
      <c r="GU53" s="11"/>
      <c r="GV53" s="10"/>
      <c r="GW53" s="11"/>
      <c r="GX53" s="10"/>
      <c r="GY53" s="8"/>
      <c r="GZ53" s="11"/>
      <c r="HA53" s="10"/>
      <c r="HB53" s="11"/>
      <c r="HC53" s="10"/>
      <c r="HD53" s="11"/>
      <c r="HE53" s="10"/>
      <c r="HF53" s="11"/>
      <c r="HG53" s="10"/>
      <c r="HH53" s="11"/>
      <c r="HI53" s="10"/>
      <c r="HJ53" s="11"/>
      <c r="HK53" s="10"/>
      <c r="HL53" s="11"/>
      <c r="HM53" s="10"/>
      <c r="HN53" s="8"/>
      <c r="HO53" s="8">
        <f>GY53+HN53</f>
        <v>0</v>
      </c>
    </row>
    <row r="54" spans="1:223" ht="12.75">
      <c r="A54" s="7"/>
      <c r="B54" s="7">
        <v>15</v>
      </c>
      <c r="C54" s="7">
        <v>2</v>
      </c>
      <c r="D54" s="7"/>
      <c r="E54" s="7"/>
      <c r="F54" s="3" t="s">
        <v>135</v>
      </c>
      <c r="G54" s="7">
        <f>$C$54*COUNTIF(X54:HO54,"e")</f>
        <v>0</v>
      </c>
      <c r="H54" s="7">
        <f>$C$54*COUNTIF(X54:HO54,"z")</f>
        <v>0</v>
      </c>
      <c r="I54" s="7">
        <f>SUM(J54:T54)</f>
        <v>0</v>
      </c>
      <c r="J54" s="7">
        <f>X54+AW54+BV54+CU54+DT54+ES54+FR54+GQ54</f>
        <v>0</v>
      </c>
      <c r="K54" s="7">
        <f>Z54+AY54+BX54+CW54+DV54+EU54+FT54+GS54</f>
        <v>0</v>
      </c>
      <c r="L54" s="7">
        <f>AB54+BA54+BZ54+CY54+DX54+EW54+FV54+GU54</f>
        <v>0</v>
      </c>
      <c r="M54" s="7">
        <f>AD54+BC54+CB54+DA54+DZ54+EY54+FX54+GW54</f>
        <v>0</v>
      </c>
      <c r="N54" s="7">
        <f>AG54+BF54+CE54+DD54+EC54+FB54+GA54+GZ54</f>
        <v>0</v>
      </c>
      <c r="O54" s="7">
        <f>AI54+BH54+CG54+DF54+EE54+FD54+GC54+HB54</f>
        <v>0</v>
      </c>
      <c r="P54" s="7">
        <f>AK54+BJ54+CI54+DH54+EG54+FF54+GE54+HD54</f>
        <v>0</v>
      </c>
      <c r="Q54" s="7">
        <f>AM54+BL54+CK54+DJ54+EI54+FH54+GG54+HF54</f>
        <v>0</v>
      </c>
      <c r="R54" s="7">
        <f>AO54+BN54+CM54+DL54+EK54+FJ54+GI54+HH54</f>
        <v>0</v>
      </c>
      <c r="S54" s="7">
        <f>AQ54+BP54+CO54+DN54+EM54+FL54+GK54+HJ54</f>
        <v>0</v>
      </c>
      <c r="T54" s="7">
        <f>AS54+BR54+CQ54+DP54+EO54+FN54+GM54+HL54</f>
        <v>0</v>
      </c>
      <c r="U54" s="8">
        <f>AV54+BU54+CT54+DS54+ER54+FQ54+GP54+HO54</f>
        <v>0</v>
      </c>
      <c r="V54" s="8">
        <f>AU54+BT54+CS54+DR54+EQ54+FP54+GO54+HN54</f>
        <v>0</v>
      </c>
      <c r="W54" s="8">
        <f>$C$54*1</f>
        <v>0</v>
      </c>
      <c r="X54" s="11"/>
      <c r="Y54" s="10"/>
      <c r="Z54" s="11"/>
      <c r="AA54" s="10"/>
      <c r="AB54" s="11"/>
      <c r="AC54" s="10"/>
      <c r="AD54" s="11"/>
      <c r="AE54" s="10"/>
      <c r="AF54" s="8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11"/>
      <c r="AR54" s="10"/>
      <c r="AS54" s="11"/>
      <c r="AT54" s="10"/>
      <c r="AU54" s="8"/>
      <c r="AV54" s="8">
        <f>AF54+AU54</f>
        <v>0</v>
      </c>
      <c r="AW54" s="11"/>
      <c r="AX54" s="10"/>
      <c r="AY54" s="11"/>
      <c r="AZ54" s="10"/>
      <c r="BA54" s="11"/>
      <c r="BB54" s="10"/>
      <c r="BC54" s="11"/>
      <c r="BD54" s="10"/>
      <c r="BE54" s="8"/>
      <c r="BF54" s="11"/>
      <c r="BG54" s="10"/>
      <c r="BH54" s="11"/>
      <c r="BI54" s="10"/>
      <c r="BJ54" s="11"/>
      <c r="BK54" s="10"/>
      <c r="BL54" s="11"/>
      <c r="BM54" s="10"/>
      <c r="BN54" s="11"/>
      <c r="BO54" s="10"/>
      <c r="BP54" s="11"/>
      <c r="BQ54" s="10"/>
      <c r="BR54" s="11"/>
      <c r="BS54" s="10"/>
      <c r="BT54" s="8"/>
      <c r="BU54" s="8">
        <f>BE54+BT54</f>
        <v>0</v>
      </c>
      <c r="BV54" s="11"/>
      <c r="BW54" s="10"/>
      <c r="BX54" s="11"/>
      <c r="BY54" s="10"/>
      <c r="BZ54" s="11"/>
      <c r="CA54" s="10"/>
      <c r="CB54" s="11"/>
      <c r="CC54" s="10"/>
      <c r="CD54" s="8"/>
      <c r="CE54" s="11"/>
      <c r="CF54" s="10"/>
      <c r="CG54" s="11"/>
      <c r="CH54" s="10"/>
      <c r="CI54" s="11"/>
      <c r="CJ54" s="10"/>
      <c r="CK54" s="11"/>
      <c r="CL54" s="10"/>
      <c r="CM54" s="11"/>
      <c r="CN54" s="10"/>
      <c r="CO54" s="11"/>
      <c r="CP54" s="10"/>
      <c r="CQ54" s="11"/>
      <c r="CR54" s="10"/>
      <c r="CS54" s="8"/>
      <c r="CT54" s="8">
        <f>CD54+CS54</f>
        <v>0</v>
      </c>
      <c r="CU54" s="11"/>
      <c r="CV54" s="10"/>
      <c r="CW54" s="11"/>
      <c r="CX54" s="10"/>
      <c r="CY54" s="11"/>
      <c r="CZ54" s="10"/>
      <c r="DA54" s="11"/>
      <c r="DB54" s="10"/>
      <c r="DC54" s="8"/>
      <c r="DD54" s="11"/>
      <c r="DE54" s="10"/>
      <c r="DF54" s="11"/>
      <c r="DG54" s="10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8"/>
      <c r="DS54" s="8">
        <f>DC54+DR54</f>
        <v>0</v>
      </c>
      <c r="DT54" s="11">
        <f>$C$54*10</f>
        <v>0</v>
      </c>
      <c r="DU54" s="10" t="s">
        <v>65</v>
      </c>
      <c r="DV54" s="11"/>
      <c r="DW54" s="10"/>
      <c r="DX54" s="11"/>
      <c r="DY54" s="10"/>
      <c r="DZ54" s="11"/>
      <c r="EA54" s="10"/>
      <c r="EB54" s="8">
        <f>$C$54*1</f>
        <v>0</v>
      </c>
      <c r="EC54" s="11"/>
      <c r="ED54" s="10"/>
      <c r="EE54" s="11">
        <f>$C$54*10</f>
        <v>0</v>
      </c>
      <c r="EF54" s="10" t="s">
        <v>65</v>
      </c>
      <c r="EG54" s="11"/>
      <c r="EH54" s="10"/>
      <c r="EI54" s="11"/>
      <c r="EJ54" s="10"/>
      <c r="EK54" s="11"/>
      <c r="EL54" s="10"/>
      <c r="EM54" s="11"/>
      <c r="EN54" s="10"/>
      <c r="EO54" s="11"/>
      <c r="EP54" s="10"/>
      <c r="EQ54" s="8">
        <f>$C$54*1</f>
        <v>0</v>
      </c>
      <c r="ER54" s="8">
        <f>EB54+EQ54</f>
        <v>0</v>
      </c>
      <c r="ES54" s="11"/>
      <c r="ET54" s="10"/>
      <c r="EU54" s="11"/>
      <c r="EV54" s="10"/>
      <c r="EW54" s="11"/>
      <c r="EX54" s="10"/>
      <c r="EY54" s="11"/>
      <c r="EZ54" s="10"/>
      <c r="FA54" s="8"/>
      <c r="FB54" s="11"/>
      <c r="FC54" s="10"/>
      <c r="FD54" s="11"/>
      <c r="FE54" s="10"/>
      <c r="FF54" s="11"/>
      <c r="FG54" s="10"/>
      <c r="FH54" s="11"/>
      <c r="FI54" s="10"/>
      <c r="FJ54" s="11"/>
      <c r="FK54" s="10"/>
      <c r="FL54" s="11"/>
      <c r="FM54" s="10"/>
      <c r="FN54" s="11"/>
      <c r="FO54" s="10"/>
      <c r="FP54" s="8"/>
      <c r="FQ54" s="8">
        <f>FA54+FP54</f>
        <v>0</v>
      </c>
      <c r="FR54" s="11"/>
      <c r="FS54" s="10"/>
      <c r="FT54" s="11"/>
      <c r="FU54" s="10"/>
      <c r="FV54" s="11"/>
      <c r="FW54" s="10"/>
      <c r="FX54" s="11"/>
      <c r="FY54" s="10"/>
      <c r="FZ54" s="8"/>
      <c r="GA54" s="11"/>
      <c r="GB54" s="10"/>
      <c r="GC54" s="11"/>
      <c r="GD54" s="10"/>
      <c r="GE54" s="11"/>
      <c r="GF54" s="10"/>
      <c r="GG54" s="11"/>
      <c r="GH54" s="10"/>
      <c r="GI54" s="11"/>
      <c r="GJ54" s="10"/>
      <c r="GK54" s="11"/>
      <c r="GL54" s="10"/>
      <c r="GM54" s="11"/>
      <c r="GN54" s="10"/>
      <c r="GO54" s="8"/>
      <c r="GP54" s="8">
        <f>FZ54+GO54</f>
        <v>0</v>
      </c>
      <c r="GQ54" s="11"/>
      <c r="GR54" s="10"/>
      <c r="GS54" s="11"/>
      <c r="GT54" s="10"/>
      <c r="GU54" s="11"/>
      <c r="GV54" s="10"/>
      <c r="GW54" s="11"/>
      <c r="GX54" s="10"/>
      <c r="GY54" s="8"/>
      <c r="GZ54" s="11"/>
      <c r="HA54" s="10"/>
      <c r="HB54" s="11"/>
      <c r="HC54" s="10"/>
      <c r="HD54" s="11"/>
      <c r="HE54" s="10"/>
      <c r="HF54" s="11"/>
      <c r="HG54" s="10"/>
      <c r="HH54" s="11"/>
      <c r="HI54" s="10"/>
      <c r="HJ54" s="11"/>
      <c r="HK54" s="10"/>
      <c r="HL54" s="11"/>
      <c r="HM54" s="10"/>
      <c r="HN54" s="8"/>
      <c r="HO54" s="8">
        <f>GY54+HN54</f>
        <v>0</v>
      </c>
    </row>
    <row r="55" spans="1:223" ht="12.75">
      <c r="A55" s="7"/>
      <c r="B55" s="7">
        <v>16</v>
      </c>
      <c r="C55" s="7">
        <v>1</v>
      </c>
      <c r="D55" s="7"/>
      <c r="E55" s="7"/>
      <c r="F55" s="3" t="s">
        <v>136</v>
      </c>
      <c r="G55" s="7">
        <f>$C$55*COUNTIF(X55:HO55,"e")</f>
        <v>0</v>
      </c>
      <c r="H55" s="7">
        <f>$C$55*COUNTIF(X55:HO55,"z")</f>
        <v>0</v>
      </c>
      <c r="I55" s="7">
        <f>SUM(J55:T55)</f>
        <v>0</v>
      </c>
      <c r="J55" s="7">
        <f>X55+AW55+BV55+CU55+DT55+ES55+FR55+GQ55</f>
        <v>0</v>
      </c>
      <c r="K55" s="7">
        <f>Z55+AY55+BX55+CW55+DV55+EU55+FT55+GS55</f>
        <v>0</v>
      </c>
      <c r="L55" s="7">
        <f>AB55+BA55+BZ55+CY55+DX55+EW55+FV55+GU55</f>
        <v>0</v>
      </c>
      <c r="M55" s="7">
        <f>AD55+BC55+CB55+DA55+DZ55+EY55+FX55+GW55</f>
        <v>0</v>
      </c>
      <c r="N55" s="7">
        <f>AG55+BF55+CE55+DD55+EC55+FB55+GA55+GZ55</f>
        <v>0</v>
      </c>
      <c r="O55" s="7">
        <f>AI55+BH55+CG55+DF55+EE55+FD55+GC55+HB55</f>
        <v>0</v>
      </c>
      <c r="P55" s="7">
        <f>AK55+BJ55+CI55+DH55+EG55+FF55+GE55+HD55</f>
        <v>0</v>
      </c>
      <c r="Q55" s="7">
        <f>AM55+BL55+CK55+DJ55+EI55+FH55+GG55+HF55</f>
        <v>0</v>
      </c>
      <c r="R55" s="7">
        <f>AO55+BN55+CM55+DL55+EK55+FJ55+GI55+HH55</f>
        <v>0</v>
      </c>
      <c r="S55" s="7">
        <f>AQ55+BP55+CO55+DN55+EM55+FL55+GK55+HJ55</f>
        <v>0</v>
      </c>
      <c r="T55" s="7">
        <f>AS55+BR55+CQ55+DP55+EO55+FN55+GM55+HL55</f>
        <v>0</v>
      </c>
      <c r="U55" s="8">
        <f>AV55+BU55+CT55+DS55+ER55+FQ55+GP55+HO55</f>
        <v>0</v>
      </c>
      <c r="V55" s="8">
        <f>AU55+BT55+CS55+DR55+EQ55+FP55+GO55+HN55</f>
        <v>0</v>
      </c>
      <c r="W55" s="8">
        <f>$C$55*1</f>
        <v>0</v>
      </c>
      <c r="X55" s="11"/>
      <c r="Y55" s="10"/>
      <c r="Z55" s="11"/>
      <c r="AA55" s="10"/>
      <c r="AB55" s="11"/>
      <c r="AC55" s="10"/>
      <c r="AD55" s="11"/>
      <c r="AE55" s="10"/>
      <c r="AF55" s="8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11"/>
      <c r="AR55" s="10"/>
      <c r="AS55" s="11"/>
      <c r="AT55" s="10"/>
      <c r="AU55" s="8"/>
      <c r="AV55" s="8">
        <f>AF55+AU55</f>
        <v>0</v>
      </c>
      <c r="AW55" s="11"/>
      <c r="AX55" s="10"/>
      <c r="AY55" s="11"/>
      <c r="AZ55" s="10"/>
      <c r="BA55" s="11"/>
      <c r="BB55" s="10"/>
      <c r="BC55" s="11"/>
      <c r="BD55" s="10"/>
      <c r="BE55" s="8"/>
      <c r="BF55" s="11"/>
      <c r="BG55" s="10"/>
      <c r="BH55" s="11"/>
      <c r="BI55" s="10"/>
      <c r="BJ55" s="11"/>
      <c r="BK55" s="10"/>
      <c r="BL55" s="11"/>
      <c r="BM55" s="10"/>
      <c r="BN55" s="11"/>
      <c r="BO55" s="10"/>
      <c r="BP55" s="11"/>
      <c r="BQ55" s="10"/>
      <c r="BR55" s="11"/>
      <c r="BS55" s="10"/>
      <c r="BT55" s="8"/>
      <c r="BU55" s="8">
        <f>BE55+BT55</f>
        <v>0</v>
      </c>
      <c r="BV55" s="11"/>
      <c r="BW55" s="10"/>
      <c r="BX55" s="11"/>
      <c r="BY55" s="10"/>
      <c r="BZ55" s="11"/>
      <c r="CA55" s="10"/>
      <c r="CB55" s="11"/>
      <c r="CC55" s="10"/>
      <c r="CD55" s="8"/>
      <c r="CE55" s="11"/>
      <c r="CF55" s="10"/>
      <c r="CG55" s="11"/>
      <c r="CH55" s="10"/>
      <c r="CI55" s="11"/>
      <c r="CJ55" s="10"/>
      <c r="CK55" s="11"/>
      <c r="CL55" s="10"/>
      <c r="CM55" s="11"/>
      <c r="CN55" s="10"/>
      <c r="CO55" s="11"/>
      <c r="CP55" s="10"/>
      <c r="CQ55" s="11"/>
      <c r="CR55" s="10"/>
      <c r="CS55" s="8"/>
      <c r="CT55" s="8">
        <f>CD55+CS55</f>
        <v>0</v>
      </c>
      <c r="CU55" s="11"/>
      <c r="CV55" s="10"/>
      <c r="CW55" s="11"/>
      <c r="CX55" s="10"/>
      <c r="CY55" s="11"/>
      <c r="CZ55" s="10"/>
      <c r="DA55" s="11"/>
      <c r="DB55" s="10"/>
      <c r="DC55" s="8"/>
      <c r="DD55" s="11"/>
      <c r="DE55" s="10"/>
      <c r="DF55" s="11"/>
      <c r="DG55" s="10"/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8"/>
      <c r="DS55" s="8">
        <f>DC55+DR55</f>
        <v>0</v>
      </c>
      <c r="DT55" s="11">
        <f>$C$55*10</f>
        <v>0</v>
      </c>
      <c r="DU55" s="10" t="s">
        <v>65</v>
      </c>
      <c r="DV55" s="11">
        <f>$C$55*6</f>
        <v>0</v>
      </c>
      <c r="DW55" s="10" t="s">
        <v>65</v>
      </c>
      <c r="DX55" s="11"/>
      <c r="DY55" s="10"/>
      <c r="DZ55" s="11"/>
      <c r="EA55" s="10"/>
      <c r="EB55" s="8">
        <f>$C$55*1.6</f>
        <v>0</v>
      </c>
      <c r="EC55" s="11"/>
      <c r="ED55" s="10"/>
      <c r="EE55" s="11">
        <f>$C$55*4</f>
        <v>0</v>
      </c>
      <c r="EF55" s="10" t="s">
        <v>65</v>
      </c>
      <c r="EG55" s="11"/>
      <c r="EH55" s="10"/>
      <c r="EI55" s="11"/>
      <c r="EJ55" s="10"/>
      <c r="EK55" s="11"/>
      <c r="EL55" s="10"/>
      <c r="EM55" s="11"/>
      <c r="EN55" s="10"/>
      <c r="EO55" s="11"/>
      <c r="EP55" s="10"/>
      <c r="EQ55" s="8">
        <f>$C$55*0.4</f>
        <v>0</v>
      </c>
      <c r="ER55" s="8">
        <f>EB55+EQ55</f>
        <v>0</v>
      </c>
      <c r="ES55" s="11"/>
      <c r="ET55" s="10"/>
      <c r="EU55" s="11"/>
      <c r="EV55" s="10"/>
      <c r="EW55" s="11"/>
      <c r="EX55" s="10"/>
      <c r="EY55" s="11"/>
      <c r="EZ55" s="10"/>
      <c r="FA55" s="8"/>
      <c r="FB55" s="11"/>
      <c r="FC55" s="10"/>
      <c r="FD55" s="11"/>
      <c r="FE55" s="10"/>
      <c r="FF55" s="11"/>
      <c r="FG55" s="10"/>
      <c r="FH55" s="11"/>
      <c r="FI55" s="10"/>
      <c r="FJ55" s="11"/>
      <c r="FK55" s="10"/>
      <c r="FL55" s="11"/>
      <c r="FM55" s="10"/>
      <c r="FN55" s="11"/>
      <c r="FO55" s="10"/>
      <c r="FP55" s="8"/>
      <c r="FQ55" s="8">
        <f>FA55+FP55</f>
        <v>0</v>
      </c>
      <c r="FR55" s="11"/>
      <c r="FS55" s="10"/>
      <c r="FT55" s="11"/>
      <c r="FU55" s="10"/>
      <c r="FV55" s="11"/>
      <c r="FW55" s="10"/>
      <c r="FX55" s="11"/>
      <c r="FY55" s="10"/>
      <c r="FZ55" s="8"/>
      <c r="GA55" s="11"/>
      <c r="GB55" s="10"/>
      <c r="GC55" s="11"/>
      <c r="GD55" s="10"/>
      <c r="GE55" s="11"/>
      <c r="GF55" s="10"/>
      <c r="GG55" s="11"/>
      <c r="GH55" s="10"/>
      <c r="GI55" s="11"/>
      <c r="GJ55" s="10"/>
      <c r="GK55" s="11"/>
      <c r="GL55" s="10"/>
      <c r="GM55" s="11"/>
      <c r="GN55" s="10"/>
      <c r="GO55" s="8"/>
      <c r="GP55" s="8">
        <f>FZ55+GO55</f>
        <v>0</v>
      </c>
      <c r="GQ55" s="11"/>
      <c r="GR55" s="10"/>
      <c r="GS55" s="11"/>
      <c r="GT55" s="10"/>
      <c r="GU55" s="11"/>
      <c r="GV55" s="10"/>
      <c r="GW55" s="11"/>
      <c r="GX55" s="10"/>
      <c r="GY55" s="8"/>
      <c r="GZ55" s="11"/>
      <c r="HA55" s="10"/>
      <c r="HB55" s="11"/>
      <c r="HC55" s="10"/>
      <c r="HD55" s="11"/>
      <c r="HE55" s="10"/>
      <c r="HF55" s="11"/>
      <c r="HG55" s="10"/>
      <c r="HH55" s="11"/>
      <c r="HI55" s="10"/>
      <c r="HJ55" s="11"/>
      <c r="HK55" s="10"/>
      <c r="HL55" s="11"/>
      <c r="HM55" s="10"/>
      <c r="HN55" s="8"/>
      <c r="HO55" s="8">
        <f>GY55+HN55</f>
        <v>0</v>
      </c>
    </row>
    <row r="56" spans="1:223" ht="12.75">
      <c r="A56" s="7"/>
      <c r="B56" s="7"/>
      <c r="C56" s="7"/>
      <c r="D56" s="7"/>
      <c r="E56" s="7" t="s">
        <v>137</v>
      </c>
      <c r="F56" s="3" t="s">
        <v>138</v>
      </c>
      <c r="G56" s="7">
        <f>COUNTIF(X56:HO56,"e")</f>
        <v>0</v>
      </c>
      <c r="H56" s="7">
        <f>COUNTIF(X56:HO56,"z")</f>
        <v>0</v>
      </c>
      <c r="I56" s="7">
        <f>SUM(J56:T56)</f>
        <v>0</v>
      </c>
      <c r="J56" s="7">
        <f>X56+AW56+BV56+CU56+DT56+ES56+FR56+GQ56</f>
        <v>0</v>
      </c>
      <c r="K56" s="7">
        <f>Z56+AY56+BX56+CW56+DV56+EU56+FT56+GS56</f>
        <v>0</v>
      </c>
      <c r="L56" s="7">
        <f>AB56+BA56+BZ56+CY56+DX56+EW56+FV56+GU56</f>
        <v>0</v>
      </c>
      <c r="M56" s="7">
        <f>AD56+BC56+CB56+DA56+DZ56+EY56+FX56+GW56</f>
        <v>0</v>
      </c>
      <c r="N56" s="7">
        <f>AG56+BF56+CE56+DD56+EC56+FB56+GA56+GZ56</f>
        <v>0</v>
      </c>
      <c r="O56" s="7">
        <f>AI56+BH56+CG56+DF56+EE56+FD56+GC56+HB56</f>
        <v>0</v>
      </c>
      <c r="P56" s="7">
        <f>AK56+BJ56+CI56+DH56+EG56+FF56+GE56+HD56</f>
        <v>0</v>
      </c>
      <c r="Q56" s="7">
        <f>AM56+BL56+CK56+DJ56+EI56+FH56+GG56+HF56</f>
        <v>0</v>
      </c>
      <c r="R56" s="7">
        <f>AO56+BN56+CM56+DL56+EK56+FJ56+GI56+HH56</f>
        <v>0</v>
      </c>
      <c r="S56" s="7">
        <f>AQ56+BP56+CO56+DN56+EM56+FL56+GK56+HJ56</f>
        <v>0</v>
      </c>
      <c r="T56" s="7">
        <f>AS56+BR56+CQ56+DP56+EO56+FN56+GM56+HL56</f>
        <v>0</v>
      </c>
      <c r="U56" s="8">
        <f>AV56+BU56+CT56+DS56+ER56+FQ56+GP56+HO56</f>
        <v>0</v>
      </c>
      <c r="V56" s="8">
        <f>AU56+BT56+CS56+DR56+EQ56+FP56+GO56+HN56</f>
        <v>0</v>
      </c>
      <c r="W56" s="8">
        <v>1.4</v>
      </c>
      <c r="X56" s="11"/>
      <c r="Y56" s="10"/>
      <c r="Z56" s="11"/>
      <c r="AA56" s="10"/>
      <c r="AB56" s="11"/>
      <c r="AC56" s="10"/>
      <c r="AD56" s="11"/>
      <c r="AE56" s="10"/>
      <c r="AF56" s="8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11"/>
      <c r="AR56" s="10"/>
      <c r="AS56" s="11"/>
      <c r="AT56" s="10"/>
      <c r="AU56" s="8"/>
      <c r="AV56" s="8">
        <f>AF56+AU56</f>
        <v>0</v>
      </c>
      <c r="AW56" s="11"/>
      <c r="AX56" s="10"/>
      <c r="AY56" s="11"/>
      <c r="AZ56" s="10"/>
      <c r="BA56" s="11"/>
      <c r="BB56" s="10"/>
      <c r="BC56" s="11"/>
      <c r="BD56" s="10"/>
      <c r="BE56" s="8"/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11"/>
      <c r="BQ56" s="10"/>
      <c r="BR56" s="11"/>
      <c r="BS56" s="10"/>
      <c r="BT56" s="8"/>
      <c r="BU56" s="8">
        <f>BE56+BT56</f>
        <v>0</v>
      </c>
      <c r="BV56" s="11"/>
      <c r="BW56" s="10"/>
      <c r="BX56" s="11"/>
      <c r="BY56" s="10"/>
      <c r="BZ56" s="11"/>
      <c r="CA56" s="10"/>
      <c r="CB56" s="11"/>
      <c r="CC56" s="10"/>
      <c r="CD56" s="8"/>
      <c r="CE56" s="11"/>
      <c r="CF56" s="10"/>
      <c r="CG56" s="11"/>
      <c r="CH56" s="10"/>
      <c r="CI56" s="11"/>
      <c r="CJ56" s="10"/>
      <c r="CK56" s="11"/>
      <c r="CL56" s="10"/>
      <c r="CM56" s="11"/>
      <c r="CN56" s="10"/>
      <c r="CO56" s="11"/>
      <c r="CP56" s="10"/>
      <c r="CQ56" s="11"/>
      <c r="CR56" s="10"/>
      <c r="CS56" s="8"/>
      <c r="CT56" s="8">
        <f>CD56+CS56</f>
        <v>0</v>
      </c>
      <c r="CU56" s="11"/>
      <c r="CV56" s="10"/>
      <c r="CW56" s="11"/>
      <c r="CX56" s="10"/>
      <c r="CY56" s="11"/>
      <c r="CZ56" s="10"/>
      <c r="DA56" s="11"/>
      <c r="DB56" s="10"/>
      <c r="DC56" s="8"/>
      <c r="DD56" s="11"/>
      <c r="DE56" s="10"/>
      <c r="DF56" s="11"/>
      <c r="DG56" s="10"/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8"/>
      <c r="DS56" s="8">
        <f>DC56+DR56</f>
        <v>0</v>
      </c>
      <c r="DT56" s="11"/>
      <c r="DU56" s="10"/>
      <c r="DV56" s="11"/>
      <c r="DW56" s="10"/>
      <c r="DX56" s="11"/>
      <c r="DY56" s="10"/>
      <c r="DZ56" s="11"/>
      <c r="EA56" s="10"/>
      <c r="EB56" s="8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11"/>
      <c r="EP56" s="10"/>
      <c r="EQ56" s="8"/>
      <c r="ER56" s="8">
        <f>EB56+EQ56</f>
        <v>0</v>
      </c>
      <c r="ES56" s="11"/>
      <c r="ET56" s="10"/>
      <c r="EU56" s="11"/>
      <c r="EV56" s="10"/>
      <c r="EW56" s="11"/>
      <c r="EX56" s="10"/>
      <c r="EY56" s="11"/>
      <c r="EZ56" s="10"/>
      <c r="FA56" s="8"/>
      <c r="FB56" s="11"/>
      <c r="FC56" s="10"/>
      <c r="FD56" s="11"/>
      <c r="FE56" s="10"/>
      <c r="FF56" s="11"/>
      <c r="FG56" s="10"/>
      <c r="FH56" s="11"/>
      <c r="FI56" s="10"/>
      <c r="FJ56" s="11"/>
      <c r="FK56" s="10"/>
      <c r="FL56" s="11"/>
      <c r="FM56" s="10"/>
      <c r="FN56" s="11"/>
      <c r="FO56" s="10"/>
      <c r="FP56" s="8"/>
      <c r="FQ56" s="8">
        <f>FA56+FP56</f>
        <v>0</v>
      </c>
      <c r="FR56" s="11">
        <v>10</v>
      </c>
      <c r="FS56" s="10" t="s">
        <v>65</v>
      </c>
      <c r="FT56" s="11"/>
      <c r="FU56" s="10"/>
      <c r="FV56" s="11"/>
      <c r="FW56" s="10"/>
      <c r="FX56" s="11"/>
      <c r="FY56" s="10"/>
      <c r="FZ56" s="8">
        <v>0.6</v>
      </c>
      <c r="GA56" s="11"/>
      <c r="GB56" s="10"/>
      <c r="GC56" s="11">
        <v>20</v>
      </c>
      <c r="GD56" s="10" t="s">
        <v>65</v>
      </c>
      <c r="GE56" s="11"/>
      <c r="GF56" s="10"/>
      <c r="GG56" s="11"/>
      <c r="GH56" s="10"/>
      <c r="GI56" s="11"/>
      <c r="GJ56" s="10"/>
      <c r="GK56" s="11"/>
      <c r="GL56" s="10"/>
      <c r="GM56" s="11"/>
      <c r="GN56" s="10"/>
      <c r="GO56" s="8">
        <v>1.4</v>
      </c>
      <c r="GP56" s="8">
        <f>FZ56+GO56</f>
        <v>0</v>
      </c>
      <c r="GQ56" s="11"/>
      <c r="GR56" s="10"/>
      <c r="GS56" s="11"/>
      <c r="GT56" s="10"/>
      <c r="GU56" s="11"/>
      <c r="GV56" s="10"/>
      <c r="GW56" s="11"/>
      <c r="GX56" s="10"/>
      <c r="GY56" s="8"/>
      <c r="GZ56" s="11"/>
      <c r="HA56" s="10"/>
      <c r="HB56" s="11"/>
      <c r="HC56" s="10"/>
      <c r="HD56" s="11"/>
      <c r="HE56" s="10"/>
      <c r="HF56" s="11"/>
      <c r="HG56" s="10"/>
      <c r="HH56" s="11"/>
      <c r="HI56" s="10"/>
      <c r="HJ56" s="11"/>
      <c r="HK56" s="10"/>
      <c r="HL56" s="11"/>
      <c r="HM56" s="10"/>
      <c r="HN56" s="8"/>
      <c r="HO56" s="8">
        <f>GY56+HN56</f>
        <v>0</v>
      </c>
    </row>
    <row r="57" spans="1:223" ht="12.75">
      <c r="A57" s="7"/>
      <c r="B57" s="7"/>
      <c r="C57" s="7"/>
      <c r="D57" s="7"/>
      <c r="E57" s="7" t="s">
        <v>139</v>
      </c>
      <c r="F57" s="3" t="s">
        <v>140</v>
      </c>
      <c r="G57" s="7">
        <f>COUNTIF(X57:HO57,"e")</f>
        <v>0</v>
      </c>
      <c r="H57" s="7">
        <f>COUNTIF(X57:HO57,"z")</f>
        <v>0</v>
      </c>
      <c r="I57" s="7">
        <f>SUM(J57:T57)</f>
        <v>0</v>
      </c>
      <c r="J57" s="7">
        <f>X57+AW57+BV57+CU57+DT57+ES57+FR57+GQ57</f>
        <v>0</v>
      </c>
      <c r="K57" s="7">
        <f>Z57+AY57+BX57+CW57+DV57+EU57+FT57+GS57</f>
        <v>0</v>
      </c>
      <c r="L57" s="7">
        <f>AB57+BA57+BZ57+CY57+DX57+EW57+FV57+GU57</f>
        <v>0</v>
      </c>
      <c r="M57" s="7">
        <f>AD57+BC57+CB57+DA57+DZ57+EY57+FX57+GW57</f>
        <v>0</v>
      </c>
      <c r="N57" s="7">
        <f>AG57+BF57+CE57+DD57+EC57+FB57+GA57+GZ57</f>
        <v>0</v>
      </c>
      <c r="O57" s="7">
        <f>AI57+BH57+CG57+DF57+EE57+FD57+GC57+HB57</f>
        <v>0</v>
      </c>
      <c r="P57" s="7">
        <f>AK57+BJ57+CI57+DH57+EG57+FF57+GE57+HD57</f>
        <v>0</v>
      </c>
      <c r="Q57" s="7">
        <f>AM57+BL57+CK57+DJ57+EI57+FH57+GG57+HF57</f>
        <v>0</v>
      </c>
      <c r="R57" s="7">
        <f>AO57+BN57+CM57+DL57+EK57+FJ57+GI57+HH57</f>
        <v>0</v>
      </c>
      <c r="S57" s="7">
        <f>AQ57+BP57+CO57+DN57+EM57+FL57+GK57+HJ57</f>
        <v>0</v>
      </c>
      <c r="T57" s="7">
        <f>AS57+BR57+CQ57+DP57+EO57+FN57+GM57+HL57</f>
        <v>0</v>
      </c>
      <c r="U57" s="8">
        <f>AV57+BU57+CT57+DS57+ER57+FQ57+GP57+HO57</f>
        <v>0</v>
      </c>
      <c r="V57" s="8">
        <f>AU57+BT57+CS57+DR57+EQ57+FP57+GO57+HN57</f>
        <v>0</v>
      </c>
      <c r="W57" s="8">
        <v>0.9</v>
      </c>
      <c r="X57" s="11"/>
      <c r="Y57" s="10"/>
      <c r="Z57" s="11"/>
      <c r="AA57" s="10"/>
      <c r="AB57" s="11"/>
      <c r="AC57" s="10"/>
      <c r="AD57" s="11"/>
      <c r="AE57" s="10"/>
      <c r="AF57" s="8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11"/>
      <c r="AR57" s="10"/>
      <c r="AS57" s="11"/>
      <c r="AT57" s="10"/>
      <c r="AU57" s="8"/>
      <c r="AV57" s="8">
        <f>AF57+AU57</f>
        <v>0</v>
      </c>
      <c r="AW57" s="11"/>
      <c r="AX57" s="10"/>
      <c r="AY57" s="11"/>
      <c r="AZ57" s="10"/>
      <c r="BA57" s="11"/>
      <c r="BB57" s="10"/>
      <c r="BC57" s="11"/>
      <c r="BD57" s="10"/>
      <c r="BE57" s="8"/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11"/>
      <c r="BQ57" s="10"/>
      <c r="BR57" s="11"/>
      <c r="BS57" s="10"/>
      <c r="BT57" s="8"/>
      <c r="BU57" s="8">
        <f>BE57+BT57</f>
        <v>0</v>
      </c>
      <c r="BV57" s="11"/>
      <c r="BW57" s="10"/>
      <c r="BX57" s="11"/>
      <c r="BY57" s="10"/>
      <c r="BZ57" s="11"/>
      <c r="CA57" s="10"/>
      <c r="CB57" s="11"/>
      <c r="CC57" s="10"/>
      <c r="CD57" s="8"/>
      <c r="CE57" s="11"/>
      <c r="CF57" s="10"/>
      <c r="CG57" s="11"/>
      <c r="CH57" s="10"/>
      <c r="CI57" s="11"/>
      <c r="CJ57" s="10"/>
      <c r="CK57" s="11"/>
      <c r="CL57" s="10"/>
      <c r="CM57" s="11"/>
      <c r="CN57" s="10"/>
      <c r="CO57" s="11"/>
      <c r="CP57" s="10"/>
      <c r="CQ57" s="11"/>
      <c r="CR57" s="10"/>
      <c r="CS57" s="8"/>
      <c r="CT57" s="8">
        <f>CD57+CS57</f>
        <v>0</v>
      </c>
      <c r="CU57" s="11"/>
      <c r="CV57" s="10"/>
      <c r="CW57" s="11"/>
      <c r="CX57" s="10"/>
      <c r="CY57" s="11"/>
      <c r="CZ57" s="10"/>
      <c r="DA57" s="11"/>
      <c r="DB57" s="10"/>
      <c r="DC57" s="8"/>
      <c r="DD57" s="11"/>
      <c r="DE57" s="10"/>
      <c r="DF57" s="11"/>
      <c r="DG57" s="10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8"/>
      <c r="DS57" s="8">
        <f>DC57+DR57</f>
        <v>0</v>
      </c>
      <c r="DT57" s="11"/>
      <c r="DU57" s="10"/>
      <c r="DV57" s="11"/>
      <c r="DW57" s="10"/>
      <c r="DX57" s="11"/>
      <c r="DY57" s="10"/>
      <c r="DZ57" s="11"/>
      <c r="EA57" s="10"/>
      <c r="EB57" s="8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11"/>
      <c r="EP57" s="10"/>
      <c r="EQ57" s="8"/>
      <c r="ER57" s="8">
        <f>EB57+EQ57</f>
        <v>0</v>
      </c>
      <c r="ES57" s="11"/>
      <c r="ET57" s="10"/>
      <c r="EU57" s="11"/>
      <c r="EV57" s="10"/>
      <c r="EW57" s="11"/>
      <c r="EX57" s="10"/>
      <c r="EY57" s="11"/>
      <c r="EZ57" s="10"/>
      <c r="FA57" s="8"/>
      <c r="FB57" s="11"/>
      <c r="FC57" s="10"/>
      <c r="FD57" s="11"/>
      <c r="FE57" s="10"/>
      <c r="FF57" s="11"/>
      <c r="FG57" s="10"/>
      <c r="FH57" s="11"/>
      <c r="FI57" s="10"/>
      <c r="FJ57" s="11"/>
      <c r="FK57" s="10"/>
      <c r="FL57" s="11"/>
      <c r="FM57" s="10"/>
      <c r="FN57" s="11"/>
      <c r="FO57" s="10"/>
      <c r="FP57" s="8"/>
      <c r="FQ57" s="8">
        <f>FA57+FP57</f>
        <v>0</v>
      </c>
      <c r="FR57" s="11">
        <v>10</v>
      </c>
      <c r="FS57" s="10" t="s">
        <v>65</v>
      </c>
      <c r="FT57" s="11"/>
      <c r="FU57" s="10"/>
      <c r="FV57" s="11"/>
      <c r="FW57" s="10"/>
      <c r="FX57" s="11"/>
      <c r="FY57" s="10"/>
      <c r="FZ57" s="8">
        <v>0.4</v>
      </c>
      <c r="GA57" s="11"/>
      <c r="GB57" s="10"/>
      <c r="GC57" s="11"/>
      <c r="GD57" s="10"/>
      <c r="GE57" s="11"/>
      <c r="GF57" s="10"/>
      <c r="GG57" s="11"/>
      <c r="GH57" s="10"/>
      <c r="GI57" s="11"/>
      <c r="GJ57" s="10"/>
      <c r="GK57" s="11">
        <v>10</v>
      </c>
      <c r="GL57" s="10" t="s">
        <v>65</v>
      </c>
      <c r="GM57" s="11"/>
      <c r="GN57" s="10"/>
      <c r="GO57" s="8">
        <v>0.6</v>
      </c>
      <c r="GP57" s="8">
        <f>FZ57+GO57</f>
        <v>0</v>
      </c>
      <c r="GQ57" s="11"/>
      <c r="GR57" s="10"/>
      <c r="GS57" s="11"/>
      <c r="GT57" s="10"/>
      <c r="GU57" s="11"/>
      <c r="GV57" s="10"/>
      <c r="GW57" s="11"/>
      <c r="GX57" s="10"/>
      <c r="GY57" s="8"/>
      <c r="GZ57" s="11"/>
      <c r="HA57" s="10"/>
      <c r="HB57" s="11"/>
      <c r="HC57" s="10"/>
      <c r="HD57" s="11"/>
      <c r="HE57" s="10"/>
      <c r="HF57" s="11"/>
      <c r="HG57" s="10"/>
      <c r="HH57" s="11"/>
      <c r="HI57" s="10"/>
      <c r="HJ57" s="11"/>
      <c r="HK57" s="10"/>
      <c r="HL57" s="11"/>
      <c r="HM57" s="10"/>
      <c r="HN57" s="8"/>
      <c r="HO57" s="8">
        <f>GY57+HN57</f>
        <v>0</v>
      </c>
    </row>
    <row r="58" spans="1:223" ht="15.75" customHeight="1">
      <c r="A58" s="7"/>
      <c r="B58" s="7"/>
      <c r="C58" s="7"/>
      <c r="D58" s="7"/>
      <c r="E58" s="7"/>
      <c r="F58" s="7" t="s">
        <v>85</v>
      </c>
      <c r="G58" s="7">
        <f>SUM(G27:G57)</f>
        <v>0</v>
      </c>
      <c r="H58" s="7">
        <f>SUM(H27:H57)</f>
        <v>0</v>
      </c>
      <c r="I58" s="7">
        <f>SUM(I27:I57)</f>
        <v>0</v>
      </c>
      <c r="J58" s="7">
        <f>SUM(J27:J57)</f>
        <v>0</v>
      </c>
      <c r="K58" s="7">
        <f>SUM(K27:K57)</f>
        <v>0</v>
      </c>
      <c r="L58" s="7">
        <f>SUM(L27:L57)</f>
        <v>0</v>
      </c>
      <c r="M58" s="7">
        <f>SUM(M27:M57)</f>
        <v>0</v>
      </c>
      <c r="N58" s="7">
        <f>SUM(N27:N57)</f>
        <v>0</v>
      </c>
      <c r="O58" s="7">
        <f>SUM(O27:O57)</f>
        <v>0</v>
      </c>
      <c r="P58" s="7">
        <f>SUM(P27:P57)</f>
        <v>0</v>
      </c>
      <c r="Q58" s="7">
        <f>SUM(Q27:Q57)</f>
        <v>0</v>
      </c>
      <c r="R58" s="7">
        <f>SUM(R27:R57)</f>
        <v>0</v>
      </c>
      <c r="S58" s="7">
        <f>SUM(S27:S57)</f>
        <v>0</v>
      </c>
      <c r="T58" s="7">
        <f>SUM(T27:T57)</f>
        <v>0</v>
      </c>
      <c r="U58" s="8">
        <f>SUM(U27:U57)</f>
        <v>0</v>
      </c>
      <c r="V58" s="8">
        <f>SUM(V27:V57)</f>
        <v>0</v>
      </c>
      <c r="W58" s="8">
        <f>SUM(W27:W57)</f>
        <v>0</v>
      </c>
      <c r="X58" s="11">
        <f>SUM(X27:X57)</f>
        <v>0</v>
      </c>
      <c r="Y58" s="10">
        <f>SUM(Y27:Y57)</f>
        <v>0</v>
      </c>
      <c r="Z58" s="11">
        <f>SUM(Z27:Z57)</f>
        <v>0</v>
      </c>
      <c r="AA58" s="10">
        <f>SUM(AA27:AA57)</f>
        <v>0</v>
      </c>
      <c r="AB58" s="11">
        <f>SUM(AB27:AB57)</f>
        <v>0</v>
      </c>
      <c r="AC58" s="10">
        <f>SUM(AC27:AC57)</f>
        <v>0</v>
      </c>
      <c r="AD58" s="11">
        <f>SUM(AD27:AD57)</f>
        <v>0</v>
      </c>
      <c r="AE58" s="10">
        <f>SUM(AE27:AE57)</f>
        <v>0</v>
      </c>
      <c r="AF58" s="8">
        <f>SUM(AF27:AF57)</f>
        <v>0</v>
      </c>
      <c r="AG58" s="11">
        <f>SUM(AG27:AG57)</f>
        <v>0</v>
      </c>
      <c r="AH58" s="10">
        <f>SUM(AH27:AH57)</f>
        <v>0</v>
      </c>
      <c r="AI58" s="11">
        <f>SUM(AI27:AI57)</f>
        <v>0</v>
      </c>
      <c r="AJ58" s="10">
        <f>SUM(AJ27:AJ57)</f>
        <v>0</v>
      </c>
      <c r="AK58" s="11">
        <f>SUM(AK27:AK57)</f>
        <v>0</v>
      </c>
      <c r="AL58" s="10">
        <f>SUM(AL27:AL57)</f>
        <v>0</v>
      </c>
      <c r="AM58" s="11">
        <f>SUM(AM27:AM57)</f>
        <v>0</v>
      </c>
      <c r="AN58" s="10">
        <f>SUM(AN27:AN57)</f>
        <v>0</v>
      </c>
      <c r="AO58" s="11">
        <f>SUM(AO27:AO57)</f>
        <v>0</v>
      </c>
      <c r="AP58" s="10">
        <f>SUM(AP27:AP57)</f>
        <v>0</v>
      </c>
      <c r="AQ58" s="11">
        <f>SUM(AQ27:AQ57)</f>
        <v>0</v>
      </c>
      <c r="AR58" s="10">
        <f>SUM(AR27:AR57)</f>
        <v>0</v>
      </c>
      <c r="AS58" s="11">
        <f>SUM(AS27:AS57)</f>
        <v>0</v>
      </c>
      <c r="AT58" s="10">
        <f>SUM(AT27:AT57)</f>
        <v>0</v>
      </c>
      <c r="AU58" s="8">
        <f>SUM(AU27:AU57)</f>
        <v>0</v>
      </c>
      <c r="AV58" s="8">
        <f>SUM(AV27:AV57)</f>
        <v>0</v>
      </c>
      <c r="AW58" s="11">
        <f>SUM(AW27:AW57)</f>
        <v>0</v>
      </c>
      <c r="AX58" s="10">
        <f>SUM(AX27:AX57)</f>
        <v>0</v>
      </c>
      <c r="AY58" s="11">
        <f>SUM(AY27:AY57)</f>
        <v>0</v>
      </c>
      <c r="AZ58" s="10">
        <f>SUM(AZ27:AZ57)</f>
        <v>0</v>
      </c>
      <c r="BA58" s="11">
        <f>SUM(BA27:BA57)</f>
        <v>0</v>
      </c>
      <c r="BB58" s="10">
        <f>SUM(BB27:BB57)</f>
        <v>0</v>
      </c>
      <c r="BC58" s="11">
        <f>SUM(BC27:BC57)</f>
        <v>0</v>
      </c>
      <c r="BD58" s="10">
        <f>SUM(BD27:BD57)</f>
        <v>0</v>
      </c>
      <c r="BE58" s="8">
        <f>SUM(BE27:BE57)</f>
        <v>0</v>
      </c>
      <c r="BF58" s="11">
        <f>SUM(BF27:BF57)</f>
        <v>0</v>
      </c>
      <c r="BG58" s="10">
        <f>SUM(BG27:BG57)</f>
        <v>0</v>
      </c>
      <c r="BH58" s="11">
        <f>SUM(BH27:BH57)</f>
        <v>0</v>
      </c>
      <c r="BI58" s="10">
        <f>SUM(BI27:BI57)</f>
        <v>0</v>
      </c>
      <c r="BJ58" s="11">
        <f>SUM(BJ27:BJ57)</f>
        <v>0</v>
      </c>
      <c r="BK58" s="10">
        <f>SUM(BK27:BK57)</f>
        <v>0</v>
      </c>
      <c r="BL58" s="11">
        <f>SUM(BL27:BL57)</f>
        <v>0</v>
      </c>
      <c r="BM58" s="10">
        <f>SUM(BM27:BM57)</f>
        <v>0</v>
      </c>
      <c r="BN58" s="11">
        <f>SUM(BN27:BN57)</f>
        <v>0</v>
      </c>
      <c r="BO58" s="10">
        <f>SUM(BO27:BO57)</f>
        <v>0</v>
      </c>
      <c r="BP58" s="11">
        <f>SUM(BP27:BP57)</f>
        <v>0</v>
      </c>
      <c r="BQ58" s="10">
        <f>SUM(BQ27:BQ57)</f>
        <v>0</v>
      </c>
      <c r="BR58" s="11">
        <f>SUM(BR27:BR57)</f>
        <v>0</v>
      </c>
      <c r="BS58" s="10">
        <f>SUM(BS27:BS57)</f>
        <v>0</v>
      </c>
      <c r="BT58" s="8">
        <f>SUM(BT27:BT57)</f>
        <v>0</v>
      </c>
      <c r="BU58" s="8">
        <f>SUM(BU27:BU57)</f>
        <v>0</v>
      </c>
      <c r="BV58" s="11">
        <f>SUM(BV27:BV57)</f>
        <v>0</v>
      </c>
      <c r="BW58" s="10">
        <f>SUM(BW27:BW57)</f>
        <v>0</v>
      </c>
      <c r="BX58" s="11">
        <f>SUM(BX27:BX57)</f>
        <v>0</v>
      </c>
      <c r="BY58" s="10">
        <f>SUM(BY27:BY57)</f>
        <v>0</v>
      </c>
      <c r="BZ58" s="11">
        <f>SUM(BZ27:BZ57)</f>
        <v>0</v>
      </c>
      <c r="CA58" s="10">
        <f>SUM(CA27:CA57)</f>
        <v>0</v>
      </c>
      <c r="CB58" s="11">
        <f>SUM(CB27:CB57)</f>
        <v>0</v>
      </c>
      <c r="CC58" s="10">
        <f>SUM(CC27:CC57)</f>
        <v>0</v>
      </c>
      <c r="CD58" s="8">
        <f>SUM(CD27:CD57)</f>
        <v>0</v>
      </c>
      <c r="CE58" s="11">
        <f>SUM(CE27:CE57)</f>
        <v>0</v>
      </c>
      <c r="CF58" s="10">
        <f>SUM(CF27:CF57)</f>
        <v>0</v>
      </c>
      <c r="CG58" s="11">
        <f>SUM(CG27:CG57)</f>
        <v>0</v>
      </c>
      <c r="CH58" s="10">
        <f>SUM(CH27:CH57)</f>
        <v>0</v>
      </c>
      <c r="CI58" s="11">
        <f>SUM(CI27:CI57)</f>
        <v>0</v>
      </c>
      <c r="CJ58" s="10">
        <f>SUM(CJ27:CJ57)</f>
        <v>0</v>
      </c>
      <c r="CK58" s="11">
        <f>SUM(CK27:CK57)</f>
        <v>0</v>
      </c>
      <c r="CL58" s="10">
        <f>SUM(CL27:CL57)</f>
        <v>0</v>
      </c>
      <c r="CM58" s="11">
        <f>SUM(CM27:CM57)</f>
        <v>0</v>
      </c>
      <c r="CN58" s="10">
        <f>SUM(CN27:CN57)</f>
        <v>0</v>
      </c>
      <c r="CO58" s="11">
        <f>SUM(CO27:CO57)</f>
        <v>0</v>
      </c>
      <c r="CP58" s="10">
        <f>SUM(CP27:CP57)</f>
        <v>0</v>
      </c>
      <c r="CQ58" s="11">
        <f>SUM(CQ27:CQ57)</f>
        <v>0</v>
      </c>
      <c r="CR58" s="10">
        <f>SUM(CR27:CR57)</f>
        <v>0</v>
      </c>
      <c r="CS58" s="8">
        <f>SUM(CS27:CS57)</f>
        <v>0</v>
      </c>
      <c r="CT58" s="8">
        <f>SUM(CT27:CT57)</f>
        <v>0</v>
      </c>
      <c r="CU58" s="11">
        <f>SUM(CU27:CU57)</f>
        <v>0</v>
      </c>
      <c r="CV58" s="10">
        <f>SUM(CV27:CV57)</f>
        <v>0</v>
      </c>
      <c r="CW58" s="11">
        <f>SUM(CW27:CW57)</f>
        <v>0</v>
      </c>
      <c r="CX58" s="10">
        <f>SUM(CX27:CX57)</f>
        <v>0</v>
      </c>
      <c r="CY58" s="11">
        <f>SUM(CY27:CY57)</f>
        <v>0</v>
      </c>
      <c r="CZ58" s="10">
        <f>SUM(CZ27:CZ57)</f>
        <v>0</v>
      </c>
      <c r="DA58" s="11">
        <f>SUM(DA27:DA57)</f>
        <v>0</v>
      </c>
      <c r="DB58" s="10">
        <f>SUM(DB27:DB57)</f>
        <v>0</v>
      </c>
      <c r="DC58" s="8">
        <f>SUM(DC27:DC57)</f>
        <v>0</v>
      </c>
      <c r="DD58" s="11">
        <f>SUM(DD27:DD57)</f>
        <v>0</v>
      </c>
      <c r="DE58" s="10">
        <f>SUM(DE27:DE57)</f>
        <v>0</v>
      </c>
      <c r="DF58" s="11">
        <f>SUM(DF27:DF57)</f>
        <v>0</v>
      </c>
      <c r="DG58" s="10">
        <f>SUM(DG27:DG57)</f>
        <v>0</v>
      </c>
      <c r="DH58" s="11">
        <f>SUM(DH27:DH57)</f>
        <v>0</v>
      </c>
      <c r="DI58" s="10">
        <f>SUM(DI27:DI57)</f>
        <v>0</v>
      </c>
      <c r="DJ58" s="11">
        <f>SUM(DJ27:DJ57)</f>
        <v>0</v>
      </c>
      <c r="DK58" s="10">
        <f>SUM(DK27:DK57)</f>
        <v>0</v>
      </c>
      <c r="DL58" s="11">
        <f>SUM(DL27:DL57)</f>
        <v>0</v>
      </c>
      <c r="DM58" s="10">
        <f>SUM(DM27:DM57)</f>
        <v>0</v>
      </c>
      <c r="DN58" s="11">
        <f>SUM(DN27:DN57)</f>
        <v>0</v>
      </c>
      <c r="DO58" s="10">
        <f>SUM(DO27:DO57)</f>
        <v>0</v>
      </c>
      <c r="DP58" s="11">
        <f>SUM(DP27:DP57)</f>
        <v>0</v>
      </c>
      <c r="DQ58" s="10">
        <f>SUM(DQ27:DQ57)</f>
        <v>0</v>
      </c>
      <c r="DR58" s="8">
        <f>SUM(DR27:DR57)</f>
        <v>0</v>
      </c>
      <c r="DS58" s="8">
        <f>SUM(DS27:DS57)</f>
        <v>0</v>
      </c>
      <c r="DT58" s="11">
        <f>SUM(DT27:DT57)</f>
        <v>0</v>
      </c>
      <c r="DU58" s="10">
        <f>SUM(DU27:DU57)</f>
        <v>0</v>
      </c>
      <c r="DV58" s="11">
        <f>SUM(DV27:DV57)</f>
        <v>0</v>
      </c>
      <c r="DW58" s="10">
        <f>SUM(DW27:DW57)</f>
        <v>0</v>
      </c>
      <c r="DX58" s="11">
        <f>SUM(DX27:DX57)</f>
        <v>0</v>
      </c>
      <c r="DY58" s="10">
        <f>SUM(DY27:DY57)</f>
        <v>0</v>
      </c>
      <c r="DZ58" s="11">
        <f>SUM(DZ27:DZ57)</f>
        <v>0</v>
      </c>
      <c r="EA58" s="10">
        <f>SUM(EA27:EA57)</f>
        <v>0</v>
      </c>
      <c r="EB58" s="8">
        <f>SUM(EB27:EB57)</f>
        <v>0</v>
      </c>
      <c r="EC58" s="11">
        <f>SUM(EC27:EC57)</f>
        <v>0</v>
      </c>
      <c r="ED58" s="10">
        <f>SUM(ED27:ED57)</f>
        <v>0</v>
      </c>
      <c r="EE58" s="11">
        <f>SUM(EE27:EE57)</f>
        <v>0</v>
      </c>
      <c r="EF58" s="10">
        <f>SUM(EF27:EF57)</f>
        <v>0</v>
      </c>
      <c r="EG58" s="11">
        <f>SUM(EG27:EG57)</f>
        <v>0</v>
      </c>
      <c r="EH58" s="10">
        <f>SUM(EH27:EH57)</f>
        <v>0</v>
      </c>
      <c r="EI58" s="11">
        <f>SUM(EI27:EI57)</f>
        <v>0</v>
      </c>
      <c r="EJ58" s="10">
        <f>SUM(EJ27:EJ57)</f>
        <v>0</v>
      </c>
      <c r="EK58" s="11">
        <f>SUM(EK27:EK57)</f>
        <v>0</v>
      </c>
      <c r="EL58" s="10">
        <f>SUM(EL27:EL57)</f>
        <v>0</v>
      </c>
      <c r="EM58" s="11">
        <f>SUM(EM27:EM57)</f>
        <v>0</v>
      </c>
      <c r="EN58" s="10">
        <f>SUM(EN27:EN57)</f>
        <v>0</v>
      </c>
      <c r="EO58" s="11">
        <f>SUM(EO27:EO57)</f>
        <v>0</v>
      </c>
      <c r="EP58" s="10">
        <f>SUM(EP27:EP57)</f>
        <v>0</v>
      </c>
      <c r="EQ58" s="8">
        <f>SUM(EQ27:EQ57)</f>
        <v>0</v>
      </c>
      <c r="ER58" s="8">
        <f>SUM(ER27:ER57)</f>
        <v>0</v>
      </c>
      <c r="ES58" s="11">
        <f>SUM(ES27:ES57)</f>
        <v>0</v>
      </c>
      <c r="ET58" s="10">
        <f>SUM(ET27:ET57)</f>
        <v>0</v>
      </c>
      <c r="EU58" s="11">
        <f>SUM(EU27:EU57)</f>
        <v>0</v>
      </c>
      <c r="EV58" s="10">
        <f>SUM(EV27:EV57)</f>
        <v>0</v>
      </c>
      <c r="EW58" s="11">
        <f>SUM(EW27:EW57)</f>
        <v>0</v>
      </c>
      <c r="EX58" s="10">
        <f>SUM(EX27:EX57)</f>
        <v>0</v>
      </c>
      <c r="EY58" s="11">
        <f>SUM(EY27:EY57)</f>
        <v>0</v>
      </c>
      <c r="EZ58" s="10">
        <f>SUM(EZ27:EZ57)</f>
        <v>0</v>
      </c>
      <c r="FA58" s="8">
        <f>SUM(FA27:FA57)</f>
        <v>0</v>
      </c>
      <c r="FB58" s="11">
        <f>SUM(FB27:FB57)</f>
        <v>0</v>
      </c>
      <c r="FC58" s="10">
        <f>SUM(FC27:FC57)</f>
        <v>0</v>
      </c>
      <c r="FD58" s="11">
        <f>SUM(FD27:FD57)</f>
        <v>0</v>
      </c>
      <c r="FE58" s="10">
        <f>SUM(FE27:FE57)</f>
        <v>0</v>
      </c>
      <c r="FF58" s="11">
        <f>SUM(FF27:FF57)</f>
        <v>0</v>
      </c>
      <c r="FG58" s="10">
        <f>SUM(FG27:FG57)</f>
        <v>0</v>
      </c>
      <c r="FH58" s="11">
        <f>SUM(FH27:FH57)</f>
        <v>0</v>
      </c>
      <c r="FI58" s="10">
        <f>SUM(FI27:FI57)</f>
        <v>0</v>
      </c>
      <c r="FJ58" s="11">
        <f>SUM(FJ27:FJ57)</f>
        <v>0</v>
      </c>
      <c r="FK58" s="10">
        <f>SUM(FK27:FK57)</f>
        <v>0</v>
      </c>
      <c r="FL58" s="11">
        <f>SUM(FL27:FL57)</f>
        <v>0</v>
      </c>
      <c r="FM58" s="10">
        <f>SUM(FM27:FM57)</f>
        <v>0</v>
      </c>
      <c r="FN58" s="11">
        <f>SUM(FN27:FN57)</f>
        <v>0</v>
      </c>
      <c r="FO58" s="10">
        <f>SUM(FO27:FO57)</f>
        <v>0</v>
      </c>
      <c r="FP58" s="8">
        <f>SUM(FP27:FP57)</f>
        <v>0</v>
      </c>
      <c r="FQ58" s="8">
        <f>SUM(FQ27:FQ57)</f>
        <v>0</v>
      </c>
      <c r="FR58" s="11">
        <f>SUM(FR27:FR57)</f>
        <v>0</v>
      </c>
      <c r="FS58" s="10">
        <f>SUM(FS27:FS57)</f>
        <v>0</v>
      </c>
      <c r="FT58" s="11">
        <f>SUM(FT27:FT57)</f>
        <v>0</v>
      </c>
      <c r="FU58" s="10">
        <f>SUM(FU27:FU57)</f>
        <v>0</v>
      </c>
      <c r="FV58" s="11">
        <f>SUM(FV27:FV57)</f>
        <v>0</v>
      </c>
      <c r="FW58" s="10">
        <f>SUM(FW27:FW57)</f>
        <v>0</v>
      </c>
      <c r="FX58" s="11">
        <f>SUM(FX27:FX57)</f>
        <v>0</v>
      </c>
      <c r="FY58" s="10">
        <f>SUM(FY27:FY57)</f>
        <v>0</v>
      </c>
      <c r="FZ58" s="8">
        <f>SUM(FZ27:FZ57)</f>
        <v>0</v>
      </c>
      <c r="GA58" s="11">
        <f>SUM(GA27:GA57)</f>
        <v>0</v>
      </c>
      <c r="GB58" s="10">
        <f>SUM(GB27:GB57)</f>
        <v>0</v>
      </c>
      <c r="GC58" s="11">
        <f>SUM(GC27:GC57)</f>
        <v>0</v>
      </c>
      <c r="GD58" s="10">
        <f>SUM(GD27:GD57)</f>
        <v>0</v>
      </c>
      <c r="GE58" s="11">
        <f>SUM(GE27:GE57)</f>
        <v>0</v>
      </c>
      <c r="GF58" s="10">
        <f>SUM(GF27:GF57)</f>
        <v>0</v>
      </c>
      <c r="GG58" s="11">
        <f>SUM(GG27:GG57)</f>
        <v>0</v>
      </c>
      <c r="GH58" s="10">
        <f>SUM(GH27:GH57)</f>
        <v>0</v>
      </c>
      <c r="GI58" s="11">
        <f>SUM(GI27:GI57)</f>
        <v>0</v>
      </c>
      <c r="GJ58" s="10">
        <f>SUM(GJ27:GJ57)</f>
        <v>0</v>
      </c>
      <c r="GK58" s="11">
        <f>SUM(GK27:GK57)</f>
        <v>0</v>
      </c>
      <c r="GL58" s="10">
        <f>SUM(GL27:GL57)</f>
        <v>0</v>
      </c>
      <c r="GM58" s="11">
        <f>SUM(GM27:GM57)</f>
        <v>0</v>
      </c>
      <c r="GN58" s="10">
        <f>SUM(GN27:GN57)</f>
        <v>0</v>
      </c>
      <c r="GO58" s="8">
        <f>SUM(GO27:GO57)</f>
        <v>0</v>
      </c>
      <c r="GP58" s="8">
        <f>SUM(GP27:GP57)</f>
        <v>0</v>
      </c>
      <c r="GQ58" s="11">
        <f>SUM(GQ27:GQ57)</f>
        <v>0</v>
      </c>
      <c r="GR58" s="10">
        <f>SUM(GR27:GR57)</f>
        <v>0</v>
      </c>
      <c r="GS58" s="11">
        <f>SUM(GS27:GS57)</f>
        <v>0</v>
      </c>
      <c r="GT58" s="10">
        <f>SUM(GT27:GT57)</f>
        <v>0</v>
      </c>
      <c r="GU58" s="11">
        <f>SUM(GU27:GU57)</f>
        <v>0</v>
      </c>
      <c r="GV58" s="10">
        <f>SUM(GV27:GV57)</f>
        <v>0</v>
      </c>
      <c r="GW58" s="11">
        <f>SUM(GW27:GW57)</f>
        <v>0</v>
      </c>
      <c r="GX58" s="10">
        <f>SUM(GX27:GX57)</f>
        <v>0</v>
      </c>
      <c r="GY58" s="8">
        <f>SUM(GY27:GY57)</f>
        <v>0</v>
      </c>
      <c r="GZ58" s="11">
        <f>SUM(GZ27:GZ57)</f>
        <v>0</v>
      </c>
      <c r="HA58" s="10">
        <f>SUM(HA27:HA57)</f>
        <v>0</v>
      </c>
      <c r="HB58" s="11">
        <f>SUM(HB27:HB57)</f>
        <v>0</v>
      </c>
      <c r="HC58" s="10">
        <f>SUM(HC27:HC57)</f>
        <v>0</v>
      </c>
      <c r="HD58" s="11">
        <f>SUM(HD27:HD57)</f>
        <v>0</v>
      </c>
      <c r="HE58" s="10">
        <f>SUM(HE27:HE57)</f>
        <v>0</v>
      </c>
      <c r="HF58" s="11">
        <f>SUM(HF27:HF57)</f>
        <v>0</v>
      </c>
      <c r="HG58" s="10">
        <f>SUM(HG27:HG57)</f>
        <v>0</v>
      </c>
      <c r="HH58" s="11">
        <f>SUM(HH27:HH57)</f>
        <v>0</v>
      </c>
      <c r="HI58" s="10">
        <f>SUM(HI27:HI57)</f>
        <v>0</v>
      </c>
      <c r="HJ58" s="11">
        <f>SUM(HJ27:HJ57)</f>
        <v>0</v>
      </c>
      <c r="HK58" s="10">
        <f>SUM(HK27:HK57)</f>
        <v>0</v>
      </c>
      <c r="HL58" s="11">
        <f>SUM(HL27:HL57)</f>
        <v>0</v>
      </c>
      <c r="HM58" s="10">
        <f>SUM(HM27:HM57)</f>
        <v>0</v>
      </c>
      <c r="HN58" s="8">
        <f>SUM(HN27:HN57)</f>
        <v>0</v>
      </c>
      <c r="HO58" s="8">
        <f>SUM(HO27:HO57)</f>
        <v>0</v>
      </c>
    </row>
    <row r="59" spans="1:223" ht="12.75">
      <c r="A59" s="5" t="s">
        <v>208</v>
      </c>
      <c r="B59" s="7"/>
      <c r="C59" s="7"/>
      <c r="D59" s="7"/>
      <c r="E59" s="7" t="s">
        <v>142</v>
      </c>
      <c r="F59" s="3" t="s">
        <v>143</v>
      </c>
      <c r="G59" s="7">
        <f>COUNTIF(X59:HO59,"e")</f>
        <v>0</v>
      </c>
      <c r="H59" s="7">
        <f>COUNTIF(X59:HO59,"z")</f>
        <v>0</v>
      </c>
      <c r="I59" s="7">
        <f>SUM(J59:T59)</f>
        <v>0</v>
      </c>
      <c r="J59" s="7">
        <f>X59+AW59+BV59+CU59+DT59+ES59+FR59+GQ59</f>
        <v>0</v>
      </c>
      <c r="K59" s="7">
        <f>Z59+AY59+BX59+CW59+DV59+EU59+FT59+GS59</f>
        <v>0</v>
      </c>
      <c r="L59" s="7">
        <f>AB59+BA59+BZ59+CY59+DX59+EW59+FV59+GU59</f>
        <v>0</v>
      </c>
      <c r="M59" s="7">
        <f>AD59+BC59+CB59+DA59+DZ59+EY59+FX59+GW59</f>
        <v>0</v>
      </c>
      <c r="N59" s="7">
        <f>AG59+BF59+CE59+DD59+EC59+FB59+GA59+GZ59</f>
        <v>0</v>
      </c>
      <c r="O59" s="7">
        <f>AI59+BH59+CG59+DF59+EE59+FD59+GC59+HB59</f>
        <v>0</v>
      </c>
      <c r="P59" s="7">
        <f>AK59+BJ59+CI59+DH59+EG59+FF59+GE59+HD59</f>
        <v>0</v>
      </c>
      <c r="Q59" s="7">
        <f>AM59+BL59+CK59+DJ59+EI59+FH59+GG59+HF59</f>
        <v>0</v>
      </c>
      <c r="R59" s="7">
        <f>AO59+BN59+CM59+DL59+EK59+FJ59+GI59+HH59</f>
        <v>0</v>
      </c>
      <c r="S59" s="7">
        <f>AQ59+BP59+CO59+DN59+EM59+FL59+GK59+HJ59</f>
        <v>0</v>
      </c>
      <c r="T59" s="7">
        <f>AS59+BR59+CQ59+DP59+EO59+FN59+GM59+HL59</f>
        <v>0</v>
      </c>
      <c r="U59" s="8">
        <f>AV59+BU59+CT59+DS59+ER59+FQ59+GP59+HO59</f>
        <v>0</v>
      </c>
      <c r="V59" s="8">
        <f>AU59+BT59+CS59+DR59+EQ59+FP59+GO59+HN59</f>
        <v>0</v>
      </c>
      <c r="W59" s="8">
        <v>1.7</v>
      </c>
      <c r="X59" s="11">
        <v>16</v>
      </c>
      <c r="Y59" s="10" t="s">
        <v>74</v>
      </c>
      <c r="Z59" s="11"/>
      <c r="AA59" s="10"/>
      <c r="AB59" s="11"/>
      <c r="AC59" s="10"/>
      <c r="AD59" s="11"/>
      <c r="AE59" s="10"/>
      <c r="AF59" s="8">
        <v>0.8</v>
      </c>
      <c r="AG59" s="11"/>
      <c r="AH59" s="10"/>
      <c r="AI59" s="11">
        <v>24</v>
      </c>
      <c r="AJ59" s="10" t="s">
        <v>65</v>
      </c>
      <c r="AK59" s="11"/>
      <c r="AL59" s="10"/>
      <c r="AM59" s="11"/>
      <c r="AN59" s="10"/>
      <c r="AO59" s="11"/>
      <c r="AP59" s="10"/>
      <c r="AQ59" s="11"/>
      <c r="AR59" s="10"/>
      <c r="AS59" s="11"/>
      <c r="AT59" s="10"/>
      <c r="AU59" s="8">
        <v>2.2</v>
      </c>
      <c r="AV59" s="8">
        <f>AF59+AU59</f>
        <v>0</v>
      </c>
      <c r="AW59" s="11"/>
      <c r="AX59" s="10"/>
      <c r="AY59" s="11"/>
      <c r="AZ59" s="10"/>
      <c r="BA59" s="11"/>
      <c r="BB59" s="10"/>
      <c r="BC59" s="11"/>
      <c r="BD59" s="10"/>
      <c r="BE59" s="8"/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11"/>
      <c r="BQ59" s="10"/>
      <c r="BR59" s="11"/>
      <c r="BS59" s="10"/>
      <c r="BT59" s="8"/>
      <c r="BU59" s="8">
        <f>BE59+BT59</f>
        <v>0</v>
      </c>
      <c r="BV59" s="11"/>
      <c r="BW59" s="10"/>
      <c r="BX59" s="11"/>
      <c r="BY59" s="10"/>
      <c r="BZ59" s="11"/>
      <c r="CA59" s="10"/>
      <c r="CB59" s="11"/>
      <c r="CC59" s="10"/>
      <c r="CD59" s="8"/>
      <c r="CE59" s="11"/>
      <c r="CF59" s="10"/>
      <c r="CG59" s="11"/>
      <c r="CH59" s="10"/>
      <c r="CI59" s="11"/>
      <c r="CJ59" s="10"/>
      <c r="CK59" s="11"/>
      <c r="CL59" s="10"/>
      <c r="CM59" s="11"/>
      <c r="CN59" s="10"/>
      <c r="CO59" s="11"/>
      <c r="CP59" s="10"/>
      <c r="CQ59" s="11"/>
      <c r="CR59" s="10"/>
      <c r="CS59" s="8"/>
      <c r="CT59" s="8">
        <f>CD59+CS59</f>
        <v>0</v>
      </c>
      <c r="CU59" s="11"/>
      <c r="CV59" s="10"/>
      <c r="CW59" s="11"/>
      <c r="CX59" s="10"/>
      <c r="CY59" s="11"/>
      <c r="CZ59" s="10"/>
      <c r="DA59" s="11"/>
      <c r="DB59" s="10"/>
      <c r="DC59" s="8"/>
      <c r="DD59" s="11"/>
      <c r="DE59" s="10"/>
      <c r="DF59" s="11"/>
      <c r="DG59" s="10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8"/>
      <c r="DS59" s="8">
        <f>DC59+DR59</f>
        <v>0</v>
      </c>
      <c r="DT59" s="11"/>
      <c r="DU59" s="10"/>
      <c r="DV59" s="11"/>
      <c r="DW59" s="10"/>
      <c r="DX59" s="11"/>
      <c r="DY59" s="10"/>
      <c r="DZ59" s="11"/>
      <c r="EA59" s="10"/>
      <c r="EB59" s="8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11"/>
      <c r="EP59" s="10"/>
      <c r="EQ59" s="8"/>
      <c r="ER59" s="8">
        <f>EB59+EQ59</f>
        <v>0</v>
      </c>
      <c r="ES59" s="11"/>
      <c r="ET59" s="10"/>
      <c r="EU59" s="11"/>
      <c r="EV59" s="10"/>
      <c r="EW59" s="11"/>
      <c r="EX59" s="10"/>
      <c r="EY59" s="11"/>
      <c r="EZ59" s="10"/>
      <c r="FA59" s="8"/>
      <c r="FB59" s="11"/>
      <c r="FC59" s="10"/>
      <c r="FD59" s="11"/>
      <c r="FE59" s="10"/>
      <c r="FF59" s="11"/>
      <c r="FG59" s="10"/>
      <c r="FH59" s="11"/>
      <c r="FI59" s="10"/>
      <c r="FJ59" s="11"/>
      <c r="FK59" s="10"/>
      <c r="FL59" s="11"/>
      <c r="FM59" s="10"/>
      <c r="FN59" s="11"/>
      <c r="FO59" s="10"/>
      <c r="FP59" s="8"/>
      <c r="FQ59" s="8">
        <f>FA59+FP59</f>
        <v>0</v>
      </c>
      <c r="FR59" s="11"/>
      <c r="FS59" s="10"/>
      <c r="FT59" s="11"/>
      <c r="FU59" s="10"/>
      <c r="FV59" s="11"/>
      <c r="FW59" s="10"/>
      <c r="FX59" s="11"/>
      <c r="FY59" s="10"/>
      <c r="FZ59" s="8"/>
      <c r="GA59" s="11"/>
      <c r="GB59" s="10"/>
      <c r="GC59" s="11"/>
      <c r="GD59" s="10"/>
      <c r="GE59" s="11"/>
      <c r="GF59" s="10"/>
      <c r="GG59" s="11"/>
      <c r="GH59" s="10"/>
      <c r="GI59" s="11"/>
      <c r="GJ59" s="10"/>
      <c r="GK59" s="11"/>
      <c r="GL59" s="10"/>
      <c r="GM59" s="11"/>
      <c r="GN59" s="10"/>
      <c r="GO59" s="8"/>
      <c r="GP59" s="8">
        <f>FZ59+GO59</f>
        <v>0</v>
      </c>
      <c r="GQ59" s="11"/>
      <c r="GR59" s="10"/>
      <c r="GS59" s="11"/>
      <c r="GT59" s="10"/>
      <c r="GU59" s="11"/>
      <c r="GV59" s="10"/>
      <c r="GW59" s="11"/>
      <c r="GX59" s="10"/>
      <c r="GY59" s="8"/>
      <c r="GZ59" s="11"/>
      <c r="HA59" s="10"/>
      <c r="HB59" s="11"/>
      <c r="HC59" s="10"/>
      <c r="HD59" s="11"/>
      <c r="HE59" s="10"/>
      <c r="HF59" s="11"/>
      <c r="HG59" s="10"/>
      <c r="HH59" s="11"/>
      <c r="HI59" s="10"/>
      <c r="HJ59" s="11"/>
      <c r="HK59" s="10"/>
      <c r="HL59" s="11"/>
      <c r="HM59" s="10"/>
      <c r="HN59" s="8"/>
      <c r="HO59" s="8">
        <f>GY59+HN59</f>
        <v>0</v>
      </c>
    </row>
    <row r="60" spans="1:223" ht="12.75">
      <c r="A60" s="7"/>
      <c r="B60" s="7">
        <v>3</v>
      </c>
      <c r="C60" s="7">
        <v>1</v>
      </c>
      <c r="D60" s="7"/>
      <c r="E60" s="7"/>
      <c r="F60" s="3" t="s">
        <v>144</v>
      </c>
      <c r="G60" s="7">
        <f>$C$60*COUNTIF(X60:HO60,"e")</f>
        <v>0</v>
      </c>
      <c r="H60" s="7">
        <f>$C$60*COUNTIF(X60:HO60,"z")</f>
        <v>0</v>
      </c>
      <c r="I60" s="7">
        <f>SUM(J60:T60)</f>
        <v>0</v>
      </c>
      <c r="J60" s="7">
        <f>X60+AW60+BV60+CU60+DT60+ES60+FR60+GQ60</f>
        <v>0</v>
      </c>
      <c r="K60" s="7">
        <f>Z60+AY60+BX60+CW60+DV60+EU60+FT60+GS60</f>
        <v>0</v>
      </c>
      <c r="L60" s="7">
        <f>AB60+BA60+BZ60+CY60+DX60+EW60+FV60+GU60</f>
        <v>0</v>
      </c>
      <c r="M60" s="7">
        <f>AD60+BC60+CB60+DA60+DZ60+EY60+FX60+GW60</f>
        <v>0</v>
      </c>
      <c r="N60" s="7">
        <f>AG60+BF60+CE60+DD60+EC60+FB60+GA60+GZ60</f>
        <v>0</v>
      </c>
      <c r="O60" s="7">
        <f>AI60+BH60+CG60+DF60+EE60+FD60+GC60+HB60</f>
        <v>0</v>
      </c>
      <c r="P60" s="7">
        <f>AK60+BJ60+CI60+DH60+EG60+FF60+GE60+HD60</f>
        <v>0</v>
      </c>
      <c r="Q60" s="7">
        <f>AM60+BL60+CK60+DJ60+EI60+FH60+GG60+HF60</f>
        <v>0</v>
      </c>
      <c r="R60" s="7">
        <f>AO60+BN60+CM60+DL60+EK60+FJ60+GI60+HH60</f>
        <v>0</v>
      </c>
      <c r="S60" s="7">
        <f>AQ60+BP60+CO60+DN60+EM60+FL60+GK60+HJ60</f>
        <v>0</v>
      </c>
      <c r="T60" s="7">
        <f>AS60+BR60+CQ60+DP60+EO60+FN60+GM60+HL60</f>
        <v>0</v>
      </c>
      <c r="U60" s="8">
        <f>AV60+BU60+CT60+DS60+ER60+FQ60+GP60+HO60</f>
        <v>0</v>
      </c>
      <c r="V60" s="8">
        <f>AU60+BT60+CS60+DR60+EQ60+FP60+GO60+HN60</f>
        <v>0</v>
      </c>
      <c r="W60" s="8">
        <f>$C$60*0.9</f>
        <v>0</v>
      </c>
      <c r="X60" s="11"/>
      <c r="Y60" s="10"/>
      <c r="Z60" s="11"/>
      <c r="AA60" s="10"/>
      <c r="AB60" s="11"/>
      <c r="AC60" s="10"/>
      <c r="AD60" s="11"/>
      <c r="AE60" s="10"/>
      <c r="AF60" s="8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11"/>
      <c r="AR60" s="10"/>
      <c r="AS60" s="11"/>
      <c r="AT60" s="10"/>
      <c r="AU60" s="8"/>
      <c r="AV60" s="8">
        <f>AF60+AU60</f>
        <v>0</v>
      </c>
      <c r="AW60" s="11">
        <f>$C$60*10</f>
        <v>0</v>
      </c>
      <c r="AX60" s="10" t="s">
        <v>65</v>
      </c>
      <c r="AY60" s="11"/>
      <c r="AZ60" s="10"/>
      <c r="BA60" s="11"/>
      <c r="BB60" s="10"/>
      <c r="BC60" s="11"/>
      <c r="BD60" s="10"/>
      <c r="BE60" s="8">
        <f>$C$60*0.4</f>
        <v>0</v>
      </c>
      <c r="BF60" s="11"/>
      <c r="BG60" s="10"/>
      <c r="BH60" s="11">
        <f>$C$60*10</f>
        <v>0</v>
      </c>
      <c r="BI60" s="10" t="s">
        <v>65</v>
      </c>
      <c r="BJ60" s="11"/>
      <c r="BK60" s="10"/>
      <c r="BL60" s="11"/>
      <c r="BM60" s="10"/>
      <c r="BN60" s="11"/>
      <c r="BO60" s="10"/>
      <c r="BP60" s="11"/>
      <c r="BQ60" s="10"/>
      <c r="BR60" s="11"/>
      <c r="BS60" s="10"/>
      <c r="BT60" s="8">
        <f>$C$60*0.6</f>
        <v>0</v>
      </c>
      <c r="BU60" s="8">
        <f>BE60+BT60</f>
        <v>0</v>
      </c>
      <c r="BV60" s="11"/>
      <c r="BW60" s="10"/>
      <c r="BX60" s="11"/>
      <c r="BY60" s="10"/>
      <c r="BZ60" s="11"/>
      <c r="CA60" s="10"/>
      <c r="CB60" s="11"/>
      <c r="CC60" s="10"/>
      <c r="CD60" s="8"/>
      <c r="CE60" s="11"/>
      <c r="CF60" s="10"/>
      <c r="CG60" s="11"/>
      <c r="CH60" s="10"/>
      <c r="CI60" s="11"/>
      <c r="CJ60" s="10"/>
      <c r="CK60" s="11"/>
      <c r="CL60" s="10"/>
      <c r="CM60" s="11"/>
      <c r="CN60" s="10"/>
      <c r="CO60" s="11"/>
      <c r="CP60" s="10"/>
      <c r="CQ60" s="11"/>
      <c r="CR60" s="10"/>
      <c r="CS60" s="8"/>
      <c r="CT60" s="8">
        <f>CD60+CS60</f>
        <v>0</v>
      </c>
      <c r="CU60" s="11"/>
      <c r="CV60" s="10"/>
      <c r="CW60" s="11"/>
      <c r="CX60" s="10"/>
      <c r="CY60" s="11"/>
      <c r="CZ60" s="10"/>
      <c r="DA60" s="11"/>
      <c r="DB60" s="10"/>
      <c r="DC60" s="8"/>
      <c r="DD60" s="11"/>
      <c r="DE60" s="10"/>
      <c r="DF60" s="11"/>
      <c r="DG60" s="10"/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8"/>
      <c r="DS60" s="8">
        <f>DC60+DR60</f>
        <v>0</v>
      </c>
      <c r="DT60" s="11"/>
      <c r="DU60" s="10"/>
      <c r="DV60" s="11"/>
      <c r="DW60" s="10"/>
      <c r="DX60" s="11"/>
      <c r="DY60" s="10"/>
      <c r="DZ60" s="11"/>
      <c r="EA60" s="10"/>
      <c r="EB60" s="8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11"/>
      <c r="EP60" s="10"/>
      <c r="EQ60" s="8"/>
      <c r="ER60" s="8">
        <f>EB60+EQ60</f>
        <v>0</v>
      </c>
      <c r="ES60" s="11"/>
      <c r="ET60" s="10"/>
      <c r="EU60" s="11"/>
      <c r="EV60" s="10"/>
      <c r="EW60" s="11"/>
      <c r="EX60" s="10"/>
      <c r="EY60" s="11"/>
      <c r="EZ60" s="10"/>
      <c r="FA60" s="8"/>
      <c r="FB60" s="11"/>
      <c r="FC60" s="10"/>
      <c r="FD60" s="11"/>
      <c r="FE60" s="10"/>
      <c r="FF60" s="11"/>
      <c r="FG60" s="10"/>
      <c r="FH60" s="11"/>
      <c r="FI60" s="10"/>
      <c r="FJ60" s="11"/>
      <c r="FK60" s="10"/>
      <c r="FL60" s="11"/>
      <c r="FM60" s="10"/>
      <c r="FN60" s="11"/>
      <c r="FO60" s="10"/>
      <c r="FP60" s="8"/>
      <c r="FQ60" s="8">
        <f>FA60+FP60</f>
        <v>0</v>
      </c>
      <c r="FR60" s="11"/>
      <c r="FS60" s="10"/>
      <c r="FT60" s="11"/>
      <c r="FU60" s="10"/>
      <c r="FV60" s="11"/>
      <c r="FW60" s="10"/>
      <c r="FX60" s="11"/>
      <c r="FY60" s="10"/>
      <c r="FZ60" s="8"/>
      <c r="GA60" s="11"/>
      <c r="GB60" s="10"/>
      <c r="GC60" s="11"/>
      <c r="GD60" s="10"/>
      <c r="GE60" s="11"/>
      <c r="GF60" s="10"/>
      <c r="GG60" s="11"/>
      <c r="GH60" s="10"/>
      <c r="GI60" s="11"/>
      <c r="GJ60" s="10"/>
      <c r="GK60" s="11"/>
      <c r="GL60" s="10"/>
      <c r="GM60" s="11"/>
      <c r="GN60" s="10"/>
      <c r="GO60" s="8"/>
      <c r="GP60" s="8">
        <f>FZ60+GO60</f>
        <v>0</v>
      </c>
      <c r="GQ60" s="11"/>
      <c r="GR60" s="10"/>
      <c r="GS60" s="11"/>
      <c r="GT60" s="10"/>
      <c r="GU60" s="11"/>
      <c r="GV60" s="10"/>
      <c r="GW60" s="11"/>
      <c r="GX60" s="10"/>
      <c r="GY60" s="8"/>
      <c r="GZ60" s="11"/>
      <c r="HA60" s="10"/>
      <c r="HB60" s="11"/>
      <c r="HC60" s="10"/>
      <c r="HD60" s="11"/>
      <c r="HE60" s="10"/>
      <c r="HF60" s="11"/>
      <c r="HG60" s="10"/>
      <c r="HH60" s="11"/>
      <c r="HI60" s="10"/>
      <c r="HJ60" s="11"/>
      <c r="HK60" s="10"/>
      <c r="HL60" s="11"/>
      <c r="HM60" s="10"/>
      <c r="HN60" s="8"/>
      <c r="HO60" s="8">
        <f>GY60+HN60</f>
        <v>0</v>
      </c>
    </row>
    <row r="61" spans="1:223" ht="12.75">
      <c r="A61" s="7"/>
      <c r="B61" s="7">
        <v>4</v>
      </c>
      <c r="C61" s="7">
        <v>1</v>
      </c>
      <c r="D61" s="7"/>
      <c r="E61" s="7"/>
      <c r="F61" s="3" t="s">
        <v>145</v>
      </c>
      <c r="G61" s="7">
        <f>$C$61*COUNTIF(X61:HO61,"e")</f>
        <v>0</v>
      </c>
      <c r="H61" s="7">
        <f>$C$61*COUNTIF(X61:HO61,"z")</f>
        <v>0</v>
      </c>
      <c r="I61" s="7">
        <f>SUM(J61:T61)</f>
        <v>0</v>
      </c>
      <c r="J61" s="7">
        <f>X61+AW61+BV61+CU61+DT61+ES61+FR61+GQ61</f>
        <v>0</v>
      </c>
      <c r="K61" s="7">
        <f>Z61+AY61+BX61+CW61+DV61+EU61+FT61+GS61</f>
        <v>0</v>
      </c>
      <c r="L61" s="7">
        <f>AB61+BA61+BZ61+CY61+DX61+EW61+FV61+GU61</f>
        <v>0</v>
      </c>
      <c r="M61" s="7">
        <f>AD61+BC61+CB61+DA61+DZ61+EY61+FX61+GW61</f>
        <v>0</v>
      </c>
      <c r="N61" s="7">
        <f>AG61+BF61+CE61+DD61+EC61+FB61+GA61+GZ61</f>
        <v>0</v>
      </c>
      <c r="O61" s="7">
        <f>AI61+BH61+CG61+DF61+EE61+FD61+GC61+HB61</f>
        <v>0</v>
      </c>
      <c r="P61" s="7">
        <f>AK61+BJ61+CI61+DH61+EG61+FF61+GE61+HD61</f>
        <v>0</v>
      </c>
      <c r="Q61" s="7">
        <f>AM61+BL61+CK61+DJ61+EI61+FH61+GG61+HF61</f>
        <v>0</v>
      </c>
      <c r="R61" s="7">
        <f>AO61+BN61+CM61+DL61+EK61+FJ61+GI61+HH61</f>
        <v>0</v>
      </c>
      <c r="S61" s="7">
        <f>AQ61+BP61+CO61+DN61+EM61+FL61+GK61+HJ61</f>
        <v>0</v>
      </c>
      <c r="T61" s="7">
        <f>AS61+BR61+CQ61+DP61+EO61+FN61+GM61+HL61</f>
        <v>0</v>
      </c>
      <c r="U61" s="8">
        <f>AV61+BU61+CT61+DS61+ER61+FQ61+GP61+HO61</f>
        <v>0</v>
      </c>
      <c r="V61" s="8">
        <f>AU61+BT61+CS61+DR61+EQ61+FP61+GO61+HN61</f>
        <v>0</v>
      </c>
      <c r="W61" s="8">
        <f>$C$61*0.9</f>
        <v>0</v>
      </c>
      <c r="X61" s="11"/>
      <c r="Y61" s="10"/>
      <c r="Z61" s="11"/>
      <c r="AA61" s="10"/>
      <c r="AB61" s="11"/>
      <c r="AC61" s="10"/>
      <c r="AD61" s="11"/>
      <c r="AE61" s="10"/>
      <c r="AF61" s="8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11"/>
      <c r="AR61" s="10"/>
      <c r="AS61" s="11"/>
      <c r="AT61" s="10"/>
      <c r="AU61" s="8"/>
      <c r="AV61" s="8">
        <f>AF61+AU61</f>
        <v>0</v>
      </c>
      <c r="AW61" s="11">
        <f>$C$61*10</f>
        <v>0</v>
      </c>
      <c r="AX61" s="10" t="s">
        <v>65</v>
      </c>
      <c r="AY61" s="11"/>
      <c r="AZ61" s="10"/>
      <c r="BA61" s="11"/>
      <c r="BB61" s="10"/>
      <c r="BC61" s="11"/>
      <c r="BD61" s="10"/>
      <c r="BE61" s="8">
        <f>$C$61*0.4</f>
        <v>0</v>
      </c>
      <c r="BF61" s="11"/>
      <c r="BG61" s="10"/>
      <c r="BH61" s="11">
        <f>$C$61*10</f>
        <v>0</v>
      </c>
      <c r="BI61" s="10" t="s">
        <v>65</v>
      </c>
      <c r="BJ61" s="11"/>
      <c r="BK61" s="10"/>
      <c r="BL61" s="11"/>
      <c r="BM61" s="10"/>
      <c r="BN61" s="11"/>
      <c r="BO61" s="10"/>
      <c r="BP61" s="11"/>
      <c r="BQ61" s="10"/>
      <c r="BR61" s="11"/>
      <c r="BS61" s="10"/>
      <c r="BT61" s="8">
        <f>$C$61*0.6</f>
        <v>0</v>
      </c>
      <c r="BU61" s="8">
        <f>BE61+BT61</f>
        <v>0</v>
      </c>
      <c r="BV61" s="11"/>
      <c r="BW61" s="10"/>
      <c r="BX61" s="11"/>
      <c r="BY61" s="10"/>
      <c r="BZ61" s="11"/>
      <c r="CA61" s="10"/>
      <c r="CB61" s="11"/>
      <c r="CC61" s="10"/>
      <c r="CD61" s="8"/>
      <c r="CE61" s="11"/>
      <c r="CF61" s="10"/>
      <c r="CG61" s="11"/>
      <c r="CH61" s="10"/>
      <c r="CI61" s="11"/>
      <c r="CJ61" s="10"/>
      <c r="CK61" s="11"/>
      <c r="CL61" s="10"/>
      <c r="CM61" s="11"/>
      <c r="CN61" s="10"/>
      <c r="CO61" s="11"/>
      <c r="CP61" s="10"/>
      <c r="CQ61" s="11"/>
      <c r="CR61" s="10"/>
      <c r="CS61" s="8"/>
      <c r="CT61" s="8">
        <f>CD61+CS61</f>
        <v>0</v>
      </c>
      <c r="CU61" s="11"/>
      <c r="CV61" s="10"/>
      <c r="CW61" s="11"/>
      <c r="CX61" s="10"/>
      <c r="CY61" s="11"/>
      <c r="CZ61" s="10"/>
      <c r="DA61" s="11"/>
      <c r="DB61" s="10"/>
      <c r="DC61" s="8"/>
      <c r="DD61" s="11"/>
      <c r="DE61" s="10"/>
      <c r="DF61" s="11"/>
      <c r="DG61" s="10"/>
      <c r="DH61" s="11"/>
      <c r="DI61" s="10"/>
      <c r="DJ61" s="11"/>
      <c r="DK61" s="10"/>
      <c r="DL61" s="11"/>
      <c r="DM61" s="10"/>
      <c r="DN61" s="11"/>
      <c r="DO61" s="10"/>
      <c r="DP61" s="11"/>
      <c r="DQ61" s="10"/>
      <c r="DR61" s="8"/>
      <c r="DS61" s="8">
        <f>DC61+DR61</f>
        <v>0</v>
      </c>
      <c r="DT61" s="11"/>
      <c r="DU61" s="10"/>
      <c r="DV61" s="11"/>
      <c r="DW61" s="10"/>
      <c r="DX61" s="11"/>
      <c r="DY61" s="10"/>
      <c r="DZ61" s="11"/>
      <c r="EA61" s="10"/>
      <c r="EB61" s="8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11"/>
      <c r="EP61" s="10"/>
      <c r="EQ61" s="8"/>
      <c r="ER61" s="8">
        <f>EB61+EQ61</f>
        <v>0</v>
      </c>
      <c r="ES61" s="11"/>
      <c r="ET61" s="10"/>
      <c r="EU61" s="11"/>
      <c r="EV61" s="10"/>
      <c r="EW61" s="11"/>
      <c r="EX61" s="10"/>
      <c r="EY61" s="11"/>
      <c r="EZ61" s="10"/>
      <c r="FA61" s="8"/>
      <c r="FB61" s="11"/>
      <c r="FC61" s="10"/>
      <c r="FD61" s="11"/>
      <c r="FE61" s="10"/>
      <c r="FF61" s="11"/>
      <c r="FG61" s="10"/>
      <c r="FH61" s="11"/>
      <c r="FI61" s="10"/>
      <c r="FJ61" s="11"/>
      <c r="FK61" s="10"/>
      <c r="FL61" s="11"/>
      <c r="FM61" s="10"/>
      <c r="FN61" s="11"/>
      <c r="FO61" s="10"/>
      <c r="FP61" s="8"/>
      <c r="FQ61" s="8">
        <f>FA61+FP61</f>
        <v>0</v>
      </c>
      <c r="FR61" s="11"/>
      <c r="FS61" s="10"/>
      <c r="FT61" s="11"/>
      <c r="FU61" s="10"/>
      <c r="FV61" s="11"/>
      <c r="FW61" s="10"/>
      <c r="FX61" s="11"/>
      <c r="FY61" s="10"/>
      <c r="FZ61" s="8"/>
      <c r="GA61" s="11"/>
      <c r="GB61" s="10"/>
      <c r="GC61" s="11"/>
      <c r="GD61" s="10"/>
      <c r="GE61" s="11"/>
      <c r="GF61" s="10"/>
      <c r="GG61" s="11"/>
      <c r="GH61" s="10"/>
      <c r="GI61" s="11"/>
      <c r="GJ61" s="10"/>
      <c r="GK61" s="11"/>
      <c r="GL61" s="10"/>
      <c r="GM61" s="11"/>
      <c r="GN61" s="10"/>
      <c r="GO61" s="8"/>
      <c r="GP61" s="8">
        <f>FZ61+GO61</f>
        <v>0</v>
      </c>
      <c r="GQ61" s="11"/>
      <c r="GR61" s="10"/>
      <c r="GS61" s="11"/>
      <c r="GT61" s="10"/>
      <c r="GU61" s="11"/>
      <c r="GV61" s="10"/>
      <c r="GW61" s="11"/>
      <c r="GX61" s="10"/>
      <c r="GY61" s="8"/>
      <c r="GZ61" s="11"/>
      <c r="HA61" s="10"/>
      <c r="HB61" s="11"/>
      <c r="HC61" s="10"/>
      <c r="HD61" s="11"/>
      <c r="HE61" s="10"/>
      <c r="HF61" s="11"/>
      <c r="HG61" s="10"/>
      <c r="HH61" s="11"/>
      <c r="HI61" s="10"/>
      <c r="HJ61" s="11"/>
      <c r="HK61" s="10"/>
      <c r="HL61" s="11"/>
      <c r="HM61" s="10"/>
      <c r="HN61" s="8"/>
      <c r="HO61" s="8">
        <f>GY61+HN61</f>
        <v>0</v>
      </c>
    </row>
    <row r="62" spans="1:223" ht="12.75">
      <c r="A62" s="7"/>
      <c r="B62" s="7"/>
      <c r="C62" s="7"/>
      <c r="D62" s="7"/>
      <c r="E62" s="7" t="s">
        <v>146</v>
      </c>
      <c r="F62" s="3" t="s">
        <v>147</v>
      </c>
      <c r="G62" s="7">
        <f>COUNTIF(X62:HO62,"e")</f>
        <v>0</v>
      </c>
      <c r="H62" s="7">
        <f>COUNTIF(X62:HO62,"z")</f>
        <v>0</v>
      </c>
      <c r="I62" s="7">
        <f>SUM(J62:T62)</f>
        <v>0</v>
      </c>
      <c r="J62" s="7">
        <f>X62+AW62+BV62+CU62+DT62+ES62+FR62+GQ62</f>
        <v>0</v>
      </c>
      <c r="K62" s="7">
        <f>Z62+AY62+BX62+CW62+DV62+EU62+FT62+GS62</f>
        <v>0</v>
      </c>
      <c r="L62" s="7">
        <f>AB62+BA62+BZ62+CY62+DX62+EW62+FV62+GU62</f>
        <v>0</v>
      </c>
      <c r="M62" s="7">
        <f>AD62+BC62+CB62+DA62+DZ62+EY62+FX62+GW62</f>
        <v>0</v>
      </c>
      <c r="N62" s="7">
        <f>AG62+BF62+CE62+DD62+EC62+FB62+GA62+GZ62</f>
        <v>0</v>
      </c>
      <c r="O62" s="7">
        <f>AI62+BH62+CG62+DF62+EE62+FD62+GC62+HB62</f>
        <v>0</v>
      </c>
      <c r="P62" s="7">
        <f>AK62+BJ62+CI62+DH62+EG62+FF62+GE62+HD62</f>
        <v>0</v>
      </c>
      <c r="Q62" s="7">
        <f>AM62+BL62+CK62+DJ62+EI62+FH62+GG62+HF62</f>
        <v>0</v>
      </c>
      <c r="R62" s="7">
        <f>AO62+BN62+CM62+DL62+EK62+FJ62+GI62+HH62</f>
        <v>0</v>
      </c>
      <c r="S62" s="7">
        <f>AQ62+BP62+CO62+DN62+EM62+FL62+GK62+HJ62</f>
        <v>0</v>
      </c>
      <c r="T62" s="7">
        <f>AS62+BR62+CQ62+DP62+EO62+FN62+GM62+HL62</f>
        <v>0</v>
      </c>
      <c r="U62" s="8">
        <f>AV62+BU62+CT62+DS62+ER62+FQ62+GP62+HO62</f>
        <v>0</v>
      </c>
      <c r="V62" s="8">
        <f>AU62+BT62+CS62+DR62+EQ62+FP62+GO62+HN62</f>
        <v>0</v>
      </c>
      <c r="W62" s="8">
        <v>1.2</v>
      </c>
      <c r="X62" s="11">
        <v>10</v>
      </c>
      <c r="Y62" s="10" t="s">
        <v>65</v>
      </c>
      <c r="Z62" s="11"/>
      <c r="AA62" s="10"/>
      <c r="AB62" s="11"/>
      <c r="AC62" s="10"/>
      <c r="AD62" s="11"/>
      <c r="AE62" s="10"/>
      <c r="AF62" s="8">
        <v>0.6</v>
      </c>
      <c r="AG62" s="11"/>
      <c r="AH62" s="10"/>
      <c r="AI62" s="11">
        <v>16</v>
      </c>
      <c r="AJ62" s="10" t="s">
        <v>65</v>
      </c>
      <c r="AK62" s="11"/>
      <c r="AL62" s="10"/>
      <c r="AM62" s="11"/>
      <c r="AN62" s="10"/>
      <c r="AO62" s="11"/>
      <c r="AP62" s="10"/>
      <c r="AQ62" s="11"/>
      <c r="AR62" s="10"/>
      <c r="AS62" s="11"/>
      <c r="AT62" s="10"/>
      <c r="AU62" s="8">
        <v>1.4</v>
      </c>
      <c r="AV62" s="8">
        <f>AF62+AU62</f>
        <v>0</v>
      </c>
      <c r="AW62" s="11"/>
      <c r="AX62" s="10"/>
      <c r="AY62" s="11"/>
      <c r="AZ62" s="10"/>
      <c r="BA62" s="11"/>
      <c r="BB62" s="10"/>
      <c r="BC62" s="11"/>
      <c r="BD62" s="10"/>
      <c r="BE62" s="8"/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11"/>
      <c r="BQ62" s="10"/>
      <c r="BR62" s="11"/>
      <c r="BS62" s="10"/>
      <c r="BT62" s="8"/>
      <c r="BU62" s="8">
        <f>BE62+BT62</f>
        <v>0</v>
      </c>
      <c r="BV62" s="11"/>
      <c r="BW62" s="10"/>
      <c r="BX62" s="11"/>
      <c r="BY62" s="10"/>
      <c r="BZ62" s="11"/>
      <c r="CA62" s="10"/>
      <c r="CB62" s="11"/>
      <c r="CC62" s="10"/>
      <c r="CD62" s="8"/>
      <c r="CE62" s="11"/>
      <c r="CF62" s="10"/>
      <c r="CG62" s="11"/>
      <c r="CH62" s="10"/>
      <c r="CI62" s="11"/>
      <c r="CJ62" s="10"/>
      <c r="CK62" s="11"/>
      <c r="CL62" s="10"/>
      <c r="CM62" s="11"/>
      <c r="CN62" s="10"/>
      <c r="CO62" s="11"/>
      <c r="CP62" s="10"/>
      <c r="CQ62" s="11"/>
      <c r="CR62" s="10"/>
      <c r="CS62" s="8"/>
      <c r="CT62" s="8">
        <f>CD62+CS62</f>
        <v>0</v>
      </c>
      <c r="CU62" s="11"/>
      <c r="CV62" s="10"/>
      <c r="CW62" s="11"/>
      <c r="CX62" s="10"/>
      <c r="CY62" s="11"/>
      <c r="CZ62" s="10"/>
      <c r="DA62" s="11"/>
      <c r="DB62" s="10"/>
      <c r="DC62" s="8"/>
      <c r="DD62" s="11"/>
      <c r="DE62" s="10"/>
      <c r="DF62" s="11"/>
      <c r="DG62" s="10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8"/>
      <c r="DS62" s="8">
        <f>DC62+DR62</f>
        <v>0</v>
      </c>
      <c r="DT62" s="11"/>
      <c r="DU62" s="10"/>
      <c r="DV62" s="11"/>
      <c r="DW62" s="10"/>
      <c r="DX62" s="11"/>
      <c r="DY62" s="10"/>
      <c r="DZ62" s="11"/>
      <c r="EA62" s="10"/>
      <c r="EB62" s="8"/>
      <c r="EC62" s="11"/>
      <c r="ED62" s="10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11"/>
      <c r="EP62" s="10"/>
      <c r="EQ62" s="8"/>
      <c r="ER62" s="8">
        <f>EB62+EQ62</f>
        <v>0</v>
      </c>
      <c r="ES62" s="11"/>
      <c r="ET62" s="10"/>
      <c r="EU62" s="11"/>
      <c r="EV62" s="10"/>
      <c r="EW62" s="11"/>
      <c r="EX62" s="10"/>
      <c r="EY62" s="11"/>
      <c r="EZ62" s="10"/>
      <c r="FA62" s="8"/>
      <c r="FB62" s="11"/>
      <c r="FC62" s="10"/>
      <c r="FD62" s="11"/>
      <c r="FE62" s="10"/>
      <c r="FF62" s="11"/>
      <c r="FG62" s="10"/>
      <c r="FH62" s="11"/>
      <c r="FI62" s="10"/>
      <c r="FJ62" s="11"/>
      <c r="FK62" s="10"/>
      <c r="FL62" s="11"/>
      <c r="FM62" s="10"/>
      <c r="FN62" s="11"/>
      <c r="FO62" s="10"/>
      <c r="FP62" s="8"/>
      <c r="FQ62" s="8">
        <f>FA62+FP62</f>
        <v>0</v>
      </c>
      <c r="FR62" s="11"/>
      <c r="FS62" s="10"/>
      <c r="FT62" s="11"/>
      <c r="FU62" s="10"/>
      <c r="FV62" s="11"/>
      <c r="FW62" s="10"/>
      <c r="FX62" s="11"/>
      <c r="FY62" s="10"/>
      <c r="FZ62" s="8"/>
      <c r="GA62" s="11"/>
      <c r="GB62" s="10"/>
      <c r="GC62" s="11"/>
      <c r="GD62" s="10"/>
      <c r="GE62" s="11"/>
      <c r="GF62" s="10"/>
      <c r="GG62" s="11"/>
      <c r="GH62" s="10"/>
      <c r="GI62" s="11"/>
      <c r="GJ62" s="10"/>
      <c r="GK62" s="11"/>
      <c r="GL62" s="10"/>
      <c r="GM62" s="11"/>
      <c r="GN62" s="10"/>
      <c r="GO62" s="8"/>
      <c r="GP62" s="8">
        <f>FZ62+GO62</f>
        <v>0</v>
      </c>
      <c r="GQ62" s="11"/>
      <c r="GR62" s="10"/>
      <c r="GS62" s="11"/>
      <c r="GT62" s="10"/>
      <c r="GU62" s="11"/>
      <c r="GV62" s="10"/>
      <c r="GW62" s="11"/>
      <c r="GX62" s="10"/>
      <c r="GY62" s="8"/>
      <c r="GZ62" s="11"/>
      <c r="HA62" s="10"/>
      <c r="HB62" s="11"/>
      <c r="HC62" s="10"/>
      <c r="HD62" s="11"/>
      <c r="HE62" s="10"/>
      <c r="HF62" s="11"/>
      <c r="HG62" s="10"/>
      <c r="HH62" s="11"/>
      <c r="HI62" s="10"/>
      <c r="HJ62" s="11"/>
      <c r="HK62" s="10"/>
      <c r="HL62" s="11"/>
      <c r="HM62" s="10"/>
      <c r="HN62" s="8"/>
      <c r="HO62" s="8">
        <f>GY62+HN62</f>
        <v>0</v>
      </c>
    </row>
    <row r="63" spans="1:223" ht="12.75">
      <c r="A63" s="7"/>
      <c r="B63" s="7"/>
      <c r="C63" s="7"/>
      <c r="D63" s="7"/>
      <c r="E63" s="7" t="s">
        <v>148</v>
      </c>
      <c r="F63" s="3" t="s">
        <v>149</v>
      </c>
      <c r="G63" s="7">
        <f>COUNTIF(X63:HO63,"e")</f>
        <v>0</v>
      </c>
      <c r="H63" s="7">
        <f>COUNTIF(X63:HO63,"z")</f>
        <v>0</v>
      </c>
      <c r="I63" s="7">
        <f>SUM(J63:T63)</f>
        <v>0</v>
      </c>
      <c r="J63" s="7">
        <f>X63+AW63+BV63+CU63+DT63+ES63+FR63+GQ63</f>
        <v>0</v>
      </c>
      <c r="K63" s="7">
        <f>Z63+AY63+BX63+CW63+DV63+EU63+FT63+GS63</f>
        <v>0</v>
      </c>
      <c r="L63" s="7">
        <f>AB63+BA63+BZ63+CY63+DX63+EW63+FV63+GU63</f>
        <v>0</v>
      </c>
      <c r="M63" s="7">
        <f>AD63+BC63+CB63+DA63+DZ63+EY63+FX63+GW63</f>
        <v>0</v>
      </c>
      <c r="N63" s="7">
        <f>AG63+BF63+CE63+DD63+EC63+FB63+GA63+GZ63</f>
        <v>0</v>
      </c>
      <c r="O63" s="7">
        <f>AI63+BH63+CG63+DF63+EE63+FD63+GC63+HB63</f>
        <v>0</v>
      </c>
      <c r="P63" s="7">
        <f>AK63+BJ63+CI63+DH63+EG63+FF63+GE63+HD63</f>
        <v>0</v>
      </c>
      <c r="Q63" s="7">
        <f>AM63+BL63+CK63+DJ63+EI63+FH63+GG63+HF63</f>
        <v>0</v>
      </c>
      <c r="R63" s="7">
        <f>AO63+BN63+CM63+DL63+EK63+FJ63+GI63+HH63</f>
        <v>0</v>
      </c>
      <c r="S63" s="7">
        <f>AQ63+BP63+CO63+DN63+EM63+FL63+GK63+HJ63</f>
        <v>0</v>
      </c>
      <c r="T63" s="7">
        <f>AS63+BR63+CQ63+DP63+EO63+FN63+GM63+HL63</f>
        <v>0</v>
      </c>
      <c r="U63" s="8">
        <f>AV63+BU63+CT63+DS63+ER63+FQ63+GP63+HO63</f>
        <v>0</v>
      </c>
      <c r="V63" s="8">
        <f>AU63+BT63+CS63+DR63+EQ63+FP63+GO63+HN63</f>
        <v>0</v>
      </c>
      <c r="W63" s="8">
        <v>1.3</v>
      </c>
      <c r="X63" s="11"/>
      <c r="Y63" s="10"/>
      <c r="Z63" s="11"/>
      <c r="AA63" s="10"/>
      <c r="AB63" s="11"/>
      <c r="AC63" s="10"/>
      <c r="AD63" s="11"/>
      <c r="AE63" s="10"/>
      <c r="AF63" s="8"/>
      <c r="AG63" s="11"/>
      <c r="AH63" s="10"/>
      <c r="AI63" s="11"/>
      <c r="AJ63" s="10"/>
      <c r="AK63" s="11"/>
      <c r="AL63" s="10"/>
      <c r="AM63" s="11"/>
      <c r="AN63" s="10"/>
      <c r="AO63" s="11"/>
      <c r="AP63" s="10"/>
      <c r="AQ63" s="11"/>
      <c r="AR63" s="10"/>
      <c r="AS63" s="11"/>
      <c r="AT63" s="10"/>
      <c r="AU63" s="8"/>
      <c r="AV63" s="8">
        <f>AF63+AU63</f>
        <v>0</v>
      </c>
      <c r="AW63" s="11">
        <v>14</v>
      </c>
      <c r="AX63" s="10" t="s">
        <v>65</v>
      </c>
      <c r="AY63" s="11"/>
      <c r="AZ63" s="10"/>
      <c r="BA63" s="11"/>
      <c r="BB63" s="10"/>
      <c r="BC63" s="11"/>
      <c r="BD63" s="10"/>
      <c r="BE63" s="8">
        <v>1</v>
      </c>
      <c r="BF63" s="11"/>
      <c r="BG63" s="10"/>
      <c r="BH63" s="11">
        <v>16</v>
      </c>
      <c r="BI63" s="10" t="s">
        <v>65</v>
      </c>
      <c r="BJ63" s="11"/>
      <c r="BK63" s="10"/>
      <c r="BL63" s="11"/>
      <c r="BM63" s="10"/>
      <c r="BN63" s="11"/>
      <c r="BO63" s="10"/>
      <c r="BP63" s="11"/>
      <c r="BQ63" s="10"/>
      <c r="BR63" s="11"/>
      <c r="BS63" s="10"/>
      <c r="BT63" s="8">
        <v>2</v>
      </c>
      <c r="BU63" s="8">
        <f>BE63+BT63</f>
        <v>0</v>
      </c>
      <c r="BV63" s="11"/>
      <c r="BW63" s="10"/>
      <c r="BX63" s="11"/>
      <c r="BY63" s="10"/>
      <c r="BZ63" s="11"/>
      <c r="CA63" s="10"/>
      <c r="CB63" s="11"/>
      <c r="CC63" s="10"/>
      <c r="CD63" s="8"/>
      <c r="CE63" s="11"/>
      <c r="CF63" s="10"/>
      <c r="CG63" s="11"/>
      <c r="CH63" s="10"/>
      <c r="CI63" s="11"/>
      <c r="CJ63" s="10"/>
      <c r="CK63" s="11"/>
      <c r="CL63" s="10"/>
      <c r="CM63" s="11"/>
      <c r="CN63" s="10"/>
      <c r="CO63" s="11"/>
      <c r="CP63" s="10"/>
      <c r="CQ63" s="11"/>
      <c r="CR63" s="10"/>
      <c r="CS63" s="8"/>
      <c r="CT63" s="8">
        <f>CD63+CS63</f>
        <v>0</v>
      </c>
      <c r="CU63" s="11"/>
      <c r="CV63" s="10"/>
      <c r="CW63" s="11"/>
      <c r="CX63" s="10"/>
      <c r="CY63" s="11"/>
      <c r="CZ63" s="10"/>
      <c r="DA63" s="11"/>
      <c r="DB63" s="10"/>
      <c r="DC63" s="8"/>
      <c r="DD63" s="11"/>
      <c r="DE63" s="10"/>
      <c r="DF63" s="11"/>
      <c r="DG63" s="10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8"/>
      <c r="DS63" s="8">
        <f>DC63+DR63</f>
        <v>0</v>
      </c>
      <c r="DT63" s="11"/>
      <c r="DU63" s="10"/>
      <c r="DV63" s="11"/>
      <c r="DW63" s="10"/>
      <c r="DX63" s="11"/>
      <c r="DY63" s="10"/>
      <c r="DZ63" s="11"/>
      <c r="EA63" s="10"/>
      <c r="EB63" s="8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11"/>
      <c r="EP63" s="10"/>
      <c r="EQ63" s="8"/>
      <c r="ER63" s="8">
        <f>EB63+EQ63</f>
        <v>0</v>
      </c>
      <c r="ES63" s="11"/>
      <c r="ET63" s="10"/>
      <c r="EU63" s="11"/>
      <c r="EV63" s="10"/>
      <c r="EW63" s="11"/>
      <c r="EX63" s="10"/>
      <c r="EY63" s="11"/>
      <c r="EZ63" s="10"/>
      <c r="FA63" s="8"/>
      <c r="FB63" s="11"/>
      <c r="FC63" s="10"/>
      <c r="FD63" s="11"/>
      <c r="FE63" s="10"/>
      <c r="FF63" s="11"/>
      <c r="FG63" s="10"/>
      <c r="FH63" s="11"/>
      <c r="FI63" s="10"/>
      <c r="FJ63" s="11"/>
      <c r="FK63" s="10"/>
      <c r="FL63" s="11"/>
      <c r="FM63" s="10"/>
      <c r="FN63" s="11"/>
      <c r="FO63" s="10"/>
      <c r="FP63" s="8"/>
      <c r="FQ63" s="8">
        <f>FA63+FP63</f>
        <v>0</v>
      </c>
      <c r="FR63" s="11"/>
      <c r="FS63" s="10"/>
      <c r="FT63" s="11"/>
      <c r="FU63" s="10"/>
      <c r="FV63" s="11"/>
      <c r="FW63" s="10"/>
      <c r="FX63" s="11"/>
      <c r="FY63" s="10"/>
      <c r="FZ63" s="8"/>
      <c r="GA63" s="11"/>
      <c r="GB63" s="10"/>
      <c r="GC63" s="11"/>
      <c r="GD63" s="10"/>
      <c r="GE63" s="11"/>
      <c r="GF63" s="10"/>
      <c r="GG63" s="11"/>
      <c r="GH63" s="10"/>
      <c r="GI63" s="11"/>
      <c r="GJ63" s="10"/>
      <c r="GK63" s="11"/>
      <c r="GL63" s="10"/>
      <c r="GM63" s="11"/>
      <c r="GN63" s="10"/>
      <c r="GO63" s="8"/>
      <c r="GP63" s="8">
        <f>FZ63+GO63</f>
        <v>0</v>
      </c>
      <c r="GQ63" s="11"/>
      <c r="GR63" s="10"/>
      <c r="GS63" s="11"/>
      <c r="GT63" s="10"/>
      <c r="GU63" s="11"/>
      <c r="GV63" s="10"/>
      <c r="GW63" s="11"/>
      <c r="GX63" s="10"/>
      <c r="GY63" s="8"/>
      <c r="GZ63" s="11"/>
      <c r="HA63" s="10"/>
      <c r="HB63" s="11"/>
      <c r="HC63" s="10"/>
      <c r="HD63" s="11"/>
      <c r="HE63" s="10"/>
      <c r="HF63" s="11"/>
      <c r="HG63" s="10"/>
      <c r="HH63" s="11"/>
      <c r="HI63" s="10"/>
      <c r="HJ63" s="11"/>
      <c r="HK63" s="10"/>
      <c r="HL63" s="11"/>
      <c r="HM63" s="10"/>
      <c r="HN63" s="8"/>
      <c r="HO63" s="8">
        <f>GY63+HN63</f>
        <v>0</v>
      </c>
    </row>
    <row r="64" spans="1:223" ht="12.75">
      <c r="A64" s="7"/>
      <c r="B64" s="7"/>
      <c r="C64" s="7"/>
      <c r="D64" s="7"/>
      <c r="E64" s="7" t="s">
        <v>150</v>
      </c>
      <c r="F64" s="3" t="s">
        <v>151</v>
      </c>
      <c r="G64" s="7">
        <f>COUNTIF(X64:HO64,"e")</f>
        <v>0</v>
      </c>
      <c r="H64" s="7">
        <f>COUNTIF(X64:HO64,"z")</f>
        <v>0</v>
      </c>
      <c r="I64" s="7">
        <f>SUM(J64:T64)</f>
        <v>0</v>
      </c>
      <c r="J64" s="7">
        <f>X64+AW64+BV64+CU64+DT64+ES64+FR64+GQ64</f>
        <v>0</v>
      </c>
      <c r="K64" s="7">
        <f>Z64+AY64+BX64+CW64+DV64+EU64+FT64+GS64</f>
        <v>0</v>
      </c>
      <c r="L64" s="7">
        <f>AB64+BA64+BZ64+CY64+DX64+EW64+FV64+GU64</f>
        <v>0</v>
      </c>
      <c r="M64" s="7">
        <f>AD64+BC64+CB64+DA64+DZ64+EY64+FX64+GW64</f>
        <v>0</v>
      </c>
      <c r="N64" s="7">
        <f>AG64+BF64+CE64+DD64+EC64+FB64+GA64+GZ64</f>
        <v>0</v>
      </c>
      <c r="O64" s="7">
        <f>AI64+BH64+CG64+DF64+EE64+FD64+GC64+HB64</f>
        <v>0</v>
      </c>
      <c r="P64" s="7">
        <f>AK64+BJ64+CI64+DH64+EG64+FF64+GE64+HD64</f>
        <v>0</v>
      </c>
      <c r="Q64" s="7">
        <f>AM64+BL64+CK64+DJ64+EI64+FH64+GG64+HF64</f>
        <v>0</v>
      </c>
      <c r="R64" s="7">
        <f>AO64+BN64+CM64+DL64+EK64+FJ64+GI64+HH64</f>
        <v>0</v>
      </c>
      <c r="S64" s="7">
        <f>AQ64+BP64+CO64+DN64+EM64+FL64+GK64+HJ64</f>
        <v>0</v>
      </c>
      <c r="T64" s="7">
        <f>AS64+BR64+CQ64+DP64+EO64+FN64+GM64+HL64</f>
        <v>0</v>
      </c>
      <c r="U64" s="8">
        <f>AV64+BU64+CT64+DS64+ER64+FQ64+GP64+HO64</f>
        <v>0</v>
      </c>
      <c r="V64" s="8">
        <f>AU64+BT64+CS64+DR64+EQ64+FP64+GO64+HN64</f>
        <v>0</v>
      </c>
      <c r="W64" s="8">
        <v>2.9</v>
      </c>
      <c r="X64" s="11"/>
      <c r="Y64" s="10"/>
      <c r="Z64" s="11"/>
      <c r="AA64" s="10"/>
      <c r="AB64" s="11"/>
      <c r="AC64" s="10"/>
      <c r="AD64" s="11"/>
      <c r="AE64" s="10"/>
      <c r="AF64" s="8"/>
      <c r="AG64" s="11"/>
      <c r="AH64" s="10"/>
      <c r="AI64" s="11"/>
      <c r="AJ64" s="10"/>
      <c r="AK64" s="11"/>
      <c r="AL64" s="10"/>
      <c r="AM64" s="11"/>
      <c r="AN64" s="10"/>
      <c r="AO64" s="11"/>
      <c r="AP64" s="10"/>
      <c r="AQ64" s="11"/>
      <c r="AR64" s="10"/>
      <c r="AS64" s="11"/>
      <c r="AT64" s="10"/>
      <c r="AU64" s="8"/>
      <c r="AV64" s="8">
        <f>AF64+AU64</f>
        <v>0</v>
      </c>
      <c r="AW64" s="11"/>
      <c r="AX64" s="10"/>
      <c r="AY64" s="11"/>
      <c r="AZ64" s="10"/>
      <c r="BA64" s="11"/>
      <c r="BB64" s="10"/>
      <c r="BC64" s="11"/>
      <c r="BD64" s="10"/>
      <c r="BE64" s="8"/>
      <c r="BF64" s="11"/>
      <c r="BG64" s="10"/>
      <c r="BH64" s="11"/>
      <c r="BI64" s="10"/>
      <c r="BJ64" s="11"/>
      <c r="BK64" s="10"/>
      <c r="BL64" s="11"/>
      <c r="BM64" s="10"/>
      <c r="BN64" s="11"/>
      <c r="BO64" s="10"/>
      <c r="BP64" s="11"/>
      <c r="BQ64" s="10"/>
      <c r="BR64" s="11"/>
      <c r="BS64" s="10"/>
      <c r="BT64" s="8"/>
      <c r="BU64" s="8">
        <f>BE64+BT64</f>
        <v>0</v>
      </c>
      <c r="BV64" s="11">
        <v>10</v>
      </c>
      <c r="BW64" s="10" t="s">
        <v>65</v>
      </c>
      <c r="BX64" s="11"/>
      <c r="BY64" s="10"/>
      <c r="BZ64" s="11"/>
      <c r="CA64" s="10"/>
      <c r="CB64" s="11"/>
      <c r="CC64" s="10"/>
      <c r="CD64" s="8">
        <v>1</v>
      </c>
      <c r="CE64" s="11"/>
      <c r="CF64" s="10"/>
      <c r="CG64" s="11">
        <v>20</v>
      </c>
      <c r="CH64" s="10" t="s">
        <v>65</v>
      </c>
      <c r="CI64" s="11"/>
      <c r="CJ64" s="10"/>
      <c r="CK64" s="11"/>
      <c r="CL64" s="10"/>
      <c r="CM64" s="11"/>
      <c r="CN64" s="10"/>
      <c r="CO64" s="11"/>
      <c r="CP64" s="10"/>
      <c r="CQ64" s="11"/>
      <c r="CR64" s="10"/>
      <c r="CS64" s="8">
        <v>3</v>
      </c>
      <c r="CT64" s="8">
        <f>CD64+CS64</f>
        <v>0</v>
      </c>
      <c r="CU64" s="11">
        <v>10</v>
      </c>
      <c r="CV64" s="10" t="s">
        <v>74</v>
      </c>
      <c r="CW64" s="11"/>
      <c r="CX64" s="10"/>
      <c r="CY64" s="11"/>
      <c r="CZ64" s="10"/>
      <c r="DA64" s="11"/>
      <c r="DB64" s="10"/>
      <c r="DC64" s="8">
        <v>1</v>
      </c>
      <c r="DD64" s="11"/>
      <c r="DE64" s="10"/>
      <c r="DF64" s="11">
        <v>20</v>
      </c>
      <c r="DG64" s="10" t="s">
        <v>65</v>
      </c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8">
        <v>1</v>
      </c>
      <c r="DS64" s="8">
        <f>DC64+DR64</f>
        <v>0</v>
      </c>
      <c r="DT64" s="11"/>
      <c r="DU64" s="10"/>
      <c r="DV64" s="11"/>
      <c r="DW64" s="10"/>
      <c r="DX64" s="11"/>
      <c r="DY64" s="10"/>
      <c r="DZ64" s="11"/>
      <c r="EA64" s="10"/>
      <c r="EB64" s="8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11"/>
      <c r="EP64" s="10"/>
      <c r="EQ64" s="8"/>
      <c r="ER64" s="8">
        <f>EB64+EQ64</f>
        <v>0</v>
      </c>
      <c r="ES64" s="11"/>
      <c r="ET64" s="10"/>
      <c r="EU64" s="11"/>
      <c r="EV64" s="10"/>
      <c r="EW64" s="11"/>
      <c r="EX64" s="10"/>
      <c r="EY64" s="11"/>
      <c r="EZ64" s="10"/>
      <c r="FA64" s="8"/>
      <c r="FB64" s="11"/>
      <c r="FC64" s="10"/>
      <c r="FD64" s="11"/>
      <c r="FE64" s="10"/>
      <c r="FF64" s="11"/>
      <c r="FG64" s="10"/>
      <c r="FH64" s="11"/>
      <c r="FI64" s="10"/>
      <c r="FJ64" s="11"/>
      <c r="FK64" s="10"/>
      <c r="FL64" s="11"/>
      <c r="FM64" s="10"/>
      <c r="FN64" s="11"/>
      <c r="FO64" s="10"/>
      <c r="FP64" s="8"/>
      <c r="FQ64" s="8">
        <f>FA64+FP64</f>
        <v>0</v>
      </c>
      <c r="FR64" s="11"/>
      <c r="FS64" s="10"/>
      <c r="FT64" s="11"/>
      <c r="FU64" s="10"/>
      <c r="FV64" s="11"/>
      <c r="FW64" s="10"/>
      <c r="FX64" s="11"/>
      <c r="FY64" s="10"/>
      <c r="FZ64" s="8"/>
      <c r="GA64" s="11"/>
      <c r="GB64" s="10"/>
      <c r="GC64" s="11"/>
      <c r="GD64" s="10"/>
      <c r="GE64" s="11"/>
      <c r="GF64" s="10"/>
      <c r="GG64" s="11"/>
      <c r="GH64" s="10"/>
      <c r="GI64" s="11"/>
      <c r="GJ64" s="10"/>
      <c r="GK64" s="11"/>
      <c r="GL64" s="10"/>
      <c r="GM64" s="11"/>
      <c r="GN64" s="10"/>
      <c r="GO64" s="8"/>
      <c r="GP64" s="8">
        <f>FZ64+GO64</f>
        <v>0</v>
      </c>
      <c r="GQ64" s="11"/>
      <c r="GR64" s="10"/>
      <c r="GS64" s="11"/>
      <c r="GT64" s="10"/>
      <c r="GU64" s="11"/>
      <c r="GV64" s="10"/>
      <c r="GW64" s="11"/>
      <c r="GX64" s="10"/>
      <c r="GY64" s="8"/>
      <c r="GZ64" s="11"/>
      <c r="HA64" s="10"/>
      <c r="HB64" s="11"/>
      <c r="HC64" s="10"/>
      <c r="HD64" s="11"/>
      <c r="HE64" s="10"/>
      <c r="HF64" s="11"/>
      <c r="HG64" s="10"/>
      <c r="HH64" s="11"/>
      <c r="HI64" s="10"/>
      <c r="HJ64" s="11"/>
      <c r="HK64" s="10"/>
      <c r="HL64" s="11"/>
      <c r="HM64" s="10"/>
      <c r="HN64" s="8"/>
      <c r="HO64" s="8">
        <f>GY64+HN64</f>
        <v>0</v>
      </c>
    </row>
    <row r="65" spans="1:223" ht="12.75">
      <c r="A65" s="7"/>
      <c r="B65" s="7">
        <v>7</v>
      </c>
      <c r="C65" s="7">
        <v>1</v>
      </c>
      <c r="D65" s="7"/>
      <c r="E65" s="7"/>
      <c r="F65" s="3" t="s">
        <v>152</v>
      </c>
      <c r="G65" s="7">
        <f>$C$65*COUNTIF(X65:HO65,"e")</f>
        <v>0</v>
      </c>
      <c r="H65" s="7">
        <f>$C$65*COUNTIF(X65:HO65,"z")</f>
        <v>0</v>
      </c>
      <c r="I65" s="7">
        <f>SUM(J65:T65)</f>
        <v>0</v>
      </c>
      <c r="J65" s="7">
        <f>X65+AW65+BV65+CU65+DT65+ES65+FR65+GQ65</f>
        <v>0</v>
      </c>
      <c r="K65" s="7">
        <f>Z65+AY65+BX65+CW65+DV65+EU65+FT65+GS65</f>
        <v>0</v>
      </c>
      <c r="L65" s="7">
        <f>AB65+BA65+BZ65+CY65+DX65+EW65+FV65+GU65</f>
        <v>0</v>
      </c>
      <c r="M65" s="7">
        <f>AD65+BC65+CB65+DA65+DZ65+EY65+FX65+GW65</f>
        <v>0</v>
      </c>
      <c r="N65" s="7">
        <f>AG65+BF65+CE65+DD65+EC65+FB65+GA65+GZ65</f>
        <v>0</v>
      </c>
      <c r="O65" s="7">
        <f>AI65+BH65+CG65+DF65+EE65+FD65+GC65+HB65</f>
        <v>0</v>
      </c>
      <c r="P65" s="7">
        <f>AK65+BJ65+CI65+DH65+EG65+FF65+GE65+HD65</f>
        <v>0</v>
      </c>
      <c r="Q65" s="7">
        <f>AM65+BL65+CK65+DJ65+EI65+FH65+GG65+HF65</f>
        <v>0</v>
      </c>
      <c r="R65" s="7">
        <f>AO65+BN65+CM65+DL65+EK65+FJ65+GI65+HH65</f>
        <v>0</v>
      </c>
      <c r="S65" s="7">
        <f>AQ65+BP65+CO65+DN65+EM65+FL65+GK65+HJ65</f>
        <v>0</v>
      </c>
      <c r="T65" s="7">
        <f>AS65+BR65+CQ65+DP65+EO65+FN65+GM65+HL65</f>
        <v>0</v>
      </c>
      <c r="U65" s="8">
        <f>AV65+BU65+CT65+DS65+ER65+FQ65+GP65+HO65</f>
        <v>0</v>
      </c>
      <c r="V65" s="8">
        <f>AU65+BT65+CS65+DR65+EQ65+FP65+GO65+HN65</f>
        <v>0</v>
      </c>
      <c r="W65" s="8">
        <f>$C$65*1.3</f>
        <v>0</v>
      </c>
      <c r="X65" s="11"/>
      <c r="Y65" s="10"/>
      <c r="Z65" s="11"/>
      <c r="AA65" s="10"/>
      <c r="AB65" s="11"/>
      <c r="AC65" s="10"/>
      <c r="AD65" s="11"/>
      <c r="AE65" s="10"/>
      <c r="AF65" s="8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11"/>
      <c r="AR65" s="10"/>
      <c r="AS65" s="11"/>
      <c r="AT65" s="10"/>
      <c r="AU65" s="8"/>
      <c r="AV65" s="8">
        <f>AF65+AU65</f>
        <v>0</v>
      </c>
      <c r="AW65" s="11"/>
      <c r="AX65" s="10"/>
      <c r="AY65" s="11"/>
      <c r="AZ65" s="10"/>
      <c r="BA65" s="11"/>
      <c r="BB65" s="10"/>
      <c r="BC65" s="11"/>
      <c r="BD65" s="10"/>
      <c r="BE65" s="8"/>
      <c r="BF65" s="11"/>
      <c r="BG65" s="10"/>
      <c r="BH65" s="11"/>
      <c r="BI65" s="10"/>
      <c r="BJ65" s="11"/>
      <c r="BK65" s="10"/>
      <c r="BL65" s="11"/>
      <c r="BM65" s="10"/>
      <c r="BN65" s="11"/>
      <c r="BO65" s="10"/>
      <c r="BP65" s="11"/>
      <c r="BQ65" s="10"/>
      <c r="BR65" s="11"/>
      <c r="BS65" s="10"/>
      <c r="BT65" s="8"/>
      <c r="BU65" s="8">
        <f>BE65+BT65</f>
        <v>0</v>
      </c>
      <c r="BV65" s="11">
        <f>$C$65*14</f>
        <v>0</v>
      </c>
      <c r="BW65" s="10" t="s">
        <v>65</v>
      </c>
      <c r="BX65" s="11"/>
      <c r="BY65" s="10"/>
      <c r="BZ65" s="11"/>
      <c r="CA65" s="10"/>
      <c r="CB65" s="11"/>
      <c r="CC65" s="10"/>
      <c r="CD65" s="8">
        <f>$C$65*0.8</f>
        <v>0</v>
      </c>
      <c r="CE65" s="11"/>
      <c r="CF65" s="10"/>
      <c r="CG65" s="11">
        <f>$C$65*16</f>
        <v>0</v>
      </c>
      <c r="CH65" s="10" t="s">
        <v>65</v>
      </c>
      <c r="CI65" s="11"/>
      <c r="CJ65" s="10"/>
      <c r="CK65" s="11"/>
      <c r="CL65" s="10"/>
      <c r="CM65" s="11"/>
      <c r="CN65" s="10"/>
      <c r="CO65" s="11"/>
      <c r="CP65" s="10"/>
      <c r="CQ65" s="11"/>
      <c r="CR65" s="10"/>
      <c r="CS65" s="8">
        <f>$C$65*1.2</f>
        <v>0</v>
      </c>
      <c r="CT65" s="8">
        <f>CD65+CS65</f>
        <v>0</v>
      </c>
      <c r="CU65" s="11"/>
      <c r="CV65" s="10"/>
      <c r="CW65" s="11"/>
      <c r="CX65" s="10"/>
      <c r="CY65" s="11"/>
      <c r="CZ65" s="10"/>
      <c r="DA65" s="11"/>
      <c r="DB65" s="10"/>
      <c r="DC65" s="8"/>
      <c r="DD65" s="11"/>
      <c r="DE65" s="10"/>
      <c r="DF65" s="11"/>
      <c r="DG65" s="10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8"/>
      <c r="DS65" s="8">
        <f>DC65+DR65</f>
        <v>0</v>
      </c>
      <c r="DT65" s="11"/>
      <c r="DU65" s="10"/>
      <c r="DV65" s="11"/>
      <c r="DW65" s="10"/>
      <c r="DX65" s="11"/>
      <c r="DY65" s="10"/>
      <c r="DZ65" s="11"/>
      <c r="EA65" s="10"/>
      <c r="EB65" s="8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11"/>
      <c r="EP65" s="10"/>
      <c r="EQ65" s="8"/>
      <c r="ER65" s="8">
        <f>EB65+EQ65</f>
        <v>0</v>
      </c>
      <c r="ES65" s="11"/>
      <c r="ET65" s="10"/>
      <c r="EU65" s="11"/>
      <c r="EV65" s="10"/>
      <c r="EW65" s="11"/>
      <c r="EX65" s="10"/>
      <c r="EY65" s="11"/>
      <c r="EZ65" s="10"/>
      <c r="FA65" s="8"/>
      <c r="FB65" s="11"/>
      <c r="FC65" s="10"/>
      <c r="FD65" s="11"/>
      <c r="FE65" s="10"/>
      <c r="FF65" s="11"/>
      <c r="FG65" s="10"/>
      <c r="FH65" s="11"/>
      <c r="FI65" s="10"/>
      <c r="FJ65" s="11"/>
      <c r="FK65" s="10"/>
      <c r="FL65" s="11"/>
      <c r="FM65" s="10"/>
      <c r="FN65" s="11"/>
      <c r="FO65" s="10"/>
      <c r="FP65" s="8"/>
      <c r="FQ65" s="8">
        <f>FA65+FP65</f>
        <v>0</v>
      </c>
      <c r="FR65" s="11"/>
      <c r="FS65" s="10"/>
      <c r="FT65" s="11"/>
      <c r="FU65" s="10"/>
      <c r="FV65" s="11"/>
      <c r="FW65" s="10"/>
      <c r="FX65" s="11"/>
      <c r="FY65" s="10"/>
      <c r="FZ65" s="8"/>
      <c r="GA65" s="11"/>
      <c r="GB65" s="10"/>
      <c r="GC65" s="11"/>
      <c r="GD65" s="10"/>
      <c r="GE65" s="11"/>
      <c r="GF65" s="10"/>
      <c r="GG65" s="11"/>
      <c r="GH65" s="10"/>
      <c r="GI65" s="11"/>
      <c r="GJ65" s="10"/>
      <c r="GK65" s="11"/>
      <c r="GL65" s="10"/>
      <c r="GM65" s="11"/>
      <c r="GN65" s="10"/>
      <c r="GO65" s="8"/>
      <c r="GP65" s="8">
        <f>FZ65+GO65</f>
        <v>0</v>
      </c>
      <c r="GQ65" s="11"/>
      <c r="GR65" s="10"/>
      <c r="GS65" s="11"/>
      <c r="GT65" s="10"/>
      <c r="GU65" s="11"/>
      <c r="GV65" s="10"/>
      <c r="GW65" s="11"/>
      <c r="GX65" s="10"/>
      <c r="GY65" s="8"/>
      <c r="GZ65" s="11"/>
      <c r="HA65" s="10"/>
      <c r="HB65" s="11"/>
      <c r="HC65" s="10"/>
      <c r="HD65" s="11"/>
      <c r="HE65" s="10"/>
      <c r="HF65" s="11"/>
      <c r="HG65" s="10"/>
      <c r="HH65" s="11"/>
      <c r="HI65" s="10"/>
      <c r="HJ65" s="11"/>
      <c r="HK65" s="10"/>
      <c r="HL65" s="11"/>
      <c r="HM65" s="10"/>
      <c r="HN65" s="8"/>
      <c r="HO65" s="8">
        <f>GY65+HN65</f>
        <v>0</v>
      </c>
    </row>
    <row r="66" spans="1:223" ht="12.75">
      <c r="A66" s="7"/>
      <c r="B66" s="7">
        <v>8</v>
      </c>
      <c r="C66" s="7">
        <v>1</v>
      </c>
      <c r="D66" s="7"/>
      <c r="E66" s="7"/>
      <c r="F66" s="3" t="s">
        <v>153</v>
      </c>
      <c r="G66" s="7">
        <f>$C$66*COUNTIF(X66:HO66,"e")</f>
        <v>0</v>
      </c>
      <c r="H66" s="7">
        <f>$C$66*COUNTIF(X66:HO66,"z")</f>
        <v>0</v>
      </c>
      <c r="I66" s="7">
        <f>SUM(J66:T66)</f>
        <v>0</v>
      </c>
      <c r="J66" s="7">
        <f>X66+AW66+BV66+CU66+DT66+ES66+FR66+GQ66</f>
        <v>0</v>
      </c>
      <c r="K66" s="7">
        <f>Z66+AY66+BX66+CW66+DV66+EU66+FT66+GS66</f>
        <v>0</v>
      </c>
      <c r="L66" s="7">
        <f>AB66+BA66+BZ66+CY66+DX66+EW66+FV66+GU66</f>
        <v>0</v>
      </c>
      <c r="M66" s="7">
        <f>AD66+BC66+CB66+DA66+DZ66+EY66+FX66+GW66</f>
        <v>0</v>
      </c>
      <c r="N66" s="7">
        <f>AG66+BF66+CE66+DD66+EC66+FB66+GA66+GZ66</f>
        <v>0</v>
      </c>
      <c r="O66" s="7">
        <f>AI66+BH66+CG66+DF66+EE66+FD66+GC66+HB66</f>
        <v>0</v>
      </c>
      <c r="P66" s="7">
        <f>AK66+BJ66+CI66+DH66+EG66+FF66+GE66+HD66</f>
        <v>0</v>
      </c>
      <c r="Q66" s="7">
        <f>AM66+BL66+CK66+DJ66+EI66+FH66+GG66+HF66</f>
        <v>0</v>
      </c>
      <c r="R66" s="7">
        <f>AO66+BN66+CM66+DL66+EK66+FJ66+GI66+HH66</f>
        <v>0</v>
      </c>
      <c r="S66" s="7">
        <f>AQ66+BP66+CO66+DN66+EM66+FL66+GK66+HJ66</f>
        <v>0</v>
      </c>
      <c r="T66" s="7">
        <f>AS66+BR66+CQ66+DP66+EO66+FN66+GM66+HL66</f>
        <v>0</v>
      </c>
      <c r="U66" s="8">
        <f>AV66+BU66+CT66+DS66+ER66+FQ66+GP66+HO66</f>
        <v>0</v>
      </c>
      <c r="V66" s="8">
        <f>AU66+BT66+CS66+DR66+EQ66+FP66+GO66+HN66</f>
        <v>0</v>
      </c>
      <c r="W66" s="8">
        <f>$C$66*1.3</f>
        <v>0</v>
      </c>
      <c r="X66" s="11"/>
      <c r="Y66" s="10"/>
      <c r="Z66" s="11"/>
      <c r="AA66" s="10"/>
      <c r="AB66" s="11"/>
      <c r="AC66" s="10"/>
      <c r="AD66" s="11"/>
      <c r="AE66" s="10"/>
      <c r="AF66" s="8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11"/>
      <c r="AR66" s="10"/>
      <c r="AS66" s="11"/>
      <c r="AT66" s="10"/>
      <c r="AU66" s="8"/>
      <c r="AV66" s="8">
        <f>AF66+AU66</f>
        <v>0</v>
      </c>
      <c r="AW66" s="11"/>
      <c r="AX66" s="10"/>
      <c r="AY66" s="11"/>
      <c r="AZ66" s="10"/>
      <c r="BA66" s="11"/>
      <c r="BB66" s="10"/>
      <c r="BC66" s="11"/>
      <c r="BD66" s="10"/>
      <c r="BE66" s="8"/>
      <c r="BF66" s="11"/>
      <c r="BG66" s="10"/>
      <c r="BH66" s="11"/>
      <c r="BI66" s="10"/>
      <c r="BJ66" s="11"/>
      <c r="BK66" s="10"/>
      <c r="BL66" s="11"/>
      <c r="BM66" s="10"/>
      <c r="BN66" s="11"/>
      <c r="BO66" s="10"/>
      <c r="BP66" s="11"/>
      <c r="BQ66" s="10"/>
      <c r="BR66" s="11"/>
      <c r="BS66" s="10"/>
      <c r="BT66" s="8"/>
      <c r="BU66" s="8">
        <f>BE66+BT66</f>
        <v>0</v>
      </c>
      <c r="BV66" s="11">
        <f>$C$66*14</f>
        <v>0</v>
      </c>
      <c r="BW66" s="10" t="s">
        <v>65</v>
      </c>
      <c r="BX66" s="11"/>
      <c r="BY66" s="10"/>
      <c r="BZ66" s="11"/>
      <c r="CA66" s="10"/>
      <c r="CB66" s="11"/>
      <c r="CC66" s="10"/>
      <c r="CD66" s="8">
        <f>$C$66*0.8</f>
        <v>0</v>
      </c>
      <c r="CE66" s="11"/>
      <c r="CF66" s="10"/>
      <c r="CG66" s="11">
        <f>$C$66*16</f>
        <v>0</v>
      </c>
      <c r="CH66" s="10" t="s">
        <v>65</v>
      </c>
      <c r="CI66" s="11"/>
      <c r="CJ66" s="10"/>
      <c r="CK66" s="11"/>
      <c r="CL66" s="10"/>
      <c r="CM66" s="11"/>
      <c r="CN66" s="10"/>
      <c r="CO66" s="11"/>
      <c r="CP66" s="10"/>
      <c r="CQ66" s="11"/>
      <c r="CR66" s="10"/>
      <c r="CS66" s="8">
        <f>$C$66*1.2</f>
        <v>0</v>
      </c>
      <c r="CT66" s="8">
        <f>CD66+CS66</f>
        <v>0</v>
      </c>
      <c r="CU66" s="11"/>
      <c r="CV66" s="10"/>
      <c r="CW66" s="11"/>
      <c r="CX66" s="10"/>
      <c r="CY66" s="11"/>
      <c r="CZ66" s="10"/>
      <c r="DA66" s="11"/>
      <c r="DB66" s="10"/>
      <c r="DC66" s="8"/>
      <c r="DD66" s="11"/>
      <c r="DE66" s="10"/>
      <c r="DF66" s="11"/>
      <c r="DG66" s="10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8"/>
      <c r="DS66" s="8">
        <f>DC66+DR66</f>
        <v>0</v>
      </c>
      <c r="DT66" s="11"/>
      <c r="DU66" s="10"/>
      <c r="DV66" s="11"/>
      <c r="DW66" s="10"/>
      <c r="DX66" s="11"/>
      <c r="DY66" s="10"/>
      <c r="DZ66" s="11"/>
      <c r="EA66" s="10"/>
      <c r="EB66" s="8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11"/>
      <c r="EP66" s="10"/>
      <c r="EQ66" s="8"/>
      <c r="ER66" s="8">
        <f>EB66+EQ66</f>
        <v>0</v>
      </c>
      <c r="ES66" s="11"/>
      <c r="ET66" s="10"/>
      <c r="EU66" s="11"/>
      <c r="EV66" s="10"/>
      <c r="EW66" s="11"/>
      <c r="EX66" s="10"/>
      <c r="EY66" s="11"/>
      <c r="EZ66" s="10"/>
      <c r="FA66" s="8"/>
      <c r="FB66" s="11"/>
      <c r="FC66" s="10"/>
      <c r="FD66" s="11"/>
      <c r="FE66" s="10"/>
      <c r="FF66" s="11"/>
      <c r="FG66" s="10"/>
      <c r="FH66" s="11"/>
      <c r="FI66" s="10"/>
      <c r="FJ66" s="11"/>
      <c r="FK66" s="10"/>
      <c r="FL66" s="11"/>
      <c r="FM66" s="10"/>
      <c r="FN66" s="11"/>
      <c r="FO66" s="10"/>
      <c r="FP66" s="8"/>
      <c r="FQ66" s="8">
        <f>FA66+FP66</f>
        <v>0</v>
      </c>
      <c r="FR66" s="11"/>
      <c r="FS66" s="10"/>
      <c r="FT66" s="11"/>
      <c r="FU66" s="10"/>
      <c r="FV66" s="11"/>
      <c r="FW66" s="10"/>
      <c r="FX66" s="11"/>
      <c r="FY66" s="10"/>
      <c r="FZ66" s="8"/>
      <c r="GA66" s="11"/>
      <c r="GB66" s="10"/>
      <c r="GC66" s="11"/>
      <c r="GD66" s="10"/>
      <c r="GE66" s="11"/>
      <c r="GF66" s="10"/>
      <c r="GG66" s="11"/>
      <c r="GH66" s="10"/>
      <c r="GI66" s="11"/>
      <c r="GJ66" s="10"/>
      <c r="GK66" s="11"/>
      <c r="GL66" s="10"/>
      <c r="GM66" s="11"/>
      <c r="GN66" s="10"/>
      <c r="GO66" s="8"/>
      <c r="GP66" s="8">
        <f>FZ66+GO66</f>
        <v>0</v>
      </c>
      <c r="GQ66" s="11"/>
      <c r="GR66" s="10"/>
      <c r="GS66" s="11"/>
      <c r="GT66" s="10"/>
      <c r="GU66" s="11"/>
      <c r="GV66" s="10"/>
      <c r="GW66" s="11"/>
      <c r="GX66" s="10"/>
      <c r="GY66" s="8"/>
      <c r="GZ66" s="11"/>
      <c r="HA66" s="10"/>
      <c r="HB66" s="11"/>
      <c r="HC66" s="10"/>
      <c r="HD66" s="11"/>
      <c r="HE66" s="10"/>
      <c r="HF66" s="11"/>
      <c r="HG66" s="10"/>
      <c r="HH66" s="11"/>
      <c r="HI66" s="10"/>
      <c r="HJ66" s="11"/>
      <c r="HK66" s="10"/>
      <c r="HL66" s="11"/>
      <c r="HM66" s="10"/>
      <c r="HN66" s="8"/>
      <c r="HO66" s="8">
        <f>GY66+HN66</f>
        <v>0</v>
      </c>
    </row>
    <row r="67" spans="1:223" ht="12.75">
      <c r="A67" s="7"/>
      <c r="B67" s="7">
        <v>9</v>
      </c>
      <c r="C67" s="7">
        <v>1</v>
      </c>
      <c r="D67" s="7"/>
      <c r="E67" s="7"/>
      <c r="F67" s="3" t="s">
        <v>154</v>
      </c>
      <c r="G67" s="7">
        <f>$C$67*COUNTIF(X67:HO67,"e")</f>
        <v>0</v>
      </c>
      <c r="H67" s="7">
        <f>$C$67*COUNTIF(X67:HO67,"z")</f>
        <v>0</v>
      </c>
      <c r="I67" s="7">
        <f>SUM(J67:T67)</f>
        <v>0</v>
      </c>
      <c r="J67" s="7">
        <f>X67+AW67+BV67+CU67+DT67+ES67+FR67+GQ67</f>
        <v>0</v>
      </c>
      <c r="K67" s="7">
        <f>Z67+AY67+BX67+CW67+DV67+EU67+FT67+GS67</f>
        <v>0</v>
      </c>
      <c r="L67" s="7">
        <f>AB67+BA67+BZ67+CY67+DX67+EW67+FV67+GU67</f>
        <v>0</v>
      </c>
      <c r="M67" s="7">
        <f>AD67+BC67+CB67+DA67+DZ67+EY67+FX67+GW67</f>
        <v>0</v>
      </c>
      <c r="N67" s="7">
        <f>AG67+BF67+CE67+DD67+EC67+FB67+GA67+GZ67</f>
        <v>0</v>
      </c>
      <c r="O67" s="7">
        <f>AI67+BH67+CG67+DF67+EE67+FD67+GC67+HB67</f>
        <v>0</v>
      </c>
      <c r="P67" s="7">
        <f>AK67+BJ67+CI67+DH67+EG67+FF67+GE67+HD67</f>
        <v>0</v>
      </c>
      <c r="Q67" s="7">
        <f>AM67+BL67+CK67+DJ67+EI67+FH67+GG67+HF67</f>
        <v>0</v>
      </c>
      <c r="R67" s="7">
        <f>AO67+BN67+CM67+DL67+EK67+FJ67+GI67+HH67</f>
        <v>0</v>
      </c>
      <c r="S67" s="7">
        <f>AQ67+BP67+CO67+DN67+EM67+FL67+GK67+HJ67</f>
        <v>0</v>
      </c>
      <c r="T67" s="7">
        <f>AS67+BR67+CQ67+DP67+EO67+FN67+GM67+HL67</f>
        <v>0</v>
      </c>
      <c r="U67" s="8">
        <f>AV67+BU67+CT67+DS67+ER67+FQ67+GP67+HO67</f>
        <v>0</v>
      </c>
      <c r="V67" s="8">
        <f>AU67+BT67+CS67+DR67+EQ67+FP67+GO67+HN67</f>
        <v>0</v>
      </c>
      <c r="W67" s="8">
        <f>$C$67*1.3</f>
        <v>0</v>
      </c>
      <c r="X67" s="11"/>
      <c r="Y67" s="10"/>
      <c r="Z67" s="11"/>
      <c r="AA67" s="10"/>
      <c r="AB67" s="11"/>
      <c r="AC67" s="10"/>
      <c r="AD67" s="11"/>
      <c r="AE67" s="10"/>
      <c r="AF67" s="8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11"/>
      <c r="AR67" s="10"/>
      <c r="AS67" s="11"/>
      <c r="AT67" s="10"/>
      <c r="AU67" s="8"/>
      <c r="AV67" s="8">
        <f>AF67+AU67</f>
        <v>0</v>
      </c>
      <c r="AW67" s="11"/>
      <c r="AX67" s="10"/>
      <c r="AY67" s="11"/>
      <c r="AZ67" s="10"/>
      <c r="BA67" s="11"/>
      <c r="BB67" s="10"/>
      <c r="BC67" s="11"/>
      <c r="BD67" s="10"/>
      <c r="BE67" s="8"/>
      <c r="BF67" s="11"/>
      <c r="BG67" s="10"/>
      <c r="BH67" s="11"/>
      <c r="BI67" s="10"/>
      <c r="BJ67" s="11"/>
      <c r="BK67" s="10"/>
      <c r="BL67" s="11"/>
      <c r="BM67" s="10"/>
      <c r="BN67" s="11"/>
      <c r="BO67" s="10"/>
      <c r="BP67" s="11"/>
      <c r="BQ67" s="10"/>
      <c r="BR67" s="11"/>
      <c r="BS67" s="10"/>
      <c r="BT67" s="8"/>
      <c r="BU67" s="8">
        <f>BE67+BT67</f>
        <v>0</v>
      </c>
      <c r="BV67" s="11">
        <f>$C$67*14</f>
        <v>0</v>
      </c>
      <c r="BW67" s="10" t="s">
        <v>65</v>
      </c>
      <c r="BX67" s="11"/>
      <c r="BY67" s="10"/>
      <c r="BZ67" s="11"/>
      <c r="CA67" s="10"/>
      <c r="CB67" s="11"/>
      <c r="CC67" s="10"/>
      <c r="CD67" s="8">
        <f>$C$67*0.8</f>
        <v>0</v>
      </c>
      <c r="CE67" s="11"/>
      <c r="CF67" s="10"/>
      <c r="CG67" s="11">
        <f>$C$67*16</f>
        <v>0</v>
      </c>
      <c r="CH67" s="10" t="s">
        <v>65</v>
      </c>
      <c r="CI67" s="11"/>
      <c r="CJ67" s="10"/>
      <c r="CK67" s="11"/>
      <c r="CL67" s="10"/>
      <c r="CM67" s="11"/>
      <c r="CN67" s="10"/>
      <c r="CO67" s="11"/>
      <c r="CP67" s="10"/>
      <c r="CQ67" s="11"/>
      <c r="CR67" s="10"/>
      <c r="CS67" s="8">
        <f>$C$67*1.2</f>
        <v>0</v>
      </c>
      <c r="CT67" s="8">
        <f>CD67+CS67</f>
        <v>0</v>
      </c>
      <c r="CU67" s="11"/>
      <c r="CV67" s="10"/>
      <c r="CW67" s="11"/>
      <c r="CX67" s="10"/>
      <c r="CY67" s="11"/>
      <c r="CZ67" s="10"/>
      <c r="DA67" s="11"/>
      <c r="DB67" s="10"/>
      <c r="DC67" s="8"/>
      <c r="DD67" s="11"/>
      <c r="DE67" s="10"/>
      <c r="DF67" s="11"/>
      <c r="DG67" s="10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8"/>
      <c r="DS67" s="8">
        <f>DC67+DR67</f>
        <v>0</v>
      </c>
      <c r="DT67" s="11"/>
      <c r="DU67" s="10"/>
      <c r="DV67" s="11"/>
      <c r="DW67" s="10"/>
      <c r="DX67" s="11"/>
      <c r="DY67" s="10"/>
      <c r="DZ67" s="11"/>
      <c r="EA67" s="10"/>
      <c r="EB67" s="8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11"/>
      <c r="EP67" s="10"/>
      <c r="EQ67" s="8"/>
      <c r="ER67" s="8">
        <f>EB67+EQ67</f>
        <v>0</v>
      </c>
      <c r="ES67" s="11"/>
      <c r="ET67" s="10"/>
      <c r="EU67" s="11"/>
      <c r="EV67" s="10"/>
      <c r="EW67" s="11"/>
      <c r="EX67" s="10"/>
      <c r="EY67" s="11"/>
      <c r="EZ67" s="10"/>
      <c r="FA67" s="8"/>
      <c r="FB67" s="11"/>
      <c r="FC67" s="10"/>
      <c r="FD67" s="11"/>
      <c r="FE67" s="10"/>
      <c r="FF67" s="11"/>
      <c r="FG67" s="10"/>
      <c r="FH67" s="11"/>
      <c r="FI67" s="10"/>
      <c r="FJ67" s="11"/>
      <c r="FK67" s="10"/>
      <c r="FL67" s="11"/>
      <c r="FM67" s="10"/>
      <c r="FN67" s="11"/>
      <c r="FO67" s="10"/>
      <c r="FP67" s="8"/>
      <c r="FQ67" s="8">
        <f>FA67+FP67</f>
        <v>0</v>
      </c>
      <c r="FR67" s="11"/>
      <c r="FS67" s="10"/>
      <c r="FT67" s="11"/>
      <c r="FU67" s="10"/>
      <c r="FV67" s="11"/>
      <c r="FW67" s="10"/>
      <c r="FX67" s="11"/>
      <c r="FY67" s="10"/>
      <c r="FZ67" s="8"/>
      <c r="GA67" s="11"/>
      <c r="GB67" s="10"/>
      <c r="GC67" s="11"/>
      <c r="GD67" s="10"/>
      <c r="GE67" s="11"/>
      <c r="GF67" s="10"/>
      <c r="GG67" s="11"/>
      <c r="GH67" s="10"/>
      <c r="GI67" s="11"/>
      <c r="GJ67" s="10"/>
      <c r="GK67" s="11"/>
      <c r="GL67" s="10"/>
      <c r="GM67" s="11"/>
      <c r="GN67" s="10"/>
      <c r="GO67" s="8"/>
      <c r="GP67" s="8">
        <f>FZ67+GO67</f>
        <v>0</v>
      </c>
      <c r="GQ67" s="11"/>
      <c r="GR67" s="10"/>
      <c r="GS67" s="11"/>
      <c r="GT67" s="10"/>
      <c r="GU67" s="11"/>
      <c r="GV67" s="10"/>
      <c r="GW67" s="11"/>
      <c r="GX67" s="10"/>
      <c r="GY67" s="8"/>
      <c r="GZ67" s="11"/>
      <c r="HA67" s="10"/>
      <c r="HB67" s="11"/>
      <c r="HC67" s="10"/>
      <c r="HD67" s="11"/>
      <c r="HE67" s="10"/>
      <c r="HF67" s="11"/>
      <c r="HG67" s="10"/>
      <c r="HH67" s="11"/>
      <c r="HI67" s="10"/>
      <c r="HJ67" s="11"/>
      <c r="HK67" s="10"/>
      <c r="HL67" s="11"/>
      <c r="HM67" s="10"/>
      <c r="HN67" s="8"/>
      <c r="HO67" s="8">
        <f>GY67+HN67</f>
        <v>0</v>
      </c>
    </row>
    <row r="68" spans="1:223" ht="12.75">
      <c r="A68" s="7"/>
      <c r="B68" s="7"/>
      <c r="C68" s="7"/>
      <c r="D68" s="7"/>
      <c r="E68" s="7" t="s">
        <v>155</v>
      </c>
      <c r="F68" s="3" t="s">
        <v>156</v>
      </c>
      <c r="G68" s="7">
        <f>COUNTIF(X68:HO68,"e")</f>
        <v>0</v>
      </c>
      <c r="H68" s="7">
        <f>COUNTIF(X68:HO68,"z")</f>
        <v>0</v>
      </c>
      <c r="I68" s="7">
        <f>SUM(J68:T68)</f>
        <v>0</v>
      </c>
      <c r="J68" s="7">
        <f>X68+AW68+BV68+CU68+DT68+ES68+FR68+GQ68</f>
        <v>0</v>
      </c>
      <c r="K68" s="7">
        <f>Z68+AY68+BX68+CW68+DV68+EU68+FT68+GS68</f>
        <v>0</v>
      </c>
      <c r="L68" s="7">
        <f>AB68+BA68+BZ68+CY68+DX68+EW68+FV68+GU68</f>
        <v>0</v>
      </c>
      <c r="M68" s="7">
        <f>AD68+BC68+CB68+DA68+DZ68+EY68+FX68+GW68</f>
        <v>0</v>
      </c>
      <c r="N68" s="7">
        <f>AG68+BF68+CE68+DD68+EC68+FB68+GA68+GZ68</f>
        <v>0</v>
      </c>
      <c r="O68" s="7">
        <f>AI68+BH68+CG68+DF68+EE68+FD68+GC68+HB68</f>
        <v>0</v>
      </c>
      <c r="P68" s="7">
        <f>AK68+BJ68+CI68+DH68+EG68+FF68+GE68+HD68</f>
        <v>0</v>
      </c>
      <c r="Q68" s="7">
        <f>AM68+BL68+CK68+DJ68+EI68+FH68+GG68+HF68</f>
        <v>0</v>
      </c>
      <c r="R68" s="7">
        <f>AO68+BN68+CM68+DL68+EK68+FJ68+GI68+HH68</f>
        <v>0</v>
      </c>
      <c r="S68" s="7">
        <f>AQ68+BP68+CO68+DN68+EM68+FL68+GK68+HJ68</f>
        <v>0</v>
      </c>
      <c r="T68" s="7">
        <f>AS68+BR68+CQ68+DP68+EO68+FN68+GM68+HL68</f>
        <v>0</v>
      </c>
      <c r="U68" s="8">
        <f>AV68+BU68+CT68+DS68+ER68+FQ68+GP68+HO68</f>
        <v>0</v>
      </c>
      <c r="V68" s="8">
        <f>AU68+BT68+CS68+DR68+EQ68+FP68+GO68+HN68</f>
        <v>0</v>
      </c>
      <c r="W68" s="8">
        <v>1.7</v>
      </c>
      <c r="X68" s="11"/>
      <c r="Y68" s="10"/>
      <c r="Z68" s="11"/>
      <c r="AA68" s="10"/>
      <c r="AB68" s="11"/>
      <c r="AC68" s="10"/>
      <c r="AD68" s="11"/>
      <c r="AE68" s="10"/>
      <c r="AF68" s="8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11"/>
      <c r="AR68" s="10"/>
      <c r="AS68" s="11"/>
      <c r="AT68" s="10"/>
      <c r="AU68" s="8"/>
      <c r="AV68" s="8">
        <f>AF68+AU68</f>
        <v>0</v>
      </c>
      <c r="AW68" s="11"/>
      <c r="AX68" s="10"/>
      <c r="AY68" s="11"/>
      <c r="AZ68" s="10"/>
      <c r="BA68" s="11"/>
      <c r="BB68" s="10"/>
      <c r="BC68" s="11"/>
      <c r="BD68" s="10"/>
      <c r="BE68" s="8"/>
      <c r="BF68" s="11"/>
      <c r="BG68" s="10"/>
      <c r="BH68" s="11"/>
      <c r="BI68" s="10"/>
      <c r="BJ68" s="11"/>
      <c r="BK68" s="10"/>
      <c r="BL68" s="11"/>
      <c r="BM68" s="10"/>
      <c r="BN68" s="11"/>
      <c r="BO68" s="10"/>
      <c r="BP68" s="11"/>
      <c r="BQ68" s="10"/>
      <c r="BR68" s="11"/>
      <c r="BS68" s="10"/>
      <c r="BT68" s="8"/>
      <c r="BU68" s="8">
        <f>BE68+BT68</f>
        <v>0</v>
      </c>
      <c r="BV68" s="11">
        <v>16</v>
      </c>
      <c r="BW68" s="10" t="s">
        <v>65</v>
      </c>
      <c r="BX68" s="11"/>
      <c r="BY68" s="10"/>
      <c r="BZ68" s="11"/>
      <c r="CA68" s="10"/>
      <c r="CB68" s="11"/>
      <c r="CC68" s="10"/>
      <c r="CD68" s="8">
        <v>0.8</v>
      </c>
      <c r="CE68" s="11"/>
      <c r="CF68" s="10"/>
      <c r="CG68" s="11">
        <v>24</v>
      </c>
      <c r="CH68" s="10" t="s">
        <v>65</v>
      </c>
      <c r="CI68" s="11"/>
      <c r="CJ68" s="10"/>
      <c r="CK68" s="11"/>
      <c r="CL68" s="10"/>
      <c r="CM68" s="11"/>
      <c r="CN68" s="10"/>
      <c r="CO68" s="11"/>
      <c r="CP68" s="10"/>
      <c r="CQ68" s="11"/>
      <c r="CR68" s="10"/>
      <c r="CS68" s="8">
        <v>2.2</v>
      </c>
      <c r="CT68" s="8">
        <f>CD68+CS68</f>
        <v>0</v>
      </c>
      <c r="CU68" s="11"/>
      <c r="CV68" s="10"/>
      <c r="CW68" s="11"/>
      <c r="CX68" s="10"/>
      <c r="CY68" s="11"/>
      <c r="CZ68" s="10"/>
      <c r="DA68" s="11"/>
      <c r="DB68" s="10"/>
      <c r="DC68" s="8"/>
      <c r="DD68" s="11"/>
      <c r="DE68" s="10"/>
      <c r="DF68" s="11"/>
      <c r="DG68" s="10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8"/>
      <c r="DS68" s="8">
        <f>DC68+DR68</f>
        <v>0</v>
      </c>
      <c r="DT68" s="11"/>
      <c r="DU68" s="10"/>
      <c r="DV68" s="11"/>
      <c r="DW68" s="10"/>
      <c r="DX68" s="11"/>
      <c r="DY68" s="10"/>
      <c r="DZ68" s="11"/>
      <c r="EA68" s="10"/>
      <c r="EB68" s="8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11"/>
      <c r="EP68" s="10"/>
      <c r="EQ68" s="8"/>
      <c r="ER68" s="8">
        <f>EB68+EQ68</f>
        <v>0</v>
      </c>
      <c r="ES68" s="11"/>
      <c r="ET68" s="10"/>
      <c r="EU68" s="11"/>
      <c r="EV68" s="10"/>
      <c r="EW68" s="11"/>
      <c r="EX68" s="10"/>
      <c r="EY68" s="11"/>
      <c r="EZ68" s="10"/>
      <c r="FA68" s="8"/>
      <c r="FB68" s="11"/>
      <c r="FC68" s="10"/>
      <c r="FD68" s="11"/>
      <c r="FE68" s="10"/>
      <c r="FF68" s="11"/>
      <c r="FG68" s="10"/>
      <c r="FH68" s="11"/>
      <c r="FI68" s="10"/>
      <c r="FJ68" s="11"/>
      <c r="FK68" s="10"/>
      <c r="FL68" s="11"/>
      <c r="FM68" s="10"/>
      <c r="FN68" s="11"/>
      <c r="FO68" s="10"/>
      <c r="FP68" s="8"/>
      <c r="FQ68" s="8">
        <f>FA68+FP68</f>
        <v>0</v>
      </c>
      <c r="FR68" s="11"/>
      <c r="FS68" s="10"/>
      <c r="FT68" s="11"/>
      <c r="FU68" s="10"/>
      <c r="FV68" s="11"/>
      <c r="FW68" s="10"/>
      <c r="FX68" s="11"/>
      <c r="FY68" s="10"/>
      <c r="FZ68" s="8"/>
      <c r="GA68" s="11"/>
      <c r="GB68" s="10"/>
      <c r="GC68" s="11"/>
      <c r="GD68" s="10"/>
      <c r="GE68" s="11"/>
      <c r="GF68" s="10"/>
      <c r="GG68" s="11"/>
      <c r="GH68" s="10"/>
      <c r="GI68" s="11"/>
      <c r="GJ68" s="10"/>
      <c r="GK68" s="11"/>
      <c r="GL68" s="10"/>
      <c r="GM68" s="11"/>
      <c r="GN68" s="10"/>
      <c r="GO68" s="8"/>
      <c r="GP68" s="8">
        <f>FZ68+GO68</f>
        <v>0</v>
      </c>
      <c r="GQ68" s="11"/>
      <c r="GR68" s="10"/>
      <c r="GS68" s="11"/>
      <c r="GT68" s="10"/>
      <c r="GU68" s="11"/>
      <c r="GV68" s="10"/>
      <c r="GW68" s="11"/>
      <c r="GX68" s="10"/>
      <c r="GY68" s="8"/>
      <c r="GZ68" s="11"/>
      <c r="HA68" s="10"/>
      <c r="HB68" s="11"/>
      <c r="HC68" s="10"/>
      <c r="HD68" s="11"/>
      <c r="HE68" s="10"/>
      <c r="HF68" s="11"/>
      <c r="HG68" s="10"/>
      <c r="HH68" s="11"/>
      <c r="HI68" s="10"/>
      <c r="HJ68" s="11"/>
      <c r="HK68" s="10"/>
      <c r="HL68" s="11"/>
      <c r="HM68" s="10"/>
      <c r="HN68" s="8"/>
      <c r="HO68" s="8">
        <f>GY68+HN68</f>
        <v>0</v>
      </c>
    </row>
    <row r="69" spans="1:223" ht="12.75">
      <c r="A69" s="7"/>
      <c r="B69" s="7"/>
      <c r="C69" s="7"/>
      <c r="D69" s="7"/>
      <c r="E69" s="7" t="s">
        <v>157</v>
      </c>
      <c r="F69" s="3" t="s">
        <v>158</v>
      </c>
      <c r="G69" s="7">
        <f>COUNTIF(X69:HO69,"e")</f>
        <v>0</v>
      </c>
      <c r="H69" s="7">
        <f>COUNTIF(X69:HO69,"z")</f>
        <v>0</v>
      </c>
      <c r="I69" s="7">
        <f>SUM(J69:T69)</f>
        <v>0</v>
      </c>
      <c r="J69" s="7">
        <f>X69+AW69+BV69+CU69+DT69+ES69+FR69+GQ69</f>
        <v>0</v>
      </c>
      <c r="K69" s="7">
        <f>Z69+AY69+BX69+CW69+DV69+EU69+FT69+GS69</f>
        <v>0</v>
      </c>
      <c r="L69" s="7">
        <f>AB69+BA69+BZ69+CY69+DX69+EW69+FV69+GU69</f>
        <v>0</v>
      </c>
      <c r="M69" s="7">
        <f>AD69+BC69+CB69+DA69+DZ69+EY69+FX69+GW69</f>
        <v>0</v>
      </c>
      <c r="N69" s="7">
        <f>AG69+BF69+CE69+DD69+EC69+FB69+GA69+GZ69</f>
        <v>0</v>
      </c>
      <c r="O69" s="7">
        <f>AI69+BH69+CG69+DF69+EE69+FD69+GC69+HB69</f>
        <v>0</v>
      </c>
      <c r="P69" s="7">
        <f>AK69+BJ69+CI69+DH69+EG69+FF69+GE69+HD69</f>
        <v>0</v>
      </c>
      <c r="Q69" s="7">
        <f>AM69+BL69+CK69+DJ69+EI69+FH69+GG69+HF69</f>
        <v>0</v>
      </c>
      <c r="R69" s="7">
        <f>AO69+BN69+CM69+DL69+EK69+FJ69+GI69+HH69</f>
        <v>0</v>
      </c>
      <c r="S69" s="7">
        <f>AQ69+BP69+CO69+DN69+EM69+FL69+GK69+HJ69</f>
        <v>0</v>
      </c>
      <c r="T69" s="7">
        <f>AS69+BR69+CQ69+DP69+EO69+FN69+GM69+HL69</f>
        <v>0</v>
      </c>
      <c r="U69" s="8">
        <f>AV69+BU69+CT69+DS69+ER69+FQ69+GP69+HO69</f>
        <v>0</v>
      </c>
      <c r="V69" s="8">
        <f>AU69+BT69+CS69+DR69+EQ69+FP69+GO69+HN69</f>
        <v>0</v>
      </c>
      <c r="W69" s="8">
        <v>2.3</v>
      </c>
      <c r="X69" s="11"/>
      <c r="Y69" s="10"/>
      <c r="Z69" s="11"/>
      <c r="AA69" s="10"/>
      <c r="AB69" s="11"/>
      <c r="AC69" s="10"/>
      <c r="AD69" s="11"/>
      <c r="AE69" s="10"/>
      <c r="AF69" s="8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11"/>
      <c r="AR69" s="10"/>
      <c r="AS69" s="11"/>
      <c r="AT69" s="10"/>
      <c r="AU69" s="8"/>
      <c r="AV69" s="8">
        <f>AF69+AU69</f>
        <v>0</v>
      </c>
      <c r="AW69" s="11"/>
      <c r="AX69" s="10"/>
      <c r="AY69" s="11"/>
      <c r="AZ69" s="10"/>
      <c r="BA69" s="11"/>
      <c r="BB69" s="10"/>
      <c r="BC69" s="11"/>
      <c r="BD69" s="10"/>
      <c r="BE69" s="8"/>
      <c r="BF69" s="11"/>
      <c r="BG69" s="10"/>
      <c r="BH69" s="11"/>
      <c r="BI69" s="10"/>
      <c r="BJ69" s="11"/>
      <c r="BK69" s="10"/>
      <c r="BL69" s="11"/>
      <c r="BM69" s="10"/>
      <c r="BN69" s="11"/>
      <c r="BO69" s="10"/>
      <c r="BP69" s="11"/>
      <c r="BQ69" s="10"/>
      <c r="BR69" s="11"/>
      <c r="BS69" s="10"/>
      <c r="BT69" s="8"/>
      <c r="BU69" s="8">
        <f>BE69+BT69</f>
        <v>0</v>
      </c>
      <c r="BV69" s="11"/>
      <c r="BW69" s="10"/>
      <c r="BX69" s="11"/>
      <c r="BY69" s="10"/>
      <c r="BZ69" s="11"/>
      <c r="CA69" s="10"/>
      <c r="CB69" s="11"/>
      <c r="CC69" s="10"/>
      <c r="CD69" s="8"/>
      <c r="CE69" s="11"/>
      <c r="CF69" s="10"/>
      <c r="CG69" s="11"/>
      <c r="CH69" s="10"/>
      <c r="CI69" s="11"/>
      <c r="CJ69" s="10"/>
      <c r="CK69" s="11"/>
      <c r="CL69" s="10"/>
      <c r="CM69" s="11"/>
      <c r="CN69" s="10"/>
      <c r="CO69" s="11"/>
      <c r="CP69" s="10"/>
      <c r="CQ69" s="11"/>
      <c r="CR69" s="10"/>
      <c r="CS69" s="8"/>
      <c r="CT69" s="8">
        <f>CD69+CS69</f>
        <v>0</v>
      </c>
      <c r="CU69" s="11">
        <v>10</v>
      </c>
      <c r="CV69" s="10" t="s">
        <v>74</v>
      </c>
      <c r="CW69" s="11">
        <v>10</v>
      </c>
      <c r="CX69" s="10" t="s">
        <v>65</v>
      </c>
      <c r="CY69" s="11"/>
      <c r="CZ69" s="10"/>
      <c r="DA69" s="11"/>
      <c r="DB69" s="10"/>
      <c r="DC69" s="8">
        <v>1.2</v>
      </c>
      <c r="DD69" s="11"/>
      <c r="DE69" s="10"/>
      <c r="DF69" s="11">
        <v>30</v>
      </c>
      <c r="DG69" s="10" t="s">
        <v>65</v>
      </c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8">
        <v>2.8</v>
      </c>
      <c r="DS69" s="8">
        <f>DC69+DR69</f>
        <v>0</v>
      </c>
      <c r="DT69" s="11"/>
      <c r="DU69" s="10"/>
      <c r="DV69" s="11"/>
      <c r="DW69" s="10"/>
      <c r="DX69" s="11"/>
      <c r="DY69" s="10"/>
      <c r="DZ69" s="11"/>
      <c r="EA69" s="10"/>
      <c r="EB69" s="8"/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11"/>
      <c r="EP69" s="10"/>
      <c r="EQ69" s="8"/>
      <c r="ER69" s="8">
        <f>EB69+EQ69</f>
        <v>0</v>
      </c>
      <c r="ES69" s="11"/>
      <c r="ET69" s="10"/>
      <c r="EU69" s="11"/>
      <c r="EV69" s="10"/>
      <c r="EW69" s="11"/>
      <c r="EX69" s="10"/>
      <c r="EY69" s="11"/>
      <c r="EZ69" s="10"/>
      <c r="FA69" s="8"/>
      <c r="FB69" s="11"/>
      <c r="FC69" s="10"/>
      <c r="FD69" s="11"/>
      <c r="FE69" s="10"/>
      <c r="FF69" s="11"/>
      <c r="FG69" s="10"/>
      <c r="FH69" s="11"/>
      <c r="FI69" s="10"/>
      <c r="FJ69" s="11"/>
      <c r="FK69" s="10"/>
      <c r="FL69" s="11"/>
      <c r="FM69" s="10"/>
      <c r="FN69" s="11"/>
      <c r="FO69" s="10"/>
      <c r="FP69" s="8"/>
      <c r="FQ69" s="8">
        <f>FA69+FP69</f>
        <v>0</v>
      </c>
      <c r="FR69" s="11"/>
      <c r="FS69" s="10"/>
      <c r="FT69" s="11"/>
      <c r="FU69" s="10"/>
      <c r="FV69" s="11"/>
      <c r="FW69" s="10"/>
      <c r="FX69" s="11"/>
      <c r="FY69" s="10"/>
      <c r="FZ69" s="8"/>
      <c r="GA69" s="11"/>
      <c r="GB69" s="10"/>
      <c r="GC69" s="11"/>
      <c r="GD69" s="10"/>
      <c r="GE69" s="11"/>
      <c r="GF69" s="10"/>
      <c r="GG69" s="11"/>
      <c r="GH69" s="10"/>
      <c r="GI69" s="11"/>
      <c r="GJ69" s="10"/>
      <c r="GK69" s="11"/>
      <c r="GL69" s="10"/>
      <c r="GM69" s="11"/>
      <c r="GN69" s="10"/>
      <c r="GO69" s="8"/>
      <c r="GP69" s="8">
        <f>FZ69+GO69</f>
        <v>0</v>
      </c>
      <c r="GQ69" s="11"/>
      <c r="GR69" s="10"/>
      <c r="GS69" s="11"/>
      <c r="GT69" s="10"/>
      <c r="GU69" s="11"/>
      <c r="GV69" s="10"/>
      <c r="GW69" s="11"/>
      <c r="GX69" s="10"/>
      <c r="GY69" s="8"/>
      <c r="GZ69" s="11"/>
      <c r="HA69" s="10"/>
      <c r="HB69" s="11"/>
      <c r="HC69" s="10"/>
      <c r="HD69" s="11"/>
      <c r="HE69" s="10"/>
      <c r="HF69" s="11"/>
      <c r="HG69" s="10"/>
      <c r="HH69" s="11"/>
      <c r="HI69" s="10"/>
      <c r="HJ69" s="11"/>
      <c r="HK69" s="10"/>
      <c r="HL69" s="11"/>
      <c r="HM69" s="10"/>
      <c r="HN69" s="8"/>
      <c r="HO69" s="8">
        <f>GY69+HN69</f>
        <v>0</v>
      </c>
    </row>
    <row r="70" spans="1:223" ht="12.75">
      <c r="A70" s="7"/>
      <c r="B70" s="7"/>
      <c r="C70" s="7"/>
      <c r="D70" s="7"/>
      <c r="E70" s="7" t="s">
        <v>159</v>
      </c>
      <c r="F70" s="3" t="s">
        <v>160</v>
      </c>
      <c r="G70" s="7">
        <f>COUNTIF(X70:HO70,"e")</f>
        <v>0</v>
      </c>
      <c r="H70" s="7">
        <f>COUNTIF(X70:HO70,"z")</f>
        <v>0</v>
      </c>
      <c r="I70" s="7">
        <f>SUM(J70:T70)</f>
        <v>0</v>
      </c>
      <c r="J70" s="7">
        <f>X70+AW70+BV70+CU70+DT70+ES70+FR70+GQ70</f>
        <v>0</v>
      </c>
      <c r="K70" s="7">
        <f>Z70+AY70+BX70+CW70+DV70+EU70+FT70+GS70</f>
        <v>0</v>
      </c>
      <c r="L70" s="7">
        <f>AB70+BA70+BZ70+CY70+DX70+EW70+FV70+GU70</f>
        <v>0</v>
      </c>
      <c r="M70" s="7">
        <f>AD70+BC70+CB70+DA70+DZ70+EY70+FX70+GW70</f>
        <v>0</v>
      </c>
      <c r="N70" s="7">
        <f>AG70+BF70+CE70+DD70+EC70+FB70+GA70+GZ70</f>
        <v>0</v>
      </c>
      <c r="O70" s="7">
        <f>AI70+BH70+CG70+DF70+EE70+FD70+GC70+HB70</f>
        <v>0</v>
      </c>
      <c r="P70" s="7">
        <f>AK70+BJ70+CI70+DH70+EG70+FF70+GE70+HD70</f>
        <v>0</v>
      </c>
      <c r="Q70" s="7">
        <f>AM70+BL70+CK70+DJ70+EI70+FH70+GG70+HF70</f>
        <v>0</v>
      </c>
      <c r="R70" s="7">
        <f>AO70+BN70+CM70+DL70+EK70+FJ70+GI70+HH70</f>
        <v>0</v>
      </c>
      <c r="S70" s="7">
        <f>AQ70+BP70+CO70+DN70+EM70+FL70+GK70+HJ70</f>
        <v>0</v>
      </c>
      <c r="T70" s="7">
        <f>AS70+BR70+CQ70+DP70+EO70+FN70+GM70+HL70</f>
        <v>0</v>
      </c>
      <c r="U70" s="8">
        <f>AV70+BU70+CT70+DS70+ER70+FQ70+GP70+HO70</f>
        <v>0</v>
      </c>
      <c r="V70" s="8">
        <f>AU70+BT70+CS70+DR70+EQ70+FP70+GO70+HN70</f>
        <v>0</v>
      </c>
      <c r="W70" s="8">
        <v>2</v>
      </c>
      <c r="X70" s="11"/>
      <c r="Y70" s="10"/>
      <c r="Z70" s="11"/>
      <c r="AA70" s="10"/>
      <c r="AB70" s="11"/>
      <c r="AC70" s="10"/>
      <c r="AD70" s="11"/>
      <c r="AE70" s="10"/>
      <c r="AF70" s="8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11"/>
      <c r="AR70" s="10"/>
      <c r="AS70" s="11"/>
      <c r="AT70" s="10"/>
      <c r="AU70" s="8"/>
      <c r="AV70" s="8">
        <f>AF70+AU70</f>
        <v>0</v>
      </c>
      <c r="AW70" s="11"/>
      <c r="AX70" s="10"/>
      <c r="AY70" s="11"/>
      <c r="AZ70" s="10"/>
      <c r="BA70" s="11"/>
      <c r="BB70" s="10"/>
      <c r="BC70" s="11"/>
      <c r="BD70" s="10"/>
      <c r="BE70" s="8"/>
      <c r="BF70" s="11"/>
      <c r="BG70" s="10"/>
      <c r="BH70" s="11"/>
      <c r="BI70" s="10"/>
      <c r="BJ70" s="11"/>
      <c r="BK70" s="10"/>
      <c r="BL70" s="11"/>
      <c r="BM70" s="10"/>
      <c r="BN70" s="11"/>
      <c r="BO70" s="10"/>
      <c r="BP70" s="11"/>
      <c r="BQ70" s="10"/>
      <c r="BR70" s="11"/>
      <c r="BS70" s="10"/>
      <c r="BT70" s="8"/>
      <c r="BU70" s="8">
        <f>BE70+BT70</f>
        <v>0</v>
      </c>
      <c r="BV70" s="11"/>
      <c r="BW70" s="10"/>
      <c r="BX70" s="11"/>
      <c r="BY70" s="10"/>
      <c r="BZ70" s="11"/>
      <c r="CA70" s="10"/>
      <c r="CB70" s="11"/>
      <c r="CC70" s="10"/>
      <c r="CD70" s="8"/>
      <c r="CE70" s="11"/>
      <c r="CF70" s="10"/>
      <c r="CG70" s="11"/>
      <c r="CH70" s="10"/>
      <c r="CI70" s="11"/>
      <c r="CJ70" s="10"/>
      <c r="CK70" s="11"/>
      <c r="CL70" s="10"/>
      <c r="CM70" s="11"/>
      <c r="CN70" s="10"/>
      <c r="CO70" s="11"/>
      <c r="CP70" s="10"/>
      <c r="CQ70" s="11"/>
      <c r="CR70" s="10"/>
      <c r="CS70" s="8"/>
      <c r="CT70" s="8">
        <f>CD70+CS70</f>
        <v>0</v>
      </c>
      <c r="CU70" s="11"/>
      <c r="CV70" s="10"/>
      <c r="CW70" s="11"/>
      <c r="CX70" s="10"/>
      <c r="CY70" s="11"/>
      <c r="CZ70" s="10"/>
      <c r="DA70" s="11"/>
      <c r="DB70" s="10"/>
      <c r="DC70" s="8"/>
      <c r="DD70" s="11"/>
      <c r="DE70" s="10"/>
      <c r="DF70" s="11"/>
      <c r="DG70" s="10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8"/>
      <c r="DS70" s="8">
        <f>DC70+DR70</f>
        <v>0</v>
      </c>
      <c r="DT70" s="11">
        <v>14</v>
      </c>
      <c r="DU70" s="10" t="s">
        <v>74</v>
      </c>
      <c r="DV70" s="11"/>
      <c r="DW70" s="10"/>
      <c r="DX70" s="11"/>
      <c r="DY70" s="10"/>
      <c r="DZ70" s="11"/>
      <c r="EA70" s="10"/>
      <c r="EB70" s="8">
        <v>0.6</v>
      </c>
      <c r="EC70" s="11"/>
      <c r="ED70" s="10"/>
      <c r="EE70" s="11">
        <v>32</v>
      </c>
      <c r="EF70" s="10" t="s">
        <v>65</v>
      </c>
      <c r="EG70" s="11"/>
      <c r="EH70" s="10"/>
      <c r="EI70" s="11"/>
      <c r="EJ70" s="10"/>
      <c r="EK70" s="11"/>
      <c r="EL70" s="10"/>
      <c r="EM70" s="11"/>
      <c r="EN70" s="10"/>
      <c r="EO70" s="11"/>
      <c r="EP70" s="10"/>
      <c r="EQ70" s="8">
        <v>2.4</v>
      </c>
      <c r="ER70" s="8">
        <f>EB70+EQ70</f>
        <v>0</v>
      </c>
      <c r="ES70" s="11"/>
      <c r="ET70" s="10"/>
      <c r="EU70" s="11"/>
      <c r="EV70" s="10"/>
      <c r="EW70" s="11"/>
      <c r="EX70" s="10"/>
      <c r="EY70" s="11"/>
      <c r="EZ70" s="10"/>
      <c r="FA70" s="8"/>
      <c r="FB70" s="11"/>
      <c r="FC70" s="10"/>
      <c r="FD70" s="11"/>
      <c r="FE70" s="10"/>
      <c r="FF70" s="11"/>
      <c r="FG70" s="10"/>
      <c r="FH70" s="11"/>
      <c r="FI70" s="10"/>
      <c r="FJ70" s="11"/>
      <c r="FK70" s="10"/>
      <c r="FL70" s="11"/>
      <c r="FM70" s="10"/>
      <c r="FN70" s="11"/>
      <c r="FO70" s="10"/>
      <c r="FP70" s="8"/>
      <c r="FQ70" s="8">
        <f>FA70+FP70</f>
        <v>0</v>
      </c>
      <c r="FR70" s="11"/>
      <c r="FS70" s="10"/>
      <c r="FT70" s="11"/>
      <c r="FU70" s="10"/>
      <c r="FV70" s="11"/>
      <c r="FW70" s="10"/>
      <c r="FX70" s="11"/>
      <c r="FY70" s="10"/>
      <c r="FZ70" s="8"/>
      <c r="GA70" s="11"/>
      <c r="GB70" s="10"/>
      <c r="GC70" s="11"/>
      <c r="GD70" s="10"/>
      <c r="GE70" s="11"/>
      <c r="GF70" s="10"/>
      <c r="GG70" s="11"/>
      <c r="GH70" s="10"/>
      <c r="GI70" s="11"/>
      <c r="GJ70" s="10"/>
      <c r="GK70" s="11"/>
      <c r="GL70" s="10"/>
      <c r="GM70" s="11"/>
      <c r="GN70" s="10"/>
      <c r="GO70" s="8"/>
      <c r="GP70" s="8">
        <f>FZ70+GO70</f>
        <v>0</v>
      </c>
      <c r="GQ70" s="11"/>
      <c r="GR70" s="10"/>
      <c r="GS70" s="11"/>
      <c r="GT70" s="10"/>
      <c r="GU70" s="11"/>
      <c r="GV70" s="10"/>
      <c r="GW70" s="11"/>
      <c r="GX70" s="10"/>
      <c r="GY70" s="8"/>
      <c r="GZ70" s="11"/>
      <c r="HA70" s="10"/>
      <c r="HB70" s="11"/>
      <c r="HC70" s="10"/>
      <c r="HD70" s="11"/>
      <c r="HE70" s="10"/>
      <c r="HF70" s="11"/>
      <c r="HG70" s="10"/>
      <c r="HH70" s="11"/>
      <c r="HI70" s="10"/>
      <c r="HJ70" s="11"/>
      <c r="HK70" s="10"/>
      <c r="HL70" s="11"/>
      <c r="HM70" s="10"/>
      <c r="HN70" s="8"/>
      <c r="HO70" s="8">
        <f>GY70+HN70</f>
        <v>0</v>
      </c>
    </row>
    <row r="71" spans="1:223" ht="12.75">
      <c r="A71" s="7"/>
      <c r="B71" s="7"/>
      <c r="C71" s="7"/>
      <c r="D71" s="7"/>
      <c r="E71" s="7" t="s">
        <v>161</v>
      </c>
      <c r="F71" s="3" t="s">
        <v>162</v>
      </c>
      <c r="G71" s="7">
        <f>COUNTIF(X71:HO71,"e")</f>
        <v>0</v>
      </c>
      <c r="H71" s="7">
        <f>COUNTIF(X71:HO71,"z")</f>
        <v>0</v>
      </c>
      <c r="I71" s="7">
        <f>SUM(J71:T71)</f>
        <v>0</v>
      </c>
      <c r="J71" s="7">
        <f>X71+AW71+BV71+CU71+DT71+ES71+FR71+GQ71</f>
        <v>0</v>
      </c>
      <c r="K71" s="7">
        <f>Z71+AY71+BX71+CW71+DV71+EU71+FT71+GS71</f>
        <v>0</v>
      </c>
      <c r="L71" s="7">
        <f>AB71+BA71+BZ71+CY71+DX71+EW71+FV71+GU71</f>
        <v>0</v>
      </c>
      <c r="M71" s="7">
        <f>AD71+BC71+CB71+DA71+DZ71+EY71+FX71+GW71</f>
        <v>0</v>
      </c>
      <c r="N71" s="7">
        <f>AG71+BF71+CE71+DD71+EC71+FB71+GA71+GZ71</f>
        <v>0</v>
      </c>
      <c r="O71" s="7">
        <f>AI71+BH71+CG71+DF71+EE71+FD71+GC71+HB71</f>
        <v>0</v>
      </c>
      <c r="P71" s="7">
        <f>AK71+BJ71+CI71+DH71+EG71+FF71+GE71+HD71</f>
        <v>0</v>
      </c>
      <c r="Q71" s="7">
        <f>AM71+BL71+CK71+DJ71+EI71+FH71+GG71+HF71</f>
        <v>0</v>
      </c>
      <c r="R71" s="7">
        <f>AO71+BN71+CM71+DL71+EK71+FJ71+GI71+HH71</f>
        <v>0</v>
      </c>
      <c r="S71" s="7">
        <f>AQ71+BP71+CO71+DN71+EM71+FL71+GK71+HJ71</f>
        <v>0</v>
      </c>
      <c r="T71" s="7">
        <f>AS71+BR71+CQ71+DP71+EO71+FN71+GM71+HL71</f>
        <v>0</v>
      </c>
      <c r="U71" s="8">
        <f>AV71+BU71+CT71+DS71+ER71+FQ71+GP71+HO71</f>
        <v>0</v>
      </c>
      <c r="V71" s="8">
        <f>AU71+BT71+CS71+DR71+EQ71+FP71+GO71+HN71</f>
        <v>0</v>
      </c>
      <c r="W71" s="8">
        <v>1.3</v>
      </c>
      <c r="X71" s="11"/>
      <c r="Y71" s="10"/>
      <c r="Z71" s="11"/>
      <c r="AA71" s="10"/>
      <c r="AB71" s="11"/>
      <c r="AC71" s="10"/>
      <c r="AD71" s="11"/>
      <c r="AE71" s="10"/>
      <c r="AF71" s="8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11"/>
      <c r="AR71" s="10"/>
      <c r="AS71" s="11"/>
      <c r="AT71" s="10"/>
      <c r="AU71" s="8"/>
      <c r="AV71" s="8">
        <f>AF71+AU71</f>
        <v>0</v>
      </c>
      <c r="AW71" s="11"/>
      <c r="AX71" s="10"/>
      <c r="AY71" s="11"/>
      <c r="AZ71" s="10"/>
      <c r="BA71" s="11"/>
      <c r="BB71" s="10"/>
      <c r="BC71" s="11"/>
      <c r="BD71" s="10"/>
      <c r="BE71" s="8"/>
      <c r="BF71" s="11"/>
      <c r="BG71" s="10"/>
      <c r="BH71" s="11"/>
      <c r="BI71" s="10"/>
      <c r="BJ71" s="11"/>
      <c r="BK71" s="10"/>
      <c r="BL71" s="11"/>
      <c r="BM71" s="10"/>
      <c r="BN71" s="11"/>
      <c r="BO71" s="10"/>
      <c r="BP71" s="11"/>
      <c r="BQ71" s="10"/>
      <c r="BR71" s="11"/>
      <c r="BS71" s="10"/>
      <c r="BT71" s="8"/>
      <c r="BU71" s="8">
        <f>BE71+BT71</f>
        <v>0</v>
      </c>
      <c r="BV71" s="11"/>
      <c r="BW71" s="10"/>
      <c r="BX71" s="11"/>
      <c r="BY71" s="10"/>
      <c r="BZ71" s="11"/>
      <c r="CA71" s="10"/>
      <c r="CB71" s="11"/>
      <c r="CC71" s="10"/>
      <c r="CD71" s="8"/>
      <c r="CE71" s="11"/>
      <c r="CF71" s="10"/>
      <c r="CG71" s="11"/>
      <c r="CH71" s="10"/>
      <c r="CI71" s="11"/>
      <c r="CJ71" s="10"/>
      <c r="CK71" s="11"/>
      <c r="CL71" s="10"/>
      <c r="CM71" s="11"/>
      <c r="CN71" s="10"/>
      <c r="CO71" s="11"/>
      <c r="CP71" s="10"/>
      <c r="CQ71" s="11"/>
      <c r="CR71" s="10"/>
      <c r="CS71" s="8"/>
      <c r="CT71" s="8">
        <f>CD71+CS71</f>
        <v>0</v>
      </c>
      <c r="CU71" s="11"/>
      <c r="CV71" s="10"/>
      <c r="CW71" s="11"/>
      <c r="CX71" s="10"/>
      <c r="CY71" s="11"/>
      <c r="CZ71" s="10"/>
      <c r="DA71" s="11"/>
      <c r="DB71" s="10"/>
      <c r="DC71" s="8"/>
      <c r="DD71" s="11"/>
      <c r="DE71" s="10"/>
      <c r="DF71" s="11"/>
      <c r="DG71" s="10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8"/>
      <c r="DS71" s="8">
        <f>DC71+DR71</f>
        <v>0</v>
      </c>
      <c r="DT71" s="11">
        <v>10</v>
      </c>
      <c r="DU71" s="10" t="s">
        <v>65</v>
      </c>
      <c r="DV71" s="11"/>
      <c r="DW71" s="10"/>
      <c r="DX71" s="11"/>
      <c r="DY71" s="10"/>
      <c r="DZ71" s="11"/>
      <c r="EA71" s="10"/>
      <c r="EB71" s="8">
        <v>0.6</v>
      </c>
      <c r="EC71" s="11"/>
      <c r="ED71" s="10"/>
      <c r="EE71" s="11">
        <v>20</v>
      </c>
      <c r="EF71" s="10" t="s">
        <v>65</v>
      </c>
      <c r="EG71" s="11"/>
      <c r="EH71" s="10"/>
      <c r="EI71" s="11"/>
      <c r="EJ71" s="10"/>
      <c r="EK71" s="11"/>
      <c r="EL71" s="10"/>
      <c r="EM71" s="11"/>
      <c r="EN71" s="10"/>
      <c r="EO71" s="11"/>
      <c r="EP71" s="10"/>
      <c r="EQ71" s="8">
        <v>1.4</v>
      </c>
      <c r="ER71" s="8">
        <f>EB71+EQ71</f>
        <v>0</v>
      </c>
      <c r="ES71" s="11"/>
      <c r="ET71" s="10"/>
      <c r="EU71" s="11"/>
      <c r="EV71" s="10"/>
      <c r="EW71" s="11"/>
      <c r="EX71" s="10"/>
      <c r="EY71" s="11"/>
      <c r="EZ71" s="10"/>
      <c r="FA71" s="8"/>
      <c r="FB71" s="11"/>
      <c r="FC71" s="10"/>
      <c r="FD71" s="11"/>
      <c r="FE71" s="10"/>
      <c r="FF71" s="11"/>
      <c r="FG71" s="10"/>
      <c r="FH71" s="11"/>
      <c r="FI71" s="10"/>
      <c r="FJ71" s="11"/>
      <c r="FK71" s="10"/>
      <c r="FL71" s="11"/>
      <c r="FM71" s="10"/>
      <c r="FN71" s="11"/>
      <c r="FO71" s="10"/>
      <c r="FP71" s="8"/>
      <c r="FQ71" s="8">
        <f>FA71+FP71</f>
        <v>0</v>
      </c>
      <c r="FR71" s="11"/>
      <c r="FS71" s="10"/>
      <c r="FT71" s="11"/>
      <c r="FU71" s="10"/>
      <c r="FV71" s="11"/>
      <c r="FW71" s="10"/>
      <c r="FX71" s="11"/>
      <c r="FY71" s="10"/>
      <c r="FZ71" s="8"/>
      <c r="GA71" s="11"/>
      <c r="GB71" s="10"/>
      <c r="GC71" s="11"/>
      <c r="GD71" s="10"/>
      <c r="GE71" s="11"/>
      <c r="GF71" s="10"/>
      <c r="GG71" s="11"/>
      <c r="GH71" s="10"/>
      <c r="GI71" s="11"/>
      <c r="GJ71" s="10"/>
      <c r="GK71" s="11"/>
      <c r="GL71" s="10"/>
      <c r="GM71" s="11"/>
      <c r="GN71" s="10"/>
      <c r="GO71" s="8"/>
      <c r="GP71" s="8">
        <f>FZ71+GO71</f>
        <v>0</v>
      </c>
      <c r="GQ71" s="11"/>
      <c r="GR71" s="10"/>
      <c r="GS71" s="11"/>
      <c r="GT71" s="10"/>
      <c r="GU71" s="11"/>
      <c r="GV71" s="10"/>
      <c r="GW71" s="11"/>
      <c r="GX71" s="10"/>
      <c r="GY71" s="8"/>
      <c r="GZ71" s="11"/>
      <c r="HA71" s="10"/>
      <c r="HB71" s="11"/>
      <c r="HC71" s="10"/>
      <c r="HD71" s="11"/>
      <c r="HE71" s="10"/>
      <c r="HF71" s="11"/>
      <c r="HG71" s="10"/>
      <c r="HH71" s="11"/>
      <c r="HI71" s="10"/>
      <c r="HJ71" s="11"/>
      <c r="HK71" s="10"/>
      <c r="HL71" s="11"/>
      <c r="HM71" s="10"/>
      <c r="HN71" s="8"/>
      <c r="HO71" s="8">
        <f>GY71+HN71</f>
        <v>0</v>
      </c>
    </row>
    <row r="72" spans="1:223" ht="12.75">
      <c r="A72" s="7"/>
      <c r="B72" s="7"/>
      <c r="C72" s="7"/>
      <c r="D72" s="7"/>
      <c r="E72" s="7" t="s">
        <v>163</v>
      </c>
      <c r="F72" s="3" t="s">
        <v>164</v>
      </c>
      <c r="G72" s="7">
        <f>COUNTIF(X72:HO72,"e")</f>
        <v>0</v>
      </c>
      <c r="H72" s="7">
        <f>COUNTIF(X72:HO72,"z")</f>
        <v>0</v>
      </c>
      <c r="I72" s="7">
        <f>SUM(J72:T72)</f>
        <v>0</v>
      </c>
      <c r="J72" s="7">
        <f>X72+AW72+BV72+CU72+DT72+ES72+FR72+GQ72</f>
        <v>0</v>
      </c>
      <c r="K72" s="7">
        <f>Z72+AY72+BX72+CW72+DV72+EU72+FT72+GS72</f>
        <v>0</v>
      </c>
      <c r="L72" s="7">
        <f>AB72+BA72+BZ72+CY72+DX72+EW72+FV72+GU72</f>
        <v>0</v>
      </c>
      <c r="M72" s="7">
        <f>AD72+BC72+CB72+DA72+DZ72+EY72+FX72+GW72</f>
        <v>0</v>
      </c>
      <c r="N72" s="7">
        <f>AG72+BF72+CE72+DD72+EC72+FB72+GA72+GZ72</f>
        <v>0</v>
      </c>
      <c r="O72" s="7">
        <f>AI72+BH72+CG72+DF72+EE72+FD72+GC72+HB72</f>
        <v>0</v>
      </c>
      <c r="P72" s="7">
        <f>AK72+BJ72+CI72+DH72+EG72+FF72+GE72+HD72</f>
        <v>0</v>
      </c>
      <c r="Q72" s="7">
        <f>AM72+BL72+CK72+DJ72+EI72+FH72+GG72+HF72</f>
        <v>0</v>
      </c>
      <c r="R72" s="7">
        <f>AO72+BN72+CM72+DL72+EK72+FJ72+GI72+HH72</f>
        <v>0</v>
      </c>
      <c r="S72" s="7">
        <f>AQ72+BP72+CO72+DN72+EM72+FL72+GK72+HJ72</f>
        <v>0</v>
      </c>
      <c r="T72" s="7">
        <f>AS72+BR72+CQ72+DP72+EO72+FN72+GM72+HL72</f>
        <v>0</v>
      </c>
      <c r="U72" s="8">
        <f>AV72+BU72+CT72+DS72+ER72+FQ72+GP72+HO72</f>
        <v>0</v>
      </c>
      <c r="V72" s="8">
        <f>AU72+BT72+CS72+DR72+EQ72+FP72+GO72+HN72</f>
        <v>0</v>
      </c>
      <c r="W72" s="8">
        <v>0.9</v>
      </c>
      <c r="X72" s="11"/>
      <c r="Y72" s="10"/>
      <c r="Z72" s="11"/>
      <c r="AA72" s="10"/>
      <c r="AB72" s="11"/>
      <c r="AC72" s="10"/>
      <c r="AD72" s="11"/>
      <c r="AE72" s="10"/>
      <c r="AF72" s="8"/>
      <c r="AG72" s="11"/>
      <c r="AH72" s="10"/>
      <c r="AI72" s="11"/>
      <c r="AJ72" s="10"/>
      <c r="AK72" s="11"/>
      <c r="AL72" s="10"/>
      <c r="AM72" s="11"/>
      <c r="AN72" s="10"/>
      <c r="AO72" s="11"/>
      <c r="AP72" s="10"/>
      <c r="AQ72" s="11"/>
      <c r="AR72" s="10"/>
      <c r="AS72" s="11"/>
      <c r="AT72" s="10"/>
      <c r="AU72" s="8"/>
      <c r="AV72" s="8">
        <f>AF72+AU72</f>
        <v>0</v>
      </c>
      <c r="AW72" s="11"/>
      <c r="AX72" s="10"/>
      <c r="AY72" s="11"/>
      <c r="AZ72" s="10"/>
      <c r="BA72" s="11"/>
      <c r="BB72" s="10"/>
      <c r="BC72" s="11"/>
      <c r="BD72" s="10"/>
      <c r="BE72" s="8"/>
      <c r="BF72" s="11"/>
      <c r="BG72" s="10"/>
      <c r="BH72" s="11"/>
      <c r="BI72" s="10"/>
      <c r="BJ72" s="11"/>
      <c r="BK72" s="10"/>
      <c r="BL72" s="11"/>
      <c r="BM72" s="10"/>
      <c r="BN72" s="11"/>
      <c r="BO72" s="10"/>
      <c r="BP72" s="11"/>
      <c r="BQ72" s="10"/>
      <c r="BR72" s="11"/>
      <c r="BS72" s="10"/>
      <c r="BT72" s="8"/>
      <c r="BU72" s="8">
        <f>BE72+BT72</f>
        <v>0</v>
      </c>
      <c r="BV72" s="11"/>
      <c r="BW72" s="10"/>
      <c r="BX72" s="11"/>
      <c r="BY72" s="10"/>
      <c r="BZ72" s="11"/>
      <c r="CA72" s="10"/>
      <c r="CB72" s="11"/>
      <c r="CC72" s="10"/>
      <c r="CD72" s="8"/>
      <c r="CE72" s="11"/>
      <c r="CF72" s="10"/>
      <c r="CG72" s="11"/>
      <c r="CH72" s="10"/>
      <c r="CI72" s="11"/>
      <c r="CJ72" s="10"/>
      <c r="CK72" s="11"/>
      <c r="CL72" s="10"/>
      <c r="CM72" s="11"/>
      <c r="CN72" s="10"/>
      <c r="CO72" s="11"/>
      <c r="CP72" s="10"/>
      <c r="CQ72" s="11"/>
      <c r="CR72" s="10"/>
      <c r="CS72" s="8"/>
      <c r="CT72" s="8">
        <f>CD72+CS72</f>
        <v>0</v>
      </c>
      <c r="CU72" s="11">
        <v>6</v>
      </c>
      <c r="CV72" s="10" t="s">
        <v>65</v>
      </c>
      <c r="CW72" s="11"/>
      <c r="CX72" s="10"/>
      <c r="CY72" s="11"/>
      <c r="CZ72" s="10"/>
      <c r="DA72" s="11"/>
      <c r="DB72" s="10"/>
      <c r="DC72" s="8">
        <v>0.4</v>
      </c>
      <c r="DD72" s="11"/>
      <c r="DE72" s="10"/>
      <c r="DF72" s="11">
        <v>14</v>
      </c>
      <c r="DG72" s="10" t="s">
        <v>65</v>
      </c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8">
        <v>0.6</v>
      </c>
      <c r="DS72" s="8">
        <f>DC72+DR72</f>
        <v>0</v>
      </c>
      <c r="DT72" s="11"/>
      <c r="DU72" s="10"/>
      <c r="DV72" s="11"/>
      <c r="DW72" s="10"/>
      <c r="DX72" s="11"/>
      <c r="DY72" s="10"/>
      <c r="DZ72" s="11"/>
      <c r="EA72" s="10"/>
      <c r="EB72" s="8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11"/>
      <c r="EP72" s="10"/>
      <c r="EQ72" s="8"/>
      <c r="ER72" s="8">
        <f>EB72+EQ72</f>
        <v>0</v>
      </c>
      <c r="ES72" s="11"/>
      <c r="ET72" s="10"/>
      <c r="EU72" s="11"/>
      <c r="EV72" s="10"/>
      <c r="EW72" s="11"/>
      <c r="EX72" s="10"/>
      <c r="EY72" s="11"/>
      <c r="EZ72" s="10"/>
      <c r="FA72" s="8"/>
      <c r="FB72" s="11"/>
      <c r="FC72" s="10"/>
      <c r="FD72" s="11"/>
      <c r="FE72" s="10"/>
      <c r="FF72" s="11"/>
      <c r="FG72" s="10"/>
      <c r="FH72" s="11"/>
      <c r="FI72" s="10"/>
      <c r="FJ72" s="11"/>
      <c r="FK72" s="10"/>
      <c r="FL72" s="11"/>
      <c r="FM72" s="10"/>
      <c r="FN72" s="11"/>
      <c r="FO72" s="10"/>
      <c r="FP72" s="8"/>
      <c r="FQ72" s="8">
        <f>FA72+FP72</f>
        <v>0</v>
      </c>
      <c r="FR72" s="11"/>
      <c r="FS72" s="10"/>
      <c r="FT72" s="11"/>
      <c r="FU72" s="10"/>
      <c r="FV72" s="11"/>
      <c r="FW72" s="10"/>
      <c r="FX72" s="11"/>
      <c r="FY72" s="10"/>
      <c r="FZ72" s="8"/>
      <c r="GA72" s="11"/>
      <c r="GB72" s="10"/>
      <c r="GC72" s="11"/>
      <c r="GD72" s="10"/>
      <c r="GE72" s="11"/>
      <c r="GF72" s="10"/>
      <c r="GG72" s="11"/>
      <c r="GH72" s="10"/>
      <c r="GI72" s="11"/>
      <c r="GJ72" s="10"/>
      <c r="GK72" s="11"/>
      <c r="GL72" s="10"/>
      <c r="GM72" s="11"/>
      <c r="GN72" s="10"/>
      <c r="GO72" s="8"/>
      <c r="GP72" s="8">
        <f>FZ72+GO72</f>
        <v>0</v>
      </c>
      <c r="GQ72" s="11"/>
      <c r="GR72" s="10"/>
      <c r="GS72" s="11"/>
      <c r="GT72" s="10"/>
      <c r="GU72" s="11"/>
      <c r="GV72" s="10"/>
      <c r="GW72" s="11"/>
      <c r="GX72" s="10"/>
      <c r="GY72" s="8"/>
      <c r="GZ72" s="11"/>
      <c r="HA72" s="10"/>
      <c r="HB72" s="11"/>
      <c r="HC72" s="10"/>
      <c r="HD72" s="11"/>
      <c r="HE72" s="10"/>
      <c r="HF72" s="11"/>
      <c r="HG72" s="10"/>
      <c r="HH72" s="11"/>
      <c r="HI72" s="10"/>
      <c r="HJ72" s="11"/>
      <c r="HK72" s="10"/>
      <c r="HL72" s="11"/>
      <c r="HM72" s="10"/>
      <c r="HN72" s="8"/>
      <c r="HO72" s="8">
        <f>GY72+HN72</f>
        <v>0</v>
      </c>
    </row>
    <row r="73" spans="1:223" ht="12.75">
      <c r="A73" s="7"/>
      <c r="B73" s="7"/>
      <c r="C73" s="7"/>
      <c r="D73" s="7"/>
      <c r="E73" s="7" t="s">
        <v>165</v>
      </c>
      <c r="F73" s="3" t="s">
        <v>166</v>
      </c>
      <c r="G73" s="7">
        <f>COUNTIF(X73:HO73,"e")</f>
        <v>0</v>
      </c>
      <c r="H73" s="7">
        <f>COUNTIF(X73:HO73,"z")</f>
        <v>0</v>
      </c>
      <c r="I73" s="7">
        <f>SUM(J73:T73)</f>
        <v>0</v>
      </c>
      <c r="J73" s="7">
        <f>X73+AW73+BV73+CU73+DT73+ES73+FR73+GQ73</f>
        <v>0</v>
      </c>
      <c r="K73" s="7">
        <f>Z73+AY73+BX73+CW73+DV73+EU73+FT73+GS73</f>
        <v>0</v>
      </c>
      <c r="L73" s="7">
        <f>AB73+BA73+BZ73+CY73+DX73+EW73+FV73+GU73</f>
        <v>0</v>
      </c>
      <c r="M73" s="7">
        <f>AD73+BC73+CB73+DA73+DZ73+EY73+FX73+GW73</f>
        <v>0</v>
      </c>
      <c r="N73" s="7">
        <f>AG73+BF73+CE73+DD73+EC73+FB73+GA73+GZ73</f>
        <v>0</v>
      </c>
      <c r="O73" s="7">
        <f>AI73+BH73+CG73+DF73+EE73+FD73+GC73+HB73</f>
        <v>0</v>
      </c>
      <c r="P73" s="7">
        <f>AK73+BJ73+CI73+DH73+EG73+FF73+GE73+HD73</f>
        <v>0</v>
      </c>
      <c r="Q73" s="7">
        <f>AM73+BL73+CK73+DJ73+EI73+FH73+GG73+HF73</f>
        <v>0</v>
      </c>
      <c r="R73" s="7">
        <f>AO73+BN73+CM73+DL73+EK73+FJ73+GI73+HH73</f>
        <v>0</v>
      </c>
      <c r="S73" s="7">
        <f>AQ73+BP73+CO73+DN73+EM73+FL73+GK73+HJ73</f>
        <v>0</v>
      </c>
      <c r="T73" s="7">
        <f>AS73+BR73+CQ73+DP73+EO73+FN73+GM73+HL73</f>
        <v>0</v>
      </c>
      <c r="U73" s="8">
        <f>AV73+BU73+CT73+DS73+ER73+FQ73+GP73+HO73</f>
        <v>0</v>
      </c>
      <c r="V73" s="8">
        <f>AU73+BT73+CS73+DR73+EQ73+FP73+GO73+HN73</f>
        <v>0</v>
      </c>
      <c r="W73" s="8">
        <v>1</v>
      </c>
      <c r="X73" s="11"/>
      <c r="Y73" s="10"/>
      <c r="Z73" s="11"/>
      <c r="AA73" s="10"/>
      <c r="AB73" s="11"/>
      <c r="AC73" s="10"/>
      <c r="AD73" s="11"/>
      <c r="AE73" s="10"/>
      <c r="AF73" s="8"/>
      <c r="AG73" s="11"/>
      <c r="AH73" s="10"/>
      <c r="AI73" s="11"/>
      <c r="AJ73" s="10"/>
      <c r="AK73" s="11"/>
      <c r="AL73" s="10"/>
      <c r="AM73" s="11"/>
      <c r="AN73" s="10"/>
      <c r="AO73" s="11"/>
      <c r="AP73" s="10"/>
      <c r="AQ73" s="11"/>
      <c r="AR73" s="10"/>
      <c r="AS73" s="11"/>
      <c r="AT73" s="10"/>
      <c r="AU73" s="8"/>
      <c r="AV73" s="8">
        <f>AF73+AU73</f>
        <v>0</v>
      </c>
      <c r="AW73" s="11"/>
      <c r="AX73" s="10"/>
      <c r="AY73" s="11"/>
      <c r="AZ73" s="10"/>
      <c r="BA73" s="11"/>
      <c r="BB73" s="10"/>
      <c r="BC73" s="11"/>
      <c r="BD73" s="10"/>
      <c r="BE73" s="8"/>
      <c r="BF73" s="11"/>
      <c r="BG73" s="10"/>
      <c r="BH73" s="11"/>
      <c r="BI73" s="10"/>
      <c r="BJ73" s="11"/>
      <c r="BK73" s="10"/>
      <c r="BL73" s="11"/>
      <c r="BM73" s="10"/>
      <c r="BN73" s="11"/>
      <c r="BO73" s="10"/>
      <c r="BP73" s="11"/>
      <c r="BQ73" s="10"/>
      <c r="BR73" s="11"/>
      <c r="BS73" s="10"/>
      <c r="BT73" s="8"/>
      <c r="BU73" s="8">
        <f>BE73+BT73</f>
        <v>0</v>
      </c>
      <c r="BV73" s="11"/>
      <c r="BW73" s="10"/>
      <c r="BX73" s="11"/>
      <c r="BY73" s="10"/>
      <c r="BZ73" s="11"/>
      <c r="CA73" s="10"/>
      <c r="CB73" s="11"/>
      <c r="CC73" s="10"/>
      <c r="CD73" s="8"/>
      <c r="CE73" s="11"/>
      <c r="CF73" s="10"/>
      <c r="CG73" s="11"/>
      <c r="CH73" s="10"/>
      <c r="CI73" s="11"/>
      <c r="CJ73" s="10"/>
      <c r="CK73" s="11"/>
      <c r="CL73" s="10"/>
      <c r="CM73" s="11"/>
      <c r="CN73" s="10"/>
      <c r="CO73" s="11"/>
      <c r="CP73" s="10"/>
      <c r="CQ73" s="11"/>
      <c r="CR73" s="10"/>
      <c r="CS73" s="8"/>
      <c r="CT73" s="8">
        <f>CD73+CS73</f>
        <v>0</v>
      </c>
      <c r="CU73" s="11">
        <v>10</v>
      </c>
      <c r="CV73" s="10" t="s">
        <v>65</v>
      </c>
      <c r="CW73" s="11">
        <v>10</v>
      </c>
      <c r="CX73" s="10" t="s">
        <v>65</v>
      </c>
      <c r="CY73" s="11"/>
      <c r="CZ73" s="10"/>
      <c r="DA73" s="11"/>
      <c r="DB73" s="10"/>
      <c r="DC73" s="8">
        <v>2</v>
      </c>
      <c r="DD73" s="11"/>
      <c r="DE73" s="10"/>
      <c r="DF73" s="11"/>
      <c r="DG73" s="10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8"/>
      <c r="DS73" s="8">
        <f>DC73+DR73</f>
        <v>0</v>
      </c>
      <c r="DT73" s="11"/>
      <c r="DU73" s="10"/>
      <c r="DV73" s="11"/>
      <c r="DW73" s="10"/>
      <c r="DX73" s="11"/>
      <c r="DY73" s="10"/>
      <c r="DZ73" s="11"/>
      <c r="EA73" s="10"/>
      <c r="EB73" s="8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11"/>
      <c r="EP73" s="10"/>
      <c r="EQ73" s="8"/>
      <c r="ER73" s="8">
        <f>EB73+EQ73</f>
        <v>0</v>
      </c>
      <c r="ES73" s="11"/>
      <c r="ET73" s="10"/>
      <c r="EU73" s="11"/>
      <c r="EV73" s="10"/>
      <c r="EW73" s="11"/>
      <c r="EX73" s="10"/>
      <c r="EY73" s="11"/>
      <c r="EZ73" s="10"/>
      <c r="FA73" s="8"/>
      <c r="FB73" s="11"/>
      <c r="FC73" s="10"/>
      <c r="FD73" s="11"/>
      <c r="FE73" s="10"/>
      <c r="FF73" s="11"/>
      <c r="FG73" s="10"/>
      <c r="FH73" s="11"/>
      <c r="FI73" s="10"/>
      <c r="FJ73" s="11"/>
      <c r="FK73" s="10"/>
      <c r="FL73" s="11"/>
      <c r="FM73" s="10"/>
      <c r="FN73" s="11"/>
      <c r="FO73" s="10"/>
      <c r="FP73" s="8"/>
      <c r="FQ73" s="8">
        <f>FA73+FP73</f>
        <v>0</v>
      </c>
      <c r="FR73" s="11"/>
      <c r="FS73" s="10"/>
      <c r="FT73" s="11"/>
      <c r="FU73" s="10"/>
      <c r="FV73" s="11"/>
      <c r="FW73" s="10"/>
      <c r="FX73" s="11"/>
      <c r="FY73" s="10"/>
      <c r="FZ73" s="8"/>
      <c r="GA73" s="11"/>
      <c r="GB73" s="10"/>
      <c r="GC73" s="11"/>
      <c r="GD73" s="10"/>
      <c r="GE73" s="11"/>
      <c r="GF73" s="10"/>
      <c r="GG73" s="11"/>
      <c r="GH73" s="10"/>
      <c r="GI73" s="11"/>
      <c r="GJ73" s="10"/>
      <c r="GK73" s="11"/>
      <c r="GL73" s="10"/>
      <c r="GM73" s="11"/>
      <c r="GN73" s="10"/>
      <c r="GO73" s="8"/>
      <c r="GP73" s="8">
        <f>FZ73+GO73</f>
        <v>0</v>
      </c>
      <c r="GQ73" s="11"/>
      <c r="GR73" s="10"/>
      <c r="GS73" s="11"/>
      <c r="GT73" s="10"/>
      <c r="GU73" s="11"/>
      <c r="GV73" s="10"/>
      <c r="GW73" s="11"/>
      <c r="GX73" s="10"/>
      <c r="GY73" s="8"/>
      <c r="GZ73" s="11"/>
      <c r="HA73" s="10"/>
      <c r="HB73" s="11"/>
      <c r="HC73" s="10"/>
      <c r="HD73" s="11"/>
      <c r="HE73" s="10"/>
      <c r="HF73" s="11"/>
      <c r="HG73" s="10"/>
      <c r="HH73" s="11"/>
      <c r="HI73" s="10"/>
      <c r="HJ73" s="11"/>
      <c r="HK73" s="10"/>
      <c r="HL73" s="11"/>
      <c r="HM73" s="10"/>
      <c r="HN73" s="8"/>
      <c r="HO73" s="8">
        <f>GY73+HN73</f>
        <v>0</v>
      </c>
    </row>
    <row r="74" spans="1:223" ht="12.75">
      <c r="A74" s="7"/>
      <c r="B74" s="7"/>
      <c r="C74" s="7"/>
      <c r="D74" s="7"/>
      <c r="E74" s="7" t="s">
        <v>167</v>
      </c>
      <c r="F74" s="3" t="s">
        <v>168</v>
      </c>
      <c r="G74" s="7">
        <f>COUNTIF(X74:HO74,"e")</f>
        <v>0</v>
      </c>
      <c r="H74" s="7">
        <f>COUNTIF(X74:HO74,"z")</f>
        <v>0</v>
      </c>
      <c r="I74" s="7">
        <f>SUM(J74:T74)</f>
        <v>0</v>
      </c>
      <c r="J74" s="7">
        <f>X74+AW74+BV74+CU74+DT74+ES74+FR74+GQ74</f>
        <v>0</v>
      </c>
      <c r="K74" s="7">
        <f>Z74+AY74+BX74+CW74+DV74+EU74+FT74+GS74</f>
        <v>0</v>
      </c>
      <c r="L74" s="7">
        <f>AB74+BA74+BZ74+CY74+DX74+EW74+FV74+GU74</f>
        <v>0</v>
      </c>
      <c r="M74" s="7">
        <f>AD74+BC74+CB74+DA74+DZ74+EY74+FX74+GW74</f>
        <v>0</v>
      </c>
      <c r="N74" s="7">
        <f>AG74+BF74+CE74+DD74+EC74+FB74+GA74+GZ74</f>
        <v>0</v>
      </c>
      <c r="O74" s="7">
        <f>AI74+BH74+CG74+DF74+EE74+FD74+GC74+HB74</f>
        <v>0</v>
      </c>
      <c r="P74" s="7">
        <f>AK74+BJ74+CI74+DH74+EG74+FF74+GE74+HD74</f>
        <v>0</v>
      </c>
      <c r="Q74" s="7">
        <f>AM74+BL74+CK74+DJ74+EI74+FH74+GG74+HF74</f>
        <v>0</v>
      </c>
      <c r="R74" s="7">
        <f>AO74+BN74+CM74+DL74+EK74+FJ74+GI74+HH74</f>
        <v>0</v>
      </c>
      <c r="S74" s="7">
        <f>AQ74+BP74+CO74+DN74+EM74+FL74+GK74+HJ74</f>
        <v>0</v>
      </c>
      <c r="T74" s="7">
        <f>AS74+BR74+CQ74+DP74+EO74+FN74+GM74+HL74</f>
        <v>0</v>
      </c>
      <c r="U74" s="8">
        <f>AV74+BU74+CT74+DS74+ER74+FQ74+GP74+HO74</f>
        <v>0</v>
      </c>
      <c r="V74" s="8">
        <f>AU74+BT74+CS74+DR74+EQ74+FP74+GO74+HN74</f>
        <v>0</v>
      </c>
      <c r="W74" s="8">
        <v>0.9</v>
      </c>
      <c r="X74" s="11"/>
      <c r="Y74" s="10"/>
      <c r="Z74" s="11"/>
      <c r="AA74" s="10"/>
      <c r="AB74" s="11"/>
      <c r="AC74" s="10"/>
      <c r="AD74" s="11"/>
      <c r="AE74" s="10"/>
      <c r="AF74" s="8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11"/>
      <c r="AR74" s="10"/>
      <c r="AS74" s="11"/>
      <c r="AT74" s="10"/>
      <c r="AU74" s="8"/>
      <c r="AV74" s="8">
        <f>AF74+AU74</f>
        <v>0</v>
      </c>
      <c r="AW74" s="11"/>
      <c r="AX74" s="10"/>
      <c r="AY74" s="11"/>
      <c r="AZ74" s="10"/>
      <c r="BA74" s="11"/>
      <c r="BB74" s="10"/>
      <c r="BC74" s="11"/>
      <c r="BD74" s="10"/>
      <c r="BE74" s="8"/>
      <c r="BF74" s="11"/>
      <c r="BG74" s="10"/>
      <c r="BH74" s="11"/>
      <c r="BI74" s="10"/>
      <c r="BJ74" s="11"/>
      <c r="BK74" s="10"/>
      <c r="BL74" s="11"/>
      <c r="BM74" s="10"/>
      <c r="BN74" s="11"/>
      <c r="BO74" s="10"/>
      <c r="BP74" s="11"/>
      <c r="BQ74" s="10"/>
      <c r="BR74" s="11"/>
      <c r="BS74" s="10"/>
      <c r="BT74" s="8"/>
      <c r="BU74" s="8">
        <f>BE74+BT74</f>
        <v>0</v>
      </c>
      <c r="BV74" s="11"/>
      <c r="BW74" s="10"/>
      <c r="BX74" s="11"/>
      <c r="BY74" s="10"/>
      <c r="BZ74" s="11"/>
      <c r="CA74" s="10"/>
      <c r="CB74" s="11"/>
      <c r="CC74" s="10"/>
      <c r="CD74" s="8"/>
      <c r="CE74" s="11"/>
      <c r="CF74" s="10"/>
      <c r="CG74" s="11"/>
      <c r="CH74" s="10"/>
      <c r="CI74" s="11"/>
      <c r="CJ74" s="10"/>
      <c r="CK74" s="11"/>
      <c r="CL74" s="10"/>
      <c r="CM74" s="11"/>
      <c r="CN74" s="10"/>
      <c r="CO74" s="11"/>
      <c r="CP74" s="10"/>
      <c r="CQ74" s="11"/>
      <c r="CR74" s="10"/>
      <c r="CS74" s="8"/>
      <c r="CT74" s="8">
        <f>CD74+CS74</f>
        <v>0</v>
      </c>
      <c r="CU74" s="11"/>
      <c r="CV74" s="10"/>
      <c r="CW74" s="11"/>
      <c r="CX74" s="10"/>
      <c r="CY74" s="11"/>
      <c r="CZ74" s="10"/>
      <c r="DA74" s="11"/>
      <c r="DB74" s="10"/>
      <c r="DC74" s="8"/>
      <c r="DD74" s="11"/>
      <c r="DE74" s="10"/>
      <c r="DF74" s="11"/>
      <c r="DG74" s="10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8"/>
      <c r="DS74" s="8">
        <f>DC74+DR74</f>
        <v>0</v>
      </c>
      <c r="DT74" s="11">
        <v>10</v>
      </c>
      <c r="DU74" s="10" t="s">
        <v>65</v>
      </c>
      <c r="DV74" s="11"/>
      <c r="DW74" s="10"/>
      <c r="DX74" s="11"/>
      <c r="DY74" s="10"/>
      <c r="DZ74" s="11"/>
      <c r="EA74" s="10"/>
      <c r="EB74" s="8">
        <v>0.4</v>
      </c>
      <c r="EC74" s="11"/>
      <c r="ED74" s="10"/>
      <c r="EE74" s="11">
        <v>10</v>
      </c>
      <c r="EF74" s="10" t="s">
        <v>65</v>
      </c>
      <c r="EG74" s="11"/>
      <c r="EH74" s="10"/>
      <c r="EI74" s="11"/>
      <c r="EJ74" s="10"/>
      <c r="EK74" s="11"/>
      <c r="EL74" s="10"/>
      <c r="EM74" s="11"/>
      <c r="EN74" s="10"/>
      <c r="EO74" s="11"/>
      <c r="EP74" s="10"/>
      <c r="EQ74" s="8">
        <v>0.6</v>
      </c>
      <c r="ER74" s="8">
        <f>EB74+EQ74</f>
        <v>0</v>
      </c>
      <c r="ES74" s="11"/>
      <c r="ET74" s="10"/>
      <c r="EU74" s="11"/>
      <c r="EV74" s="10"/>
      <c r="EW74" s="11"/>
      <c r="EX74" s="10"/>
      <c r="EY74" s="11"/>
      <c r="EZ74" s="10"/>
      <c r="FA74" s="8"/>
      <c r="FB74" s="11"/>
      <c r="FC74" s="10"/>
      <c r="FD74" s="11"/>
      <c r="FE74" s="10"/>
      <c r="FF74" s="11"/>
      <c r="FG74" s="10"/>
      <c r="FH74" s="11"/>
      <c r="FI74" s="10"/>
      <c r="FJ74" s="11"/>
      <c r="FK74" s="10"/>
      <c r="FL74" s="11"/>
      <c r="FM74" s="10"/>
      <c r="FN74" s="11"/>
      <c r="FO74" s="10"/>
      <c r="FP74" s="8"/>
      <c r="FQ74" s="8">
        <f>FA74+FP74</f>
        <v>0</v>
      </c>
      <c r="FR74" s="11"/>
      <c r="FS74" s="10"/>
      <c r="FT74" s="11"/>
      <c r="FU74" s="10"/>
      <c r="FV74" s="11"/>
      <c r="FW74" s="10"/>
      <c r="FX74" s="11"/>
      <c r="FY74" s="10"/>
      <c r="FZ74" s="8"/>
      <c r="GA74" s="11"/>
      <c r="GB74" s="10"/>
      <c r="GC74" s="11"/>
      <c r="GD74" s="10"/>
      <c r="GE74" s="11"/>
      <c r="GF74" s="10"/>
      <c r="GG74" s="11"/>
      <c r="GH74" s="10"/>
      <c r="GI74" s="11"/>
      <c r="GJ74" s="10"/>
      <c r="GK74" s="11"/>
      <c r="GL74" s="10"/>
      <c r="GM74" s="11"/>
      <c r="GN74" s="10"/>
      <c r="GO74" s="8"/>
      <c r="GP74" s="8">
        <f>FZ74+GO74</f>
        <v>0</v>
      </c>
      <c r="GQ74" s="11"/>
      <c r="GR74" s="10"/>
      <c r="GS74" s="11"/>
      <c r="GT74" s="10"/>
      <c r="GU74" s="11"/>
      <c r="GV74" s="10"/>
      <c r="GW74" s="11"/>
      <c r="GX74" s="10"/>
      <c r="GY74" s="8"/>
      <c r="GZ74" s="11"/>
      <c r="HA74" s="10"/>
      <c r="HB74" s="11"/>
      <c r="HC74" s="10"/>
      <c r="HD74" s="11"/>
      <c r="HE74" s="10"/>
      <c r="HF74" s="11"/>
      <c r="HG74" s="10"/>
      <c r="HH74" s="11"/>
      <c r="HI74" s="10"/>
      <c r="HJ74" s="11"/>
      <c r="HK74" s="10"/>
      <c r="HL74" s="11"/>
      <c r="HM74" s="10"/>
      <c r="HN74" s="8"/>
      <c r="HO74" s="8">
        <f>GY74+HN74</f>
        <v>0</v>
      </c>
    </row>
    <row r="75" spans="1:223" ht="12.75">
      <c r="A75" s="7"/>
      <c r="B75" s="7"/>
      <c r="C75" s="7"/>
      <c r="D75" s="7"/>
      <c r="E75" s="7" t="s">
        <v>169</v>
      </c>
      <c r="F75" s="3" t="s">
        <v>170</v>
      </c>
      <c r="G75" s="7">
        <f>COUNTIF(X75:HO75,"e")</f>
        <v>0</v>
      </c>
      <c r="H75" s="7">
        <f>COUNTIF(X75:HO75,"z")</f>
        <v>0</v>
      </c>
      <c r="I75" s="7">
        <f>SUM(J75:T75)</f>
        <v>0</v>
      </c>
      <c r="J75" s="7">
        <f>X75+AW75+BV75+CU75+DT75+ES75+FR75+GQ75</f>
        <v>0</v>
      </c>
      <c r="K75" s="7">
        <f>Z75+AY75+BX75+CW75+DV75+EU75+FT75+GS75</f>
        <v>0</v>
      </c>
      <c r="L75" s="7">
        <f>AB75+BA75+BZ75+CY75+DX75+EW75+FV75+GU75</f>
        <v>0</v>
      </c>
      <c r="M75" s="7">
        <f>AD75+BC75+CB75+DA75+DZ75+EY75+FX75+GW75</f>
        <v>0</v>
      </c>
      <c r="N75" s="7">
        <f>AG75+BF75+CE75+DD75+EC75+FB75+GA75+GZ75</f>
        <v>0</v>
      </c>
      <c r="O75" s="7">
        <f>AI75+BH75+CG75+DF75+EE75+FD75+GC75+HB75</f>
        <v>0</v>
      </c>
      <c r="P75" s="7">
        <f>AK75+BJ75+CI75+DH75+EG75+FF75+GE75+HD75</f>
        <v>0</v>
      </c>
      <c r="Q75" s="7">
        <f>AM75+BL75+CK75+DJ75+EI75+FH75+GG75+HF75</f>
        <v>0</v>
      </c>
      <c r="R75" s="7">
        <f>AO75+BN75+CM75+DL75+EK75+FJ75+GI75+HH75</f>
        <v>0</v>
      </c>
      <c r="S75" s="7">
        <f>AQ75+BP75+CO75+DN75+EM75+FL75+GK75+HJ75</f>
        <v>0</v>
      </c>
      <c r="T75" s="7">
        <f>AS75+BR75+CQ75+DP75+EO75+FN75+GM75+HL75</f>
        <v>0</v>
      </c>
      <c r="U75" s="8">
        <f>AV75+BU75+CT75+DS75+ER75+FQ75+GP75+HO75</f>
        <v>0</v>
      </c>
      <c r="V75" s="8">
        <f>AU75+BT75+CS75+DR75+EQ75+FP75+GO75+HN75</f>
        <v>0</v>
      </c>
      <c r="W75" s="8">
        <v>1.8</v>
      </c>
      <c r="X75" s="11"/>
      <c r="Y75" s="10"/>
      <c r="Z75" s="11"/>
      <c r="AA75" s="10"/>
      <c r="AB75" s="11"/>
      <c r="AC75" s="10"/>
      <c r="AD75" s="11"/>
      <c r="AE75" s="10"/>
      <c r="AF75" s="8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11"/>
      <c r="AR75" s="10"/>
      <c r="AS75" s="11"/>
      <c r="AT75" s="10"/>
      <c r="AU75" s="8"/>
      <c r="AV75" s="8">
        <f>AF75+AU75</f>
        <v>0</v>
      </c>
      <c r="AW75" s="11"/>
      <c r="AX75" s="10"/>
      <c r="AY75" s="11"/>
      <c r="AZ75" s="10"/>
      <c r="BA75" s="11"/>
      <c r="BB75" s="10"/>
      <c r="BC75" s="11"/>
      <c r="BD75" s="10"/>
      <c r="BE75" s="8"/>
      <c r="BF75" s="11"/>
      <c r="BG75" s="10"/>
      <c r="BH75" s="11"/>
      <c r="BI75" s="10"/>
      <c r="BJ75" s="11"/>
      <c r="BK75" s="10"/>
      <c r="BL75" s="11"/>
      <c r="BM75" s="10"/>
      <c r="BN75" s="11"/>
      <c r="BO75" s="10"/>
      <c r="BP75" s="11"/>
      <c r="BQ75" s="10"/>
      <c r="BR75" s="11"/>
      <c r="BS75" s="10"/>
      <c r="BT75" s="8"/>
      <c r="BU75" s="8">
        <f>BE75+BT75</f>
        <v>0</v>
      </c>
      <c r="BV75" s="11"/>
      <c r="BW75" s="10"/>
      <c r="BX75" s="11"/>
      <c r="BY75" s="10"/>
      <c r="BZ75" s="11"/>
      <c r="CA75" s="10"/>
      <c r="CB75" s="11"/>
      <c r="CC75" s="10"/>
      <c r="CD75" s="8"/>
      <c r="CE75" s="11"/>
      <c r="CF75" s="10"/>
      <c r="CG75" s="11"/>
      <c r="CH75" s="10"/>
      <c r="CI75" s="11"/>
      <c r="CJ75" s="10"/>
      <c r="CK75" s="11"/>
      <c r="CL75" s="10"/>
      <c r="CM75" s="11"/>
      <c r="CN75" s="10"/>
      <c r="CO75" s="11"/>
      <c r="CP75" s="10"/>
      <c r="CQ75" s="11"/>
      <c r="CR75" s="10"/>
      <c r="CS75" s="8"/>
      <c r="CT75" s="8">
        <f>CD75+CS75</f>
        <v>0</v>
      </c>
      <c r="CU75" s="11"/>
      <c r="CV75" s="10"/>
      <c r="CW75" s="11"/>
      <c r="CX75" s="10"/>
      <c r="CY75" s="11"/>
      <c r="CZ75" s="10"/>
      <c r="DA75" s="11"/>
      <c r="DB75" s="10"/>
      <c r="DC75" s="8"/>
      <c r="DD75" s="11"/>
      <c r="DE75" s="10"/>
      <c r="DF75" s="11"/>
      <c r="DG75" s="10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8"/>
      <c r="DS75" s="8">
        <f>DC75+DR75</f>
        <v>0</v>
      </c>
      <c r="DT75" s="11">
        <v>10</v>
      </c>
      <c r="DU75" s="10" t="s">
        <v>65</v>
      </c>
      <c r="DV75" s="11"/>
      <c r="DW75" s="10"/>
      <c r="DX75" s="11"/>
      <c r="DY75" s="10"/>
      <c r="DZ75" s="11"/>
      <c r="EA75" s="10"/>
      <c r="EB75" s="8">
        <v>0.6</v>
      </c>
      <c r="EC75" s="11"/>
      <c r="ED75" s="10"/>
      <c r="EE75" s="11">
        <v>30</v>
      </c>
      <c r="EF75" s="10" t="s">
        <v>65</v>
      </c>
      <c r="EG75" s="11"/>
      <c r="EH75" s="10"/>
      <c r="EI75" s="11"/>
      <c r="EJ75" s="10"/>
      <c r="EK75" s="11"/>
      <c r="EL75" s="10"/>
      <c r="EM75" s="11"/>
      <c r="EN75" s="10"/>
      <c r="EO75" s="11"/>
      <c r="EP75" s="10"/>
      <c r="EQ75" s="8">
        <v>2.4</v>
      </c>
      <c r="ER75" s="8">
        <f>EB75+EQ75</f>
        <v>0</v>
      </c>
      <c r="ES75" s="11"/>
      <c r="ET75" s="10"/>
      <c r="EU75" s="11"/>
      <c r="EV75" s="10"/>
      <c r="EW75" s="11"/>
      <c r="EX75" s="10"/>
      <c r="EY75" s="11"/>
      <c r="EZ75" s="10"/>
      <c r="FA75" s="8"/>
      <c r="FB75" s="11"/>
      <c r="FC75" s="10"/>
      <c r="FD75" s="11"/>
      <c r="FE75" s="10"/>
      <c r="FF75" s="11"/>
      <c r="FG75" s="10"/>
      <c r="FH75" s="11"/>
      <c r="FI75" s="10"/>
      <c r="FJ75" s="11"/>
      <c r="FK75" s="10"/>
      <c r="FL75" s="11"/>
      <c r="FM75" s="10"/>
      <c r="FN75" s="11"/>
      <c r="FO75" s="10"/>
      <c r="FP75" s="8"/>
      <c r="FQ75" s="8">
        <f>FA75+FP75</f>
        <v>0</v>
      </c>
      <c r="FR75" s="11"/>
      <c r="FS75" s="10"/>
      <c r="FT75" s="11"/>
      <c r="FU75" s="10"/>
      <c r="FV75" s="11"/>
      <c r="FW75" s="10"/>
      <c r="FX75" s="11"/>
      <c r="FY75" s="10"/>
      <c r="FZ75" s="8"/>
      <c r="GA75" s="11"/>
      <c r="GB75" s="10"/>
      <c r="GC75" s="11"/>
      <c r="GD75" s="10"/>
      <c r="GE75" s="11"/>
      <c r="GF75" s="10"/>
      <c r="GG75" s="11"/>
      <c r="GH75" s="10"/>
      <c r="GI75" s="11"/>
      <c r="GJ75" s="10"/>
      <c r="GK75" s="11"/>
      <c r="GL75" s="10"/>
      <c r="GM75" s="11"/>
      <c r="GN75" s="10"/>
      <c r="GO75" s="8"/>
      <c r="GP75" s="8">
        <f>FZ75+GO75</f>
        <v>0</v>
      </c>
      <c r="GQ75" s="11"/>
      <c r="GR75" s="10"/>
      <c r="GS75" s="11"/>
      <c r="GT75" s="10"/>
      <c r="GU75" s="11"/>
      <c r="GV75" s="10"/>
      <c r="GW75" s="11"/>
      <c r="GX75" s="10"/>
      <c r="GY75" s="8"/>
      <c r="GZ75" s="11"/>
      <c r="HA75" s="10"/>
      <c r="HB75" s="11"/>
      <c r="HC75" s="10"/>
      <c r="HD75" s="11"/>
      <c r="HE75" s="10"/>
      <c r="HF75" s="11"/>
      <c r="HG75" s="10"/>
      <c r="HH75" s="11"/>
      <c r="HI75" s="10"/>
      <c r="HJ75" s="11"/>
      <c r="HK75" s="10"/>
      <c r="HL75" s="11"/>
      <c r="HM75" s="10"/>
      <c r="HN75" s="8"/>
      <c r="HO75" s="8">
        <f>GY75+HN75</f>
        <v>0</v>
      </c>
    </row>
    <row r="76" spans="1:223" ht="12.75">
      <c r="A76" s="7"/>
      <c r="B76" s="7"/>
      <c r="C76" s="7"/>
      <c r="D76" s="7"/>
      <c r="E76" s="7" t="s">
        <v>171</v>
      </c>
      <c r="F76" s="3" t="s">
        <v>172</v>
      </c>
      <c r="G76" s="7">
        <f>COUNTIF(X76:HO76,"e")</f>
        <v>0</v>
      </c>
      <c r="H76" s="7">
        <f>COUNTIF(X76:HO76,"z")</f>
        <v>0</v>
      </c>
      <c r="I76" s="7">
        <f>SUM(J76:T76)</f>
        <v>0</v>
      </c>
      <c r="J76" s="7">
        <f>X76+AW76+BV76+CU76+DT76+ES76+FR76+GQ76</f>
        <v>0</v>
      </c>
      <c r="K76" s="7">
        <f>Z76+AY76+BX76+CW76+DV76+EU76+FT76+GS76</f>
        <v>0</v>
      </c>
      <c r="L76" s="7">
        <f>AB76+BA76+BZ76+CY76+DX76+EW76+FV76+GU76</f>
        <v>0</v>
      </c>
      <c r="M76" s="7">
        <f>AD76+BC76+CB76+DA76+DZ76+EY76+FX76+GW76</f>
        <v>0</v>
      </c>
      <c r="N76" s="7">
        <f>AG76+BF76+CE76+DD76+EC76+FB76+GA76+GZ76</f>
        <v>0</v>
      </c>
      <c r="O76" s="7">
        <f>AI76+BH76+CG76+DF76+EE76+FD76+GC76+HB76</f>
        <v>0</v>
      </c>
      <c r="P76" s="7">
        <f>AK76+BJ76+CI76+DH76+EG76+FF76+GE76+HD76</f>
        <v>0</v>
      </c>
      <c r="Q76" s="7">
        <f>AM76+BL76+CK76+DJ76+EI76+FH76+GG76+HF76</f>
        <v>0</v>
      </c>
      <c r="R76" s="7">
        <f>AO76+BN76+CM76+DL76+EK76+FJ76+GI76+HH76</f>
        <v>0</v>
      </c>
      <c r="S76" s="7">
        <f>AQ76+BP76+CO76+DN76+EM76+FL76+GK76+HJ76</f>
        <v>0</v>
      </c>
      <c r="T76" s="7">
        <f>AS76+BR76+CQ76+DP76+EO76+FN76+GM76+HL76</f>
        <v>0</v>
      </c>
      <c r="U76" s="8">
        <f>AV76+BU76+CT76+DS76+ER76+FQ76+GP76+HO76</f>
        <v>0</v>
      </c>
      <c r="V76" s="8">
        <f>AU76+BT76+CS76+DR76+EQ76+FP76+GO76+HN76</f>
        <v>0</v>
      </c>
      <c r="W76" s="8">
        <v>1.5</v>
      </c>
      <c r="X76" s="11"/>
      <c r="Y76" s="10"/>
      <c r="Z76" s="11"/>
      <c r="AA76" s="10"/>
      <c r="AB76" s="11"/>
      <c r="AC76" s="10"/>
      <c r="AD76" s="11"/>
      <c r="AE76" s="10"/>
      <c r="AF76" s="8"/>
      <c r="AG76" s="11"/>
      <c r="AH76" s="10"/>
      <c r="AI76" s="11"/>
      <c r="AJ76" s="10"/>
      <c r="AK76" s="11"/>
      <c r="AL76" s="10"/>
      <c r="AM76" s="11"/>
      <c r="AN76" s="10"/>
      <c r="AO76" s="11"/>
      <c r="AP76" s="10"/>
      <c r="AQ76" s="11"/>
      <c r="AR76" s="10"/>
      <c r="AS76" s="11"/>
      <c r="AT76" s="10"/>
      <c r="AU76" s="8"/>
      <c r="AV76" s="8">
        <f>AF76+AU76</f>
        <v>0</v>
      </c>
      <c r="AW76" s="11">
        <v>12</v>
      </c>
      <c r="AX76" s="10" t="s">
        <v>65</v>
      </c>
      <c r="AY76" s="11"/>
      <c r="AZ76" s="10"/>
      <c r="BA76" s="11"/>
      <c r="BB76" s="10"/>
      <c r="BC76" s="11"/>
      <c r="BD76" s="10"/>
      <c r="BE76" s="8">
        <v>0.6</v>
      </c>
      <c r="BF76" s="11"/>
      <c r="BG76" s="10"/>
      <c r="BH76" s="11">
        <v>22</v>
      </c>
      <c r="BI76" s="10" t="s">
        <v>65</v>
      </c>
      <c r="BJ76" s="11"/>
      <c r="BK76" s="10"/>
      <c r="BL76" s="11"/>
      <c r="BM76" s="10"/>
      <c r="BN76" s="11"/>
      <c r="BO76" s="10"/>
      <c r="BP76" s="11"/>
      <c r="BQ76" s="10"/>
      <c r="BR76" s="11"/>
      <c r="BS76" s="10"/>
      <c r="BT76" s="8">
        <v>1.4</v>
      </c>
      <c r="BU76" s="8">
        <f>BE76+BT76</f>
        <v>0</v>
      </c>
      <c r="BV76" s="11"/>
      <c r="BW76" s="10"/>
      <c r="BX76" s="11"/>
      <c r="BY76" s="10"/>
      <c r="BZ76" s="11"/>
      <c r="CA76" s="10"/>
      <c r="CB76" s="11"/>
      <c r="CC76" s="10"/>
      <c r="CD76" s="8"/>
      <c r="CE76" s="11"/>
      <c r="CF76" s="10"/>
      <c r="CG76" s="11"/>
      <c r="CH76" s="10"/>
      <c r="CI76" s="11"/>
      <c r="CJ76" s="10"/>
      <c r="CK76" s="11"/>
      <c r="CL76" s="10"/>
      <c r="CM76" s="11"/>
      <c r="CN76" s="10"/>
      <c r="CO76" s="11"/>
      <c r="CP76" s="10"/>
      <c r="CQ76" s="11"/>
      <c r="CR76" s="10"/>
      <c r="CS76" s="8"/>
      <c r="CT76" s="8">
        <f>CD76+CS76</f>
        <v>0</v>
      </c>
      <c r="CU76" s="11"/>
      <c r="CV76" s="10"/>
      <c r="CW76" s="11"/>
      <c r="CX76" s="10"/>
      <c r="CY76" s="11"/>
      <c r="CZ76" s="10"/>
      <c r="DA76" s="11"/>
      <c r="DB76" s="10"/>
      <c r="DC76" s="8"/>
      <c r="DD76" s="11"/>
      <c r="DE76" s="10"/>
      <c r="DF76" s="11"/>
      <c r="DG76" s="10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8"/>
      <c r="DS76" s="8">
        <f>DC76+DR76</f>
        <v>0</v>
      </c>
      <c r="DT76" s="11"/>
      <c r="DU76" s="10"/>
      <c r="DV76" s="11"/>
      <c r="DW76" s="10"/>
      <c r="DX76" s="11"/>
      <c r="DY76" s="10"/>
      <c r="DZ76" s="11"/>
      <c r="EA76" s="10"/>
      <c r="EB76" s="8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11"/>
      <c r="EP76" s="10"/>
      <c r="EQ76" s="8"/>
      <c r="ER76" s="8">
        <f>EB76+EQ76</f>
        <v>0</v>
      </c>
      <c r="ES76" s="11"/>
      <c r="ET76" s="10"/>
      <c r="EU76" s="11"/>
      <c r="EV76" s="10"/>
      <c r="EW76" s="11"/>
      <c r="EX76" s="10"/>
      <c r="EY76" s="11"/>
      <c r="EZ76" s="10"/>
      <c r="FA76" s="8"/>
      <c r="FB76" s="11"/>
      <c r="FC76" s="10"/>
      <c r="FD76" s="11"/>
      <c r="FE76" s="10"/>
      <c r="FF76" s="11"/>
      <c r="FG76" s="10"/>
      <c r="FH76" s="11"/>
      <c r="FI76" s="10"/>
      <c r="FJ76" s="11"/>
      <c r="FK76" s="10"/>
      <c r="FL76" s="11"/>
      <c r="FM76" s="10"/>
      <c r="FN76" s="11"/>
      <c r="FO76" s="10"/>
      <c r="FP76" s="8"/>
      <c r="FQ76" s="8">
        <f>FA76+FP76</f>
        <v>0</v>
      </c>
      <c r="FR76" s="11"/>
      <c r="FS76" s="10"/>
      <c r="FT76" s="11"/>
      <c r="FU76" s="10"/>
      <c r="FV76" s="11"/>
      <c r="FW76" s="10"/>
      <c r="FX76" s="11"/>
      <c r="FY76" s="10"/>
      <c r="FZ76" s="8"/>
      <c r="GA76" s="11"/>
      <c r="GB76" s="10"/>
      <c r="GC76" s="11"/>
      <c r="GD76" s="10"/>
      <c r="GE76" s="11"/>
      <c r="GF76" s="10"/>
      <c r="GG76" s="11"/>
      <c r="GH76" s="10"/>
      <c r="GI76" s="11"/>
      <c r="GJ76" s="10"/>
      <c r="GK76" s="11"/>
      <c r="GL76" s="10"/>
      <c r="GM76" s="11"/>
      <c r="GN76" s="10"/>
      <c r="GO76" s="8"/>
      <c r="GP76" s="8">
        <f>FZ76+GO76</f>
        <v>0</v>
      </c>
      <c r="GQ76" s="11"/>
      <c r="GR76" s="10"/>
      <c r="GS76" s="11"/>
      <c r="GT76" s="10"/>
      <c r="GU76" s="11"/>
      <c r="GV76" s="10"/>
      <c r="GW76" s="11"/>
      <c r="GX76" s="10"/>
      <c r="GY76" s="8"/>
      <c r="GZ76" s="11"/>
      <c r="HA76" s="10"/>
      <c r="HB76" s="11"/>
      <c r="HC76" s="10"/>
      <c r="HD76" s="11"/>
      <c r="HE76" s="10"/>
      <c r="HF76" s="11"/>
      <c r="HG76" s="10"/>
      <c r="HH76" s="11"/>
      <c r="HI76" s="10"/>
      <c r="HJ76" s="11"/>
      <c r="HK76" s="10"/>
      <c r="HL76" s="11"/>
      <c r="HM76" s="10"/>
      <c r="HN76" s="8"/>
      <c r="HO76" s="8">
        <f>GY76+HN76</f>
        <v>0</v>
      </c>
    </row>
    <row r="77" spans="1:223" ht="12.75">
      <c r="A77" s="7"/>
      <c r="B77" s="7">
        <v>12</v>
      </c>
      <c r="C77" s="7">
        <v>1</v>
      </c>
      <c r="D77" s="7"/>
      <c r="E77" s="7"/>
      <c r="F77" s="3" t="s">
        <v>173</v>
      </c>
      <c r="G77" s="7">
        <f>$C$77*COUNTIF(X77:HO77,"e")</f>
        <v>0</v>
      </c>
      <c r="H77" s="7">
        <f>$C$77*COUNTIF(X77:HO77,"z")</f>
        <v>0</v>
      </c>
      <c r="I77" s="7">
        <f>SUM(J77:T77)</f>
        <v>0</v>
      </c>
      <c r="J77" s="7">
        <f>X77+AW77+BV77+CU77+DT77+ES77+FR77+GQ77</f>
        <v>0</v>
      </c>
      <c r="K77" s="7">
        <f>Z77+AY77+BX77+CW77+DV77+EU77+FT77+GS77</f>
        <v>0</v>
      </c>
      <c r="L77" s="7">
        <f>AB77+BA77+BZ77+CY77+DX77+EW77+FV77+GU77</f>
        <v>0</v>
      </c>
      <c r="M77" s="7">
        <f>AD77+BC77+CB77+DA77+DZ77+EY77+FX77+GW77</f>
        <v>0</v>
      </c>
      <c r="N77" s="7">
        <f>AG77+BF77+CE77+DD77+EC77+FB77+GA77+GZ77</f>
        <v>0</v>
      </c>
      <c r="O77" s="7">
        <f>AI77+BH77+CG77+DF77+EE77+FD77+GC77+HB77</f>
        <v>0</v>
      </c>
      <c r="P77" s="7">
        <f>AK77+BJ77+CI77+DH77+EG77+FF77+GE77+HD77</f>
        <v>0</v>
      </c>
      <c r="Q77" s="7">
        <f>AM77+BL77+CK77+DJ77+EI77+FH77+GG77+HF77</f>
        <v>0</v>
      </c>
      <c r="R77" s="7">
        <f>AO77+BN77+CM77+DL77+EK77+FJ77+GI77+HH77</f>
        <v>0</v>
      </c>
      <c r="S77" s="7">
        <f>AQ77+BP77+CO77+DN77+EM77+FL77+GK77+HJ77</f>
        <v>0</v>
      </c>
      <c r="T77" s="7">
        <f>AS77+BR77+CQ77+DP77+EO77+FN77+GM77+HL77</f>
        <v>0</v>
      </c>
      <c r="U77" s="8">
        <f>AV77+BU77+CT77+DS77+ER77+FQ77+GP77+HO77</f>
        <v>0</v>
      </c>
      <c r="V77" s="8">
        <f>AU77+BT77+CS77+DR77+EQ77+FP77+GO77+HN77</f>
        <v>0</v>
      </c>
      <c r="W77" s="8">
        <f>$C$77*1.4</f>
        <v>0</v>
      </c>
      <c r="X77" s="11"/>
      <c r="Y77" s="10"/>
      <c r="Z77" s="11"/>
      <c r="AA77" s="10"/>
      <c r="AB77" s="11"/>
      <c r="AC77" s="10"/>
      <c r="AD77" s="11"/>
      <c r="AE77" s="10"/>
      <c r="AF77" s="8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11"/>
      <c r="AR77" s="10"/>
      <c r="AS77" s="11"/>
      <c r="AT77" s="10"/>
      <c r="AU77" s="8"/>
      <c r="AV77" s="8">
        <f>AF77+AU77</f>
        <v>0</v>
      </c>
      <c r="AW77" s="11"/>
      <c r="AX77" s="10"/>
      <c r="AY77" s="11"/>
      <c r="AZ77" s="10"/>
      <c r="BA77" s="11"/>
      <c r="BB77" s="10"/>
      <c r="BC77" s="11"/>
      <c r="BD77" s="10"/>
      <c r="BE77" s="8"/>
      <c r="BF77" s="11"/>
      <c r="BG77" s="10"/>
      <c r="BH77" s="11"/>
      <c r="BI77" s="10"/>
      <c r="BJ77" s="11"/>
      <c r="BK77" s="10"/>
      <c r="BL77" s="11"/>
      <c r="BM77" s="10"/>
      <c r="BN77" s="11"/>
      <c r="BO77" s="10"/>
      <c r="BP77" s="11"/>
      <c r="BQ77" s="10"/>
      <c r="BR77" s="11"/>
      <c r="BS77" s="10"/>
      <c r="BT77" s="8"/>
      <c r="BU77" s="8">
        <f>BE77+BT77</f>
        <v>0</v>
      </c>
      <c r="BV77" s="11"/>
      <c r="BW77" s="10"/>
      <c r="BX77" s="11"/>
      <c r="BY77" s="10"/>
      <c r="BZ77" s="11"/>
      <c r="CA77" s="10"/>
      <c r="CB77" s="11"/>
      <c r="CC77" s="10"/>
      <c r="CD77" s="8"/>
      <c r="CE77" s="11"/>
      <c r="CF77" s="10"/>
      <c r="CG77" s="11"/>
      <c r="CH77" s="10"/>
      <c r="CI77" s="11"/>
      <c r="CJ77" s="10"/>
      <c r="CK77" s="11"/>
      <c r="CL77" s="10"/>
      <c r="CM77" s="11"/>
      <c r="CN77" s="10"/>
      <c r="CO77" s="11"/>
      <c r="CP77" s="10"/>
      <c r="CQ77" s="11"/>
      <c r="CR77" s="10"/>
      <c r="CS77" s="8"/>
      <c r="CT77" s="8">
        <f>CD77+CS77</f>
        <v>0</v>
      </c>
      <c r="CU77" s="11">
        <f>$C$77*10</f>
        <v>0</v>
      </c>
      <c r="CV77" s="10" t="s">
        <v>65</v>
      </c>
      <c r="CW77" s="11"/>
      <c r="CX77" s="10"/>
      <c r="CY77" s="11"/>
      <c r="CZ77" s="10"/>
      <c r="DA77" s="11"/>
      <c r="DB77" s="10"/>
      <c r="DC77" s="8">
        <f>$C$77*0.8</f>
        <v>0</v>
      </c>
      <c r="DD77" s="11"/>
      <c r="DE77" s="10"/>
      <c r="DF77" s="11">
        <f>$C$77*20</f>
        <v>0</v>
      </c>
      <c r="DG77" s="10" t="s">
        <v>65</v>
      </c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8">
        <f>$C$77*1.2</f>
        <v>0</v>
      </c>
      <c r="DS77" s="8">
        <f>DC77+DR77</f>
        <v>0</v>
      </c>
      <c r="DT77" s="11"/>
      <c r="DU77" s="10"/>
      <c r="DV77" s="11"/>
      <c r="DW77" s="10"/>
      <c r="DX77" s="11"/>
      <c r="DY77" s="10"/>
      <c r="DZ77" s="11"/>
      <c r="EA77" s="10"/>
      <c r="EB77" s="8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11"/>
      <c r="EP77" s="10"/>
      <c r="EQ77" s="8"/>
      <c r="ER77" s="8">
        <f>EB77+EQ77</f>
        <v>0</v>
      </c>
      <c r="ES77" s="11"/>
      <c r="ET77" s="10"/>
      <c r="EU77" s="11"/>
      <c r="EV77" s="10"/>
      <c r="EW77" s="11"/>
      <c r="EX77" s="10"/>
      <c r="EY77" s="11"/>
      <c r="EZ77" s="10"/>
      <c r="FA77" s="8"/>
      <c r="FB77" s="11"/>
      <c r="FC77" s="10"/>
      <c r="FD77" s="11"/>
      <c r="FE77" s="10"/>
      <c r="FF77" s="11"/>
      <c r="FG77" s="10"/>
      <c r="FH77" s="11"/>
      <c r="FI77" s="10"/>
      <c r="FJ77" s="11"/>
      <c r="FK77" s="10"/>
      <c r="FL77" s="11"/>
      <c r="FM77" s="10"/>
      <c r="FN77" s="11"/>
      <c r="FO77" s="10"/>
      <c r="FP77" s="8"/>
      <c r="FQ77" s="8">
        <f>FA77+FP77</f>
        <v>0</v>
      </c>
      <c r="FR77" s="11"/>
      <c r="FS77" s="10"/>
      <c r="FT77" s="11"/>
      <c r="FU77" s="10"/>
      <c r="FV77" s="11"/>
      <c r="FW77" s="10"/>
      <c r="FX77" s="11"/>
      <c r="FY77" s="10"/>
      <c r="FZ77" s="8"/>
      <c r="GA77" s="11"/>
      <c r="GB77" s="10"/>
      <c r="GC77" s="11"/>
      <c r="GD77" s="10"/>
      <c r="GE77" s="11"/>
      <c r="GF77" s="10"/>
      <c r="GG77" s="11"/>
      <c r="GH77" s="10"/>
      <c r="GI77" s="11"/>
      <c r="GJ77" s="10"/>
      <c r="GK77" s="11"/>
      <c r="GL77" s="10"/>
      <c r="GM77" s="11"/>
      <c r="GN77" s="10"/>
      <c r="GO77" s="8"/>
      <c r="GP77" s="8">
        <f>FZ77+GO77</f>
        <v>0</v>
      </c>
      <c r="GQ77" s="11"/>
      <c r="GR77" s="10"/>
      <c r="GS77" s="11"/>
      <c r="GT77" s="10"/>
      <c r="GU77" s="11"/>
      <c r="GV77" s="10"/>
      <c r="GW77" s="11"/>
      <c r="GX77" s="10"/>
      <c r="GY77" s="8"/>
      <c r="GZ77" s="11"/>
      <c r="HA77" s="10"/>
      <c r="HB77" s="11"/>
      <c r="HC77" s="10"/>
      <c r="HD77" s="11"/>
      <c r="HE77" s="10"/>
      <c r="HF77" s="11"/>
      <c r="HG77" s="10"/>
      <c r="HH77" s="11"/>
      <c r="HI77" s="10"/>
      <c r="HJ77" s="11"/>
      <c r="HK77" s="10"/>
      <c r="HL77" s="11"/>
      <c r="HM77" s="10"/>
      <c r="HN77" s="8"/>
      <c r="HO77" s="8">
        <f>GY77+HN77</f>
        <v>0</v>
      </c>
    </row>
    <row r="78" spans="1:223" ht="12.75">
      <c r="A78" s="7"/>
      <c r="B78" s="7">
        <v>14</v>
      </c>
      <c r="C78" s="7">
        <v>1</v>
      </c>
      <c r="D78" s="7"/>
      <c r="E78" s="7"/>
      <c r="F78" s="3" t="s">
        <v>174</v>
      </c>
      <c r="G78" s="7">
        <f>$C$78*COUNTIF(X78:HO78,"e")</f>
        <v>0</v>
      </c>
      <c r="H78" s="7">
        <f>$C$78*COUNTIF(X78:HO78,"z")</f>
        <v>0</v>
      </c>
      <c r="I78" s="7">
        <f>SUM(J78:T78)</f>
        <v>0</v>
      </c>
      <c r="J78" s="7">
        <f>X78+AW78+BV78+CU78+DT78+ES78+FR78+GQ78</f>
        <v>0</v>
      </c>
      <c r="K78" s="7">
        <f>Z78+AY78+BX78+CW78+DV78+EU78+FT78+GS78</f>
        <v>0</v>
      </c>
      <c r="L78" s="7">
        <f>AB78+BA78+BZ78+CY78+DX78+EW78+FV78+GU78</f>
        <v>0</v>
      </c>
      <c r="M78" s="7">
        <f>AD78+BC78+CB78+DA78+DZ78+EY78+FX78+GW78</f>
        <v>0</v>
      </c>
      <c r="N78" s="7">
        <f>AG78+BF78+CE78+DD78+EC78+FB78+GA78+GZ78</f>
        <v>0</v>
      </c>
      <c r="O78" s="7">
        <f>AI78+BH78+CG78+DF78+EE78+FD78+GC78+HB78</f>
        <v>0</v>
      </c>
      <c r="P78" s="7">
        <f>AK78+BJ78+CI78+DH78+EG78+FF78+GE78+HD78</f>
        <v>0</v>
      </c>
      <c r="Q78" s="7">
        <f>AM78+BL78+CK78+DJ78+EI78+FH78+GG78+HF78</f>
        <v>0</v>
      </c>
      <c r="R78" s="7">
        <f>AO78+BN78+CM78+DL78+EK78+FJ78+GI78+HH78</f>
        <v>0</v>
      </c>
      <c r="S78" s="7">
        <f>AQ78+BP78+CO78+DN78+EM78+FL78+GK78+HJ78</f>
        <v>0</v>
      </c>
      <c r="T78" s="7">
        <f>AS78+BR78+CQ78+DP78+EO78+FN78+GM78+HL78</f>
        <v>0</v>
      </c>
      <c r="U78" s="8">
        <f>AV78+BU78+CT78+DS78+ER78+FQ78+GP78+HO78</f>
        <v>0</v>
      </c>
      <c r="V78" s="8">
        <f>AU78+BT78+CS78+DR78+EQ78+FP78+GO78+HN78</f>
        <v>0</v>
      </c>
      <c r="W78" s="8">
        <f>$C$78*0.9</f>
        <v>0</v>
      </c>
      <c r="X78" s="11"/>
      <c r="Y78" s="10"/>
      <c r="Z78" s="11"/>
      <c r="AA78" s="10"/>
      <c r="AB78" s="11"/>
      <c r="AC78" s="10"/>
      <c r="AD78" s="11"/>
      <c r="AE78" s="10"/>
      <c r="AF78" s="8"/>
      <c r="AG78" s="11"/>
      <c r="AH78" s="10"/>
      <c r="AI78" s="11"/>
      <c r="AJ78" s="10"/>
      <c r="AK78" s="11"/>
      <c r="AL78" s="10"/>
      <c r="AM78" s="11"/>
      <c r="AN78" s="10"/>
      <c r="AO78" s="11"/>
      <c r="AP78" s="10"/>
      <c r="AQ78" s="11"/>
      <c r="AR78" s="10"/>
      <c r="AS78" s="11"/>
      <c r="AT78" s="10"/>
      <c r="AU78" s="8"/>
      <c r="AV78" s="8">
        <f>AF78+AU78</f>
        <v>0</v>
      </c>
      <c r="AW78" s="11"/>
      <c r="AX78" s="10"/>
      <c r="AY78" s="11"/>
      <c r="AZ78" s="10"/>
      <c r="BA78" s="11"/>
      <c r="BB78" s="10"/>
      <c r="BC78" s="11"/>
      <c r="BD78" s="10"/>
      <c r="BE78" s="8"/>
      <c r="BF78" s="11"/>
      <c r="BG78" s="10"/>
      <c r="BH78" s="11"/>
      <c r="BI78" s="10"/>
      <c r="BJ78" s="11"/>
      <c r="BK78" s="10"/>
      <c r="BL78" s="11"/>
      <c r="BM78" s="10"/>
      <c r="BN78" s="11"/>
      <c r="BO78" s="10"/>
      <c r="BP78" s="11"/>
      <c r="BQ78" s="10"/>
      <c r="BR78" s="11"/>
      <c r="BS78" s="10"/>
      <c r="BT78" s="8"/>
      <c r="BU78" s="8">
        <f>BE78+BT78</f>
        <v>0</v>
      </c>
      <c r="BV78" s="11"/>
      <c r="BW78" s="10"/>
      <c r="BX78" s="11"/>
      <c r="BY78" s="10"/>
      <c r="BZ78" s="11"/>
      <c r="CA78" s="10"/>
      <c r="CB78" s="11"/>
      <c r="CC78" s="10"/>
      <c r="CD78" s="8"/>
      <c r="CE78" s="11"/>
      <c r="CF78" s="10"/>
      <c r="CG78" s="11"/>
      <c r="CH78" s="10"/>
      <c r="CI78" s="11"/>
      <c r="CJ78" s="10"/>
      <c r="CK78" s="11"/>
      <c r="CL78" s="10"/>
      <c r="CM78" s="11"/>
      <c r="CN78" s="10"/>
      <c r="CO78" s="11"/>
      <c r="CP78" s="10"/>
      <c r="CQ78" s="11"/>
      <c r="CR78" s="10"/>
      <c r="CS78" s="8"/>
      <c r="CT78" s="8">
        <f>CD78+CS78</f>
        <v>0</v>
      </c>
      <c r="CU78" s="11"/>
      <c r="CV78" s="10"/>
      <c r="CW78" s="11"/>
      <c r="CX78" s="10"/>
      <c r="CY78" s="11"/>
      <c r="CZ78" s="10"/>
      <c r="DA78" s="11"/>
      <c r="DB78" s="10"/>
      <c r="DC78" s="8"/>
      <c r="DD78" s="11"/>
      <c r="DE78" s="10"/>
      <c r="DF78" s="11"/>
      <c r="DG78" s="10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8"/>
      <c r="DS78" s="8">
        <f>DC78+DR78</f>
        <v>0</v>
      </c>
      <c r="DT78" s="11">
        <f>$C$78*10</f>
        <v>0</v>
      </c>
      <c r="DU78" s="10" t="s">
        <v>65</v>
      </c>
      <c r="DV78" s="11"/>
      <c r="DW78" s="10"/>
      <c r="DX78" s="11"/>
      <c r="DY78" s="10"/>
      <c r="DZ78" s="11"/>
      <c r="EA78" s="10"/>
      <c r="EB78" s="8">
        <f>$C$78*0.6</f>
        <v>0</v>
      </c>
      <c r="EC78" s="11"/>
      <c r="ED78" s="10"/>
      <c r="EE78" s="11">
        <f>$C$78*10</f>
        <v>0</v>
      </c>
      <c r="EF78" s="10" t="s">
        <v>65</v>
      </c>
      <c r="EG78" s="11"/>
      <c r="EH78" s="10"/>
      <c r="EI78" s="11"/>
      <c r="EJ78" s="10"/>
      <c r="EK78" s="11"/>
      <c r="EL78" s="10"/>
      <c r="EM78" s="11"/>
      <c r="EN78" s="10"/>
      <c r="EO78" s="11"/>
      <c r="EP78" s="10"/>
      <c r="EQ78" s="8">
        <f>$C$78*0.4</f>
        <v>0</v>
      </c>
      <c r="ER78" s="8">
        <f>EB78+EQ78</f>
        <v>0</v>
      </c>
      <c r="ES78" s="11"/>
      <c r="ET78" s="10"/>
      <c r="EU78" s="11"/>
      <c r="EV78" s="10"/>
      <c r="EW78" s="11"/>
      <c r="EX78" s="10"/>
      <c r="EY78" s="11"/>
      <c r="EZ78" s="10"/>
      <c r="FA78" s="8"/>
      <c r="FB78" s="11"/>
      <c r="FC78" s="10"/>
      <c r="FD78" s="11"/>
      <c r="FE78" s="10"/>
      <c r="FF78" s="11"/>
      <c r="FG78" s="10"/>
      <c r="FH78" s="11"/>
      <c r="FI78" s="10"/>
      <c r="FJ78" s="11"/>
      <c r="FK78" s="10"/>
      <c r="FL78" s="11"/>
      <c r="FM78" s="10"/>
      <c r="FN78" s="11"/>
      <c r="FO78" s="10"/>
      <c r="FP78" s="8"/>
      <c r="FQ78" s="8">
        <f>FA78+FP78</f>
        <v>0</v>
      </c>
      <c r="FR78" s="11"/>
      <c r="FS78" s="10"/>
      <c r="FT78" s="11"/>
      <c r="FU78" s="10"/>
      <c r="FV78" s="11"/>
      <c r="FW78" s="10"/>
      <c r="FX78" s="11"/>
      <c r="FY78" s="10"/>
      <c r="FZ78" s="8"/>
      <c r="GA78" s="11"/>
      <c r="GB78" s="10"/>
      <c r="GC78" s="11"/>
      <c r="GD78" s="10"/>
      <c r="GE78" s="11"/>
      <c r="GF78" s="10"/>
      <c r="GG78" s="11"/>
      <c r="GH78" s="10"/>
      <c r="GI78" s="11"/>
      <c r="GJ78" s="10"/>
      <c r="GK78" s="11"/>
      <c r="GL78" s="10"/>
      <c r="GM78" s="11"/>
      <c r="GN78" s="10"/>
      <c r="GO78" s="8"/>
      <c r="GP78" s="8">
        <f>FZ78+GO78</f>
        <v>0</v>
      </c>
      <c r="GQ78" s="11"/>
      <c r="GR78" s="10"/>
      <c r="GS78" s="11"/>
      <c r="GT78" s="10"/>
      <c r="GU78" s="11"/>
      <c r="GV78" s="10"/>
      <c r="GW78" s="11"/>
      <c r="GX78" s="10"/>
      <c r="GY78" s="8"/>
      <c r="GZ78" s="11"/>
      <c r="HA78" s="10"/>
      <c r="HB78" s="11"/>
      <c r="HC78" s="10"/>
      <c r="HD78" s="11"/>
      <c r="HE78" s="10"/>
      <c r="HF78" s="11"/>
      <c r="HG78" s="10"/>
      <c r="HH78" s="11"/>
      <c r="HI78" s="10"/>
      <c r="HJ78" s="11"/>
      <c r="HK78" s="10"/>
      <c r="HL78" s="11"/>
      <c r="HM78" s="10"/>
      <c r="HN78" s="8"/>
      <c r="HO78" s="8">
        <f>GY78+HN78</f>
        <v>0</v>
      </c>
    </row>
    <row r="79" spans="1:223" ht="12.75">
      <c r="A79" s="7"/>
      <c r="B79" s="7"/>
      <c r="C79" s="7"/>
      <c r="D79" s="7"/>
      <c r="E79" s="7" t="s">
        <v>175</v>
      </c>
      <c r="F79" s="3" t="s">
        <v>176</v>
      </c>
      <c r="G79" s="7">
        <f>COUNTIF(X79:HO79,"e")</f>
        <v>0</v>
      </c>
      <c r="H79" s="7">
        <f>COUNTIF(X79:HO79,"z")</f>
        <v>0</v>
      </c>
      <c r="I79" s="7">
        <f>SUM(J79:T79)</f>
        <v>0</v>
      </c>
      <c r="J79" s="7">
        <f>X79+AW79+BV79+CU79+DT79+ES79+FR79+GQ79</f>
        <v>0</v>
      </c>
      <c r="K79" s="7">
        <f>Z79+AY79+BX79+CW79+DV79+EU79+FT79+GS79</f>
        <v>0</v>
      </c>
      <c r="L79" s="7">
        <f>AB79+BA79+BZ79+CY79+DX79+EW79+FV79+GU79</f>
        <v>0</v>
      </c>
      <c r="M79" s="7">
        <f>AD79+BC79+CB79+DA79+DZ79+EY79+FX79+GW79</f>
        <v>0</v>
      </c>
      <c r="N79" s="7">
        <f>AG79+BF79+CE79+DD79+EC79+FB79+GA79+GZ79</f>
        <v>0</v>
      </c>
      <c r="O79" s="7">
        <f>AI79+BH79+CG79+DF79+EE79+FD79+GC79+HB79</f>
        <v>0</v>
      </c>
      <c r="P79" s="7">
        <f>AK79+BJ79+CI79+DH79+EG79+FF79+GE79+HD79</f>
        <v>0</v>
      </c>
      <c r="Q79" s="7">
        <f>AM79+BL79+CK79+DJ79+EI79+FH79+GG79+HF79</f>
        <v>0</v>
      </c>
      <c r="R79" s="7">
        <f>AO79+BN79+CM79+DL79+EK79+FJ79+GI79+HH79</f>
        <v>0</v>
      </c>
      <c r="S79" s="7">
        <f>AQ79+BP79+CO79+DN79+EM79+FL79+GK79+HJ79</f>
        <v>0</v>
      </c>
      <c r="T79" s="7">
        <f>AS79+BR79+CQ79+DP79+EO79+FN79+GM79+HL79</f>
        <v>0</v>
      </c>
      <c r="U79" s="8">
        <f>AV79+BU79+CT79+DS79+ER79+FQ79+GP79+HO79</f>
        <v>0</v>
      </c>
      <c r="V79" s="8">
        <f>AU79+BT79+CS79+DR79+EQ79+FP79+GO79+HN79</f>
        <v>0</v>
      </c>
      <c r="W79" s="8">
        <v>0.9</v>
      </c>
      <c r="X79" s="11"/>
      <c r="Y79" s="10"/>
      <c r="Z79" s="11"/>
      <c r="AA79" s="10"/>
      <c r="AB79" s="11"/>
      <c r="AC79" s="10"/>
      <c r="AD79" s="11"/>
      <c r="AE79" s="10"/>
      <c r="AF79" s="8"/>
      <c r="AG79" s="11"/>
      <c r="AH79" s="10"/>
      <c r="AI79" s="11"/>
      <c r="AJ79" s="10"/>
      <c r="AK79" s="11"/>
      <c r="AL79" s="10"/>
      <c r="AM79" s="11"/>
      <c r="AN79" s="10"/>
      <c r="AO79" s="11"/>
      <c r="AP79" s="10"/>
      <c r="AQ79" s="11"/>
      <c r="AR79" s="10"/>
      <c r="AS79" s="11"/>
      <c r="AT79" s="10"/>
      <c r="AU79" s="8"/>
      <c r="AV79" s="8">
        <f>AF79+AU79</f>
        <v>0</v>
      </c>
      <c r="AW79" s="11"/>
      <c r="AX79" s="10"/>
      <c r="AY79" s="11"/>
      <c r="AZ79" s="10"/>
      <c r="BA79" s="11"/>
      <c r="BB79" s="10"/>
      <c r="BC79" s="11"/>
      <c r="BD79" s="10"/>
      <c r="BE79" s="8"/>
      <c r="BF79" s="11"/>
      <c r="BG79" s="10"/>
      <c r="BH79" s="11"/>
      <c r="BI79" s="10"/>
      <c r="BJ79" s="11"/>
      <c r="BK79" s="10"/>
      <c r="BL79" s="11"/>
      <c r="BM79" s="10"/>
      <c r="BN79" s="11"/>
      <c r="BO79" s="10"/>
      <c r="BP79" s="11"/>
      <c r="BQ79" s="10"/>
      <c r="BR79" s="11"/>
      <c r="BS79" s="10"/>
      <c r="BT79" s="8"/>
      <c r="BU79" s="8">
        <f>BE79+BT79</f>
        <v>0</v>
      </c>
      <c r="BV79" s="11"/>
      <c r="BW79" s="10"/>
      <c r="BX79" s="11"/>
      <c r="BY79" s="10"/>
      <c r="BZ79" s="11"/>
      <c r="CA79" s="10"/>
      <c r="CB79" s="11"/>
      <c r="CC79" s="10"/>
      <c r="CD79" s="8"/>
      <c r="CE79" s="11"/>
      <c r="CF79" s="10"/>
      <c r="CG79" s="11"/>
      <c r="CH79" s="10"/>
      <c r="CI79" s="11"/>
      <c r="CJ79" s="10"/>
      <c r="CK79" s="11"/>
      <c r="CL79" s="10"/>
      <c r="CM79" s="11"/>
      <c r="CN79" s="10"/>
      <c r="CO79" s="11"/>
      <c r="CP79" s="10"/>
      <c r="CQ79" s="11"/>
      <c r="CR79" s="10"/>
      <c r="CS79" s="8"/>
      <c r="CT79" s="8">
        <f>CD79+CS79</f>
        <v>0</v>
      </c>
      <c r="CU79" s="11">
        <v>14</v>
      </c>
      <c r="CV79" s="10" t="s">
        <v>65</v>
      </c>
      <c r="CW79" s="11">
        <v>6</v>
      </c>
      <c r="CX79" s="10" t="s">
        <v>65</v>
      </c>
      <c r="CY79" s="11"/>
      <c r="CZ79" s="10"/>
      <c r="DA79" s="11"/>
      <c r="DB79" s="10"/>
      <c r="DC79" s="8">
        <v>1</v>
      </c>
      <c r="DD79" s="11"/>
      <c r="DE79" s="10"/>
      <c r="DF79" s="11"/>
      <c r="DG79" s="10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8"/>
      <c r="DS79" s="8">
        <f>DC79+DR79</f>
        <v>0</v>
      </c>
      <c r="DT79" s="11"/>
      <c r="DU79" s="10"/>
      <c r="DV79" s="11"/>
      <c r="DW79" s="10"/>
      <c r="DX79" s="11"/>
      <c r="DY79" s="10"/>
      <c r="DZ79" s="11"/>
      <c r="EA79" s="10"/>
      <c r="EB79" s="8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11"/>
      <c r="EP79" s="10"/>
      <c r="EQ79" s="8"/>
      <c r="ER79" s="8">
        <f>EB79+EQ79</f>
        <v>0</v>
      </c>
      <c r="ES79" s="11"/>
      <c r="ET79" s="10"/>
      <c r="EU79" s="11"/>
      <c r="EV79" s="10"/>
      <c r="EW79" s="11"/>
      <c r="EX79" s="10"/>
      <c r="EY79" s="11"/>
      <c r="EZ79" s="10"/>
      <c r="FA79" s="8"/>
      <c r="FB79" s="11"/>
      <c r="FC79" s="10"/>
      <c r="FD79" s="11"/>
      <c r="FE79" s="10"/>
      <c r="FF79" s="11"/>
      <c r="FG79" s="10"/>
      <c r="FH79" s="11"/>
      <c r="FI79" s="10"/>
      <c r="FJ79" s="11"/>
      <c r="FK79" s="10"/>
      <c r="FL79" s="11"/>
      <c r="FM79" s="10"/>
      <c r="FN79" s="11"/>
      <c r="FO79" s="10"/>
      <c r="FP79" s="8"/>
      <c r="FQ79" s="8">
        <f>FA79+FP79</f>
        <v>0</v>
      </c>
      <c r="FR79" s="11"/>
      <c r="FS79" s="10"/>
      <c r="FT79" s="11"/>
      <c r="FU79" s="10"/>
      <c r="FV79" s="11"/>
      <c r="FW79" s="10"/>
      <c r="FX79" s="11"/>
      <c r="FY79" s="10"/>
      <c r="FZ79" s="8"/>
      <c r="GA79" s="11"/>
      <c r="GB79" s="10"/>
      <c r="GC79" s="11"/>
      <c r="GD79" s="10"/>
      <c r="GE79" s="11"/>
      <c r="GF79" s="10"/>
      <c r="GG79" s="11"/>
      <c r="GH79" s="10"/>
      <c r="GI79" s="11"/>
      <c r="GJ79" s="10"/>
      <c r="GK79" s="11"/>
      <c r="GL79" s="10"/>
      <c r="GM79" s="11"/>
      <c r="GN79" s="10"/>
      <c r="GO79" s="8"/>
      <c r="GP79" s="8">
        <f>FZ79+GO79</f>
        <v>0</v>
      </c>
      <c r="GQ79" s="11"/>
      <c r="GR79" s="10"/>
      <c r="GS79" s="11"/>
      <c r="GT79" s="10"/>
      <c r="GU79" s="11"/>
      <c r="GV79" s="10"/>
      <c r="GW79" s="11"/>
      <c r="GX79" s="10"/>
      <c r="GY79" s="8"/>
      <c r="GZ79" s="11"/>
      <c r="HA79" s="10"/>
      <c r="HB79" s="11"/>
      <c r="HC79" s="10"/>
      <c r="HD79" s="11"/>
      <c r="HE79" s="10"/>
      <c r="HF79" s="11"/>
      <c r="HG79" s="10"/>
      <c r="HH79" s="11"/>
      <c r="HI79" s="10"/>
      <c r="HJ79" s="11"/>
      <c r="HK79" s="10"/>
      <c r="HL79" s="11"/>
      <c r="HM79" s="10"/>
      <c r="HN79" s="8"/>
      <c r="HO79" s="8">
        <f>GY79+HN79</f>
        <v>0</v>
      </c>
    </row>
    <row r="80" spans="1:223" ht="12.75">
      <c r="A80" s="7"/>
      <c r="B80" s="7"/>
      <c r="C80" s="7"/>
      <c r="D80" s="7"/>
      <c r="E80" s="7" t="s">
        <v>177</v>
      </c>
      <c r="F80" s="3" t="s">
        <v>178</v>
      </c>
      <c r="G80" s="7">
        <f>COUNTIF(X80:HO80,"e")</f>
        <v>0</v>
      </c>
      <c r="H80" s="7">
        <f>COUNTIF(X80:HO80,"z")</f>
        <v>0</v>
      </c>
      <c r="I80" s="7">
        <f>SUM(J80:T80)</f>
        <v>0</v>
      </c>
      <c r="J80" s="7">
        <f>X80+AW80+BV80+CU80+DT80+ES80+FR80+GQ80</f>
        <v>0</v>
      </c>
      <c r="K80" s="7">
        <f>Z80+AY80+BX80+CW80+DV80+EU80+FT80+GS80</f>
        <v>0</v>
      </c>
      <c r="L80" s="7">
        <f>AB80+BA80+BZ80+CY80+DX80+EW80+FV80+GU80</f>
        <v>0</v>
      </c>
      <c r="M80" s="7">
        <f>AD80+BC80+CB80+DA80+DZ80+EY80+FX80+GW80</f>
        <v>0</v>
      </c>
      <c r="N80" s="7">
        <f>AG80+BF80+CE80+DD80+EC80+FB80+GA80+GZ80</f>
        <v>0</v>
      </c>
      <c r="O80" s="7">
        <f>AI80+BH80+CG80+DF80+EE80+FD80+GC80+HB80</f>
        <v>0</v>
      </c>
      <c r="P80" s="7">
        <f>AK80+BJ80+CI80+DH80+EG80+FF80+GE80+HD80</f>
        <v>0</v>
      </c>
      <c r="Q80" s="7">
        <f>AM80+BL80+CK80+DJ80+EI80+FH80+GG80+HF80</f>
        <v>0</v>
      </c>
      <c r="R80" s="7">
        <f>AO80+BN80+CM80+DL80+EK80+FJ80+GI80+HH80</f>
        <v>0</v>
      </c>
      <c r="S80" s="7">
        <f>AQ80+BP80+CO80+DN80+EM80+FL80+GK80+HJ80</f>
        <v>0</v>
      </c>
      <c r="T80" s="7">
        <f>AS80+BR80+CQ80+DP80+EO80+FN80+GM80+HL80</f>
        <v>0</v>
      </c>
      <c r="U80" s="8">
        <f>AV80+BU80+CT80+DS80+ER80+FQ80+GP80+HO80</f>
        <v>0</v>
      </c>
      <c r="V80" s="8">
        <f>AU80+BT80+CS80+DR80+EQ80+FP80+GO80+HN80</f>
        <v>0</v>
      </c>
      <c r="W80" s="8">
        <v>1.3</v>
      </c>
      <c r="X80" s="11"/>
      <c r="Y80" s="10"/>
      <c r="Z80" s="11"/>
      <c r="AA80" s="10"/>
      <c r="AB80" s="11"/>
      <c r="AC80" s="10"/>
      <c r="AD80" s="11"/>
      <c r="AE80" s="10"/>
      <c r="AF80" s="8"/>
      <c r="AG80" s="11"/>
      <c r="AH80" s="10"/>
      <c r="AI80" s="11"/>
      <c r="AJ80" s="10"/>
      <c r="AK80" s="11"/>
      <c r="AL80" s="10"/>
      <c r="AM80" s="11"/>
      <c r="AN80" s="10"/>
      <c r="AO80" s="11"/>
      <c r="AP80" s="10"/>
      <c r="AQ80" s="11"/>
      <c r="AR80" s="10"/>
      <c r="AS80" s="11"/>
      <c r="AT80" s="10"/>
      <c r="AU80" s="8"/>
      <c r="AV80" s="8">
        <f>AF80+AU80</f>
        <v>0</v>
      </c>
      <c r="AW80" s="11"/>
      <c r="AX80" s="10"/>
      <c r="AY80" s="11"/>
      <c r="AZ80" s="10"/>
      <c r="BA80" s="11"/>
      <c r="BB80" s="10"/>
      <c r="BC80" s="11"/>
      <c r="BD80" s="10"/>
      <c r="BE80" s="8"/>
      <c r="BF80" s="11"/>
      <c r="BG80" s="10"/>
      <c r="BH80" s="11"/>
      <c r="BI80" s="10"/>
      <c r="BJ80" s="11"/>
      <c r="BK80" s="10"/>
      <c r="BL80" s="11"/>
      <c r="BM80" s="10"/>
      <c r="BN80" s="11"/>
      <c r="BO80" s="10"/>
      <c r="BP80" s="11"/>
      <c r="BQ80" s="10"/>
      <c r="BR80" s="11"/>
      <c r="BS80" s="10"/>
      <c r="BT80" s="8"/>
      <c r="BU80" s="8">
        <f>BE80+BT80</f>
        <v>0</v>
      </c>
      <c r="BV80" s="11"/>
      <c r="BW80" s="10"/>
      <c r="BX80" s="11"/>
      <c r="BY80" s="10"/>
      <c r="BZ80" s="11"/>
      <c r="CA80" s="10"/>
      <c r="CB80" s="11"/>
      <c r="CC80" s="10"/>
      <c r="CD80" s="8"/>
      <c r="CE80" s="11"/>
      <c r="CF80" s="10"/>
      <c r="CG80" s="11"/>
      <c r="CH80" s="10"/>
      <c r="CI80" s="11"/>
      <c r="CJ80" s="10"/>
      <c r="CK80" s="11"/>
      <c r="CL80" s="10"/>
      <c r="CM80" s="11"/>
      <c r="CN80" s="10"/>
      <c r="CO80" s="11"/>
      <c r="CP80" s="10"/>
      <c r="CQ80" s="11"/>
      <c r="CR80" s="10"/>
      <c r="CS80" s="8"/>
      <c r="CT80" s="8">
        <f>CD80+CS80</f>
        <v>0</v>
      </c>
      <c r="CU80" s="11"/>
      <c r="CV80" s="10"/>
      <c r="CW80" s="11"/>
      <c r="CX80" s="10"/>
      <c r="CY80" s="11"/>
      <c r="CZ80" s="10"/>
      <c r="DA80" s="11"/>
      <c r="DB80" s="10"/>
      <c r="DC80" s="8"/>
      <c r="DD80" s="11"/>
      <c r="DE80" s="10"/>
      <c r="DF80" s="11"/>
      <c r="DG80" s="10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8"/>
      <c r="DS80" s="8">
        <f>DC80+DR80</f>
        <v>0</v>
      </c>
      <c r="DT80" s="11">
        <v>10</v>
      </c>
      <c r="DU80" s="10" t="s">
        <v>65</v>
      </c>
      <c r="DV80" s="11">
        <v>10</v>
      </c>
      <c r="DW80" s="10" t="s">
        <v>65</v>
      </c>
      <c r="DX80" s="11"/>
      <c r="DY80" s="10"/>
      <c r="DZ80" s="11"/>
      <c r="EA80" s="10"/>
      <c r="EB80" s="8">
        <v>0.8</v>
      </c>
      <c r="EC80" s="11"/>
      <c r="ED80" s="10"/>
      <c r="EE80" s="11">
        <v>10</v>
      </c>
      <c r="EF80" s="10" t="s">
        <v>65</v>
      </c>
      <c r="EG80" s="11"/>
      <c r="EH80" s="10"/>
      <c r="EI80" s="11"/>
      <c r="EJ80" s="10"/>
      <c r="EK80" s="11"/>
      <c r="EL80" s="10"/>
      <c r="EM80" s="11"/>
      <c r="EN80" s="10"/>
      <c r="EO80" s="11"/>
      <c r="EP80" s="10"/>
      <c r="EQ80" s="8">
        <v>1.2</v>
      </c>
      <c r="ER80" s="8">
        <f>EB80+EQ80</f>
        <v>0</v>
      </c>
      <c r="ES80" s="11"/>
      <c r="ET80" s="10"/>
      <c r="EU80" s="11"/>
      <c r="EV80" s="10"/>
      <c r="EW80" s="11"/>
      <c r="EX80" s="10"/>
      <c r="EY80" s="11"/>
      <c r="EZ80" s="10"/>
      <c r="FA80" s="8"/>
      <c r="FB80" s="11"/>
      <c r="FC80" s="10"/>
      <c r="FD80" s="11"/>
      <c r="FE80" s="10"/>
      <c r="FF80" s="11"/>
      <c r="FG80" s="10"/>
      <c r="FH80" s="11"/>
      <c r="FI80" s="10"/>
      <c r="FJ80" s="11"/>
      <c r="FK80" s="10"/>
      <c r="FL80" s="11"/>
      <c r="FM80" s="10"/>
      <c r="FN80" s="11"/>
      <c r="FO80" s="10"/>
      <c r="FP80" s="8"/>
      <c r="FQ80" s="8">
        <f>FA80+FP80</f>
        <v>0</v>
      </c>
      <c r="FR80" s="11"/>
      <c r="FS80" s="10"/>
      <c r="FT80" s="11"/>
      <c r="FU80" s="10"/>
      <c r="FV80" s="11"/>
      <c r="FW80" s="10"/>
      <c r="FX80" s="11"/>
      <c r="FY80" s="10"/>
      <c r="FZ80" s="8"/>
      <c r="GA80" s="11"/>
      <c r="GB80" s="10"/>
      <c r="GC80" s="11"/>
      <c r="GD80" s="10"/>
      <c r="GE80" s="11"/>
      <c r="GF80" s="10"/>
      <c r="GG80" s="11"/>
      <c r="GH80" s="10"/>
      <c r="GI80" s="11"/>
      <c r="GJ80" s="10"/>
      <c r="GK80" s="11"/>
      <c r="GL80" s="10"/>
      <c r="GM80" s="11"/>
      <c r="GN80" s="10"/>
      <c r="GO80" s="8"/>
      <c r="GP80" s="8">
        <f>FZ80+GO80</f>
        <v>0</v>
      </c>
      <c r="GQ80" s="11"/>
      <c r="GR80" s="10"/>
      <c r="GS80" s="11"/>
      <c r="GT80" s="10"/>
      <c r="GU80" s="11"/>
      <c r="GV80" s="10"/>
      <c r="GW80" s="11"/>
      <c r="GX80" s="10"/>
      <c r="GY80" s="8"/>
      <c r="GZ80" s="11"/>
      <c r="HA80" s="10"/>
      <c r="HB80" s="11"/>
      <c r="HC80" s="10"/>
      <c r="HD80" s="11"/>
      <c r="HE80" s="10"/>
      <c r="HF80" s="11"/>
      <c r="HG80" s="10"/>
      <c r="HH80" s="11"/>
      <c r="HI80" s="10"/>
      <c r="HJ80" s="11"/>
      <c r="HK80" s="10"/>
      <c r="HL80" s="11"/>
      <c r="HM80" s="10"/>
      <c r="HN80" s="8"/>
      <c r="HO80" s="8">
        <f>GY80+HN80</f>
        <v>0</v>
      </c>
    </row>
    <row r="81" spans="1:223" ht="12.75">
      <c r="A81" s="7"/>
      <c r="B81" s="7"/>
      <c r="C81" s="7"/>
      <c r="D81" s="7"/>
      <c r="E81" s="7" t="s">
        <v>179</v>
      </c>
      <c r="F81" s="3" t="s">
        <v>180</v>
      </c>
      <c r="G81" s="7">
        <f>COUNTIF(X81:HO81,"e")</f>
        <v>0</v>
      </c>
      <c r="H81" s="7">
        <f>COUNTIF(X81:HO81,"z")</f>
        <v>0</v>
      </c>
      <c r="I81" s="7">
        <f>SUM(J81:T81)</f>
        <v>0</v>
      </c>
      <c r="J81" s="7">
        <f>X81+AW81+BV81+CU81+DT81+ES81+FR81+GQ81</f>
        <v>0</v>
      </c>
      <c r="K81" s="7">
        <f>Z81+AY81+BX81+CW81+DV81+EU81+FT81+GS81</f>
        <v>0</v>
      </c>
      <c r="L81" s="7">
        <f>AB81+BA81+BZ81+CY81+DX81+EW81+FV81+GU81</f>
        <v>0</v>
      </c>
      <c r="M81" s="7">
        <f>AD81+BC81+CB81+DA81+DZ81+EY81+FX81+GW81</f>
        <v>0</v>
      </c>
      <c r="N81" s="7">
        <f>AG81+BF81+CE81+DD81+EC81+FB81+GA81+GZ81</f>
        <v>0</v>
      </c>
      <c r="O81" s="7">
        <f>AI81+BH81+CG81+DF81+EE81+FD81+GC81+HB81</f>
        <v>0</v>
      </c>
      <c r="P81" s="7">
        <f>AK81+BJ81+CI81+DH81+EG81+FF81+GE81+HD81</f>
        <v>0</v>
      </c>
      <c r="Q81" s="7">
        <f>AM81+BL81+CK81+DJ81+EI81+FH81+GG81+HF81</f>
        <v>0</v>
      </c>
      <c r="R81" s="7">
        <f>AO81+BN81+CM81+DL81+EK81+FJ81+GI81+HH81</f>
        <v>0</v>
      </c>
      <c r="S81" s="7">
        <f>AQ81+BP81+CO81+DN81+EM81+FL81+GK81+HJ81</f>
        <v>0</v>
      </c>
      <c r="T81" s="7">
        <f>AS81+BR81+CQ81+DP81+EO81+FN81+GM81+HL81</f>
        <v>0</v>
      </c>
      <c r="U81" s="8">
        <f>AV81+BU81+CT81+DS81+ER81+FQ81+GP81+HO81</f>
        <v>0</v>
      </c>
      <c r="V81" s="8">
        <f>AU81+BT81+CS81+DR81+EQ81+FP81+GO81+HN81</f>
        <v>0</v>
      </c>
      <c r="W81" s="8">
        <v>1.1</v>
      </c>
      <c r="X81" s="11"/>
      <c r="Y81" s="10"/>
      <c r="Z81" s="11"/>
      <c r="AA81" s="10"/>
      <c r="AB81" s="11"/>
      <c r="AC81" s="10"/>
      <c r="AD81" s="11"/>
      <c r="AE81" s="10"/>
      <c r="AF81" s="8"/>
      <c r="AG81" s="11"/>
      <c r="AH81" s="10"/>
      <c r="AI81" s="11"/>
      <c r="AJ81" s="10"/>
      <c r="AK81" s="11"/>
      <c r="AL81" s="10"/>
      <c r="AM81" s="11"/>
      <c r="AN81" s="10"/>
      <c r="AO81" s="11"/>
      <c r="AP81" s="10"/>
      <c r="AQ81" s="11"/>
      <c r="AR81" s="10"/>
      <c r="AS81" s="11"/>
      <c r="AT81" s="10"/>
      <c r="AU81" s="8"/>
      <c r="AV81" s="8">
        <f>AF81+AU81</f>
        <v>0</v>
      </c>
      <c r="AW81" s="11"/>
      <c r="AX81" s="10"/>
      <c r="AY81" s="11"/>
      <c r="AZ81" s="10"/>
      <c r="BA81" s="11"/>
      <c r="BB81" s="10"/>
      <c r="BC81" s="11"/>
      <c r="BD81" s="10"/>
      <c r="BE81" s="8"/>
      <c r="BF81" s="11"/>
      <c r="BG81" s="10"/>
      <c r="BH81" s="11"/>
      <c r="BI81" s="10"/>
      <c r="BJ81" s="11"/>
      <c r="BK81" s="10"/>
      <c r="BL81" s="11"/>
      <c r="BM81" s="10"/>
      <c r="BN81" s="11"/>
      <c r="BO81" s="10"/>
      <c r="BP81" s="11"/>
      <c r="BQ81" s="10"/>
      <c r="BR81" s="11"/>
      <c r="BS81" s="10"/>
      <c r="BT81" s="8"/>
      <c r="BU81" s="8">
        <f>BE81+BT81</f>
        <v>0</v>
      </c>
      <c r="BV81" s="11"/>
      <c r="BW81" s="10"/>
      <c r="BX81" s="11"/>
      <c r="BY81" s="10"/>
      <c r="BZ81" s="11"/>
      <c r="CA81" s="10"/>
      <c r="CB81" s="11"/>
      <c r="CC81" s="10"/>
      <c r="CD81" s="8"/>
      <c r="CE81" s="11"/>
      <c r="CF81" s="10"/>
      <c r="CG81" s="11"/>
      <c r="CH81" s="10"/>
      <c r="CI81" s="11"/>
      <c r="CJ81" s="10"/>
      <c r="CK81" s="11"/>
      <c r="CL81" s="10"/>
      <c r="CM81" s="11"/>
      <c r="CN81" s="10"/>
      <c r="CO81" s="11"/>
      <c r="CP81" s="10"/>
      <c r="CQ81" s="11"/>
      <c r="CR81" s="10"/>
      <c r="CS81" s="8"/>
      <c r="CT81" s="8">
        <f>CD81+CS81</f>
        <v>0</v>
      </c>
      <c r="CU81" s="11">
        <v>6</v>
      </c>
      <c r="CV81" s="10" t="s">
        <v>65</v>
      </c>
      <c r="CW81" s="11"/>
      <c r="CX81" s="10"/>
      <c r="CY81" s="11"/>
      <c r="CZ81" s="10"/>
      <c r="DA81" s="11"/>
      <c r="DB81" s="10"/>
      <c r="DC81" s="8">
        <v>0.8</v>
      </c>
      <c r="DD81" s="11"/>
      <c r="DE81" s="10"/>
      <c r="DF81" s="11"/>
      <c r="DG81" s="10"/>
      <c r="DH81" s="11"/>
      <c r="DI81" s="10"/>
      <c r="DJ81" s="11"/>
      <c r="DK81" s="10"/>
      <c r="DL81" s="11"/>
      <c r="DM81" s="10"/>
      <c r="DN81" s="11">
        <v>18</v>
      </c>
      <c r="DO81" s="10" t="s">
        <v>65</v>
      </c>
      <c r="DP81" s="11"/>
      <c r="DQ81" s="10"/>
      <c r="DR81" s="8">
        <v>1.2</v>
      </c>
      <c r="DS81" s="8">
        <f>DC81+DR81</f>
        <v>0</v>
      </c>
      <c r="DT81" s="11"/>
      <c r="DU81" s="10"/>
      <c r="DV81" s="11"/>
      <c r="DW81" s="10"/>
      <c r="DX81" s="11"/>
      <c r="DY81" s="10"/>
      <c r="DZ81" s="11"/>
      <c r="EA81" s="10"/>
      <c r="EB81" s="8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11"/>
      <c r="EP81" s="10"/>
      <c r="EQ81" s="8"/>
      <c r="ER81" s="8">
        <f>EB81+EQ81</f>
        <v>0</v>
      </c>
      <c r="ES81" s="11"/>
      <c r="ET81" s="10"/>
      <c r="EU81" s="11"/>
      <c r="EV81" s="10"/>
      <c r="EW81" s="11"/>
      <c r="EX81" s="10"/>
      <c r="EY81" s="11"/>
      <c r="EZ81" s="10"/>
      <c r="FA81" s="8"/>
      <c r="FB81" s="11"/>
      <c r="FC81" s="10"/>
      <c r="FD81" s="11"/>
      <c r="FE81" s="10"/>
      <c r="FF81" s="11"/>
      <c r="FG81" s="10"/>
      <c r="FH81" s="11"/>
      <c r="FI81" s="10"/>
      <c r="FJ81" s="11"/>
      <c r="FK81" s="10"/>
      <c r="FL81" s="11"/>
      <c r="FM81" s="10"/>
      <c r="FN81" s="11"/>
      <c r="FO81" s="10"/>
      <c r="FP81" s="8"/>
      <c r="FQ81" s="8">
        <f>FA81+FP81</f>
        <v>0</v>
      </c>
      <c r="FR81" s="11"/>
      <c r="FS81" s="10"/>
      <c r="FT81" s="11"/>
      <c r="FU81" s="10"/>
      <c r="FV81" s="11"/>
      <c r="FW81" s="10"/>
      <c r="FX81" s="11"/>
      <c r="FY81" s="10"/>
      <c r="FZ81" s="8"/>
      <c r="GA81" s="11"/>
      <c r="GB81" s="10"/>
      <c r="GC81" s="11"/>
      <c r="GD81" s="10"/>
      <c r="GE81" s="11"/>
      <c r="GF81" s="10"/>
      <c r="GG81" s="11"/>
      <c r="GH81" s="10"/>
      <c r="GI81" s="11"/>
      <c r="GJ81" s="10"/>
      <c r="GK81" s="11"/>
      <c r="GL81" s="10"/>
      <c r="GM81" s="11"/>
      <c r="GN81" s="10"/>
      <c r="GO81" s="8"/>
      <c r="GP81" s="8">
        <f>FZ81+GO81</f>
        <v>0</v>
      </c>
      <c r="GQ81" s="11"/>
      <c r="GR81" s="10"/>
      <c r="GS81" s="11"/>
      <c r="GT81" s="10"/>
      <c r="GU81" s="11"/>
      <c r="GV81" s="10"/>
      <c r="GW81" s="11"/>
      <c r="GX81" s="10"/>
      <c r="GY81" s="8"/>
      <c r="GZ81" s="11"/>
      <c r="HA81" s="10"/>
      <c r="HB81" s="11"/>
      <c r="HC81" s="10"/>
      <c r="HD81" s="11"/>
      <c r="HE81" s="10"/>
      <c r="HF81" s="11"/>
      <c r="HG81" s="10"/>
      <c r="HH81" s="11"/>
      <c r="HI81" s="10"/>
      <c r="HJ81" s="11"/>
      <c r="HK81" s="10"/>
      <c r="HL81" s="11"/>
      <c r="HM81" s="10"/>
      <c r="HN81" s="8"/>
      <c r="HO81" s="8">
        <f>GY81+HN81</f>
        <v>0</v>
      </c>
    </row>
    <row r="82" spans="1:223" ht="12.75">
      <c r="A82" s="7"/>
      <c r="B82" s="7"/>
      <c r="C82" s="7"/>
      <c r="D82" s="7"/>
      <c r="E82" s="7" t="s">
        <v>181</v>
      </c>
      <c r="F82" s="3" t="s">
        <v>182</v>
      </c>
      <c r="G82" s="7">
        <f>COUNTIF(X82:HO82,"e")</f>
        <v>0</v>
      </c>
      <c r="H82" s="7">
        <f>COUNTIF(X82:HO82,"z")</f>
        <v>0</v>
      </c>
      <c r="I82" s="7">
        <f>SUM(J82:T82)</f>
        <v>0</v>
      </c>
      <c r="J82" s="7">
        <f>X82+AW82+BV82+CU82+DT82+ES82+FR82+GQ82</f>
        <v>0</v>
      </c>
      <c r="K82" s="7">
        <f>Z82+AY82+BX82+CW82+DV82+EU82+FT82+GS82</f>
        <v>0</v>
      </c>
      <c r="L82" s="7">
        <f>AB82+BA82+BZ82+CY82+DX82+EW82+FV82+GU82</f>
        <v>0</v>
      </c>
      <c r="M82" s="7">
        <f>AD82+BC82+CB82+DA82+DZ82+EY82+FX82+GW82</f>
        <v>0</v>
      </c>
      <c r="N82" s="7">
        <f>AG82+BF82+CE82+DD82+EC82+FB82+GA82+GZ82</f>
        <v>0</v>
      </c>
      <c r="O82" s="7">
        <f>AI82+BH82+CG82+DF82+EE82+FD82+GC82+HB82</f>
        <v>0</v>
      </c>
      <c r="P82" s="7">
        <f>AK82+BJ82+CI82+DH82+EG82+FF82+GE82+HD82</f>
        <v>0</v>
      </c>
      <c r="Q82" s="7">
        <f>AM82+BL82+CK82+DJ82+EI82+FH82+GG82+HF82</f>
        <v>0</v>
      </c>
      <c r="R82" s="7">
        <f>AO82+BN82+CM82+DL82+EK82+FJ82+GI82+HH82</f>
        <v>0</v>
      </c>
      <c r="S82" s="7">
        <f>AQ82+BP82+CO82+DN82+EM82+FL82+GK82+HJ82</f>
        <v>0</v>
      </c>
      <c r="T82" s="7">
        <f>AS82+BR82+CQ82+DP82+EO82+FN82+GM82+HL82</f>
        <v>0</v>
      </c>
      <c r="U82" s="8">
        <f>AV82+BU82+CT82+DS82+ER82+FQ82+GP82+HO82</f>
        <v>0</v>
      </c>
      <c r="V82" s="8">
        <f>AU82+BT82+CS82+DR82+EQ82+FP82+GO82+HN82</f>
        <v>0</v>
      </c>
      <c r="W82" s="8">
        <v>1.1</v>
      </c>
      <c r="X82" s="11"/>
      <c r="Y82" s="10"/>
      <c r="Z82" s="11"/>
      <c r="AA82" s="10"/>
      <c r="AB82" s="11"/>
      <c r="AC82" s="10"/>
      <c r="AD82" s="11"/>
      <c r="AE82" s="10"/>
      <c r="AF82" s="8"/>
      <c r="AG82" s="11"/>
      <c r="AH82" s="10"/>
      <c r="AI82" s="11"/>
      <c r="AJ82" s="10"/>
      <c r="AK82" s="11"/>
      <c r="AL82" s="10"/>
      <c r="AM82" s="11"/>
      <c r="AN82" s="10"/>
      <c r="AO82" s="11"/>
      <c r="AP82" s="10"/>
      <c r="AQ82" s="11"/>
      <c r="AR82" s="10"/>
      <c r="AS82" s="11"/>
      <c r="AT82" s="10"/>
      <c r="AU82" s="8"/>
      <c r="AV82" s="8">
        <f>AF82+AU82</f>
        <v>0</v>
      </c>
      <c r="AW82" s="11"/>
      <c r="AX82" s="10"/>
      <c r="AY82" s="11"/>
      <c r="AZ82" s="10"/>
      <c r="BA82" s="11"/>
      <c r="BB82" s="10"/>
      <c r="BC82" s="11"/>
      <c r="BD82" s="10"/>
      <c r="BE82" s="8"/>
      <c r="BF82" s="11"/>
      <c r="BG82" s="10"/>
      <c r="BH82" s="11"/>
      <c r="BI82" s="10"/>
      <c r="BJ82" s="11"/>
      <c r="BK82" s="10"/>
      <c r="BL82" s="11"/>
      <c r="BM82" s="10"/>
      <c r="BN82" s="11"/>
      <c r="BO82" s="10"/>
      <c r="BP82" s="11"/>
      <c r="BQ82" s="10"/>
      <c r="BR82" s="11"/>
      <c r="BS82" s="10"/>
      <c r="BT82" s="8"/>
      <c r="BU82" s="8">
        <f>BE82+BT82</f>
        <v>0</v>
      </c>
      <c r="BV82" s="11"/>
      <c r="BW82" s="10"/>
      <c r="BX82" s="11"/>
      <c r="BY82" s="10"/>
      <c r="BZ82" s="11"/>
      <c r="CA82" s="10"/>
      <c r="CB82" s="11"/>
      <c r="CC82" s="10"/>
      <c r="CD82" s="8"/>
      <c r="CE82" s="11"/>
      <c r="CF82" s="10"/>
      <c r="CG82" s="11"/>
      <c r="CH82" s="10"/>
      <c r="CI82" s="11"/>
      <c r="CJ82" s="10"/>
      <c r="CK82" s="11"/>
      <c r="CL82" s="10"/>
      <c r="CM82" s="11"/>
      <c r="CN82" s="10"/>
      <c r="CO82" s="11"/>
      <c r="CP82" s="10"/>
      <c r="CQ82" s="11"/>
      <c r="CR82" s="10"/>
      <c r="CS82" s="8"/>
      <c r="CT82" s="8">
        <f>CD82+CS82</f>
        <v>0</v>
      </c>
      <c r="CU82" s="11">
        <v>8</v>
      </c>
      <c r="CV82" s="10" t="s">
        <v>65</v>
      </c>
      <c r="CW82" s="11"/>
      <c r="CX82" s="10"/>
      <c r="CY82" s="11"/>
      <c r="CZ82" s="10"/>
      <c r="DA82" s="11"/>
      <c r="DB82" s="10"/>
      <c r="DC82" s="8">
        <v>0.8</v>
      </c>
      <c r="DD82" s="11"/>
      <c r="DE82" s="10"/>
      <c r="DF82" s="11"/>
      <c r="DG82" s="10"/>
      <c r="DH82" s="11"/>
      <c r="DI82" s="10"/>
      <c r="DJ82" s="11"/>
      <c r="DK82" s="10"/>
      <c r="DL82" s="11"/>
      <c r="DM82" s="10"/>
      <c r="DN82" s="11">
        <v>16</v>
      </c>
      <c r="DO82" s="10" t="s">
        <v>65</v>
      </c>
      <c r="DP82" s="11"/>
      <c r="DQ82" s="10"/>
      <c r="DR82" s="8">
        <v>1.2</v>
      </c>
      <c r="DS82" s="8">
        <f>DC82+DR82</f>
        <v>0</v>
      </c>
      <c r="DT82" s="11"/>
      <c r="DU82" s="10"/>
      <c r="DV82" s="11"/>
      <c r="DW82" s="10"/>
      <c r="DX82" s="11"/>
      <c r="DY82" s="10"/>
      <c r="DZ82" s="11"/>
      <c r="EA82" s="10"/>
      <c r="EB82" s="8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11"/>
      <c r="EP82" s="10"/>
      <c r="EQ82" s="8"/>
      <c r="ER82" s="8">
        <f>EB82+EQ82</f>
        <v>0</v>
      </c>
      <c r="ES82" s="11"/>
      <c r="ET82" s="10"/>
      <c r="EU82" s="11"/>
      <c r="EV82" s="10"/>
      <c r="EW82" s="11"/>
      <c r="EX82" s="10"/>
      <c r="EY82" s="11"/>
      <c r="EZ82" s="10"/>
      <c r="FA82" s="8"/>
      <c r="FB82" s="11"/>
      <c r="FC82" s="10"/>
      <c r="FD82" s="11"/>
      <c r="FE82" s="10"/>
      <c r="FF82" s="11"/>
      <c r="FG82" s="10"/>
      <c r="FH82" s="11"/>
      <c r="FI82" s="10"/>
      <c r="FJ82" s="11"/>
      <c r="FK82" s="10"/>
      <c r="FL82" s="11"/>
      <c r="FM82" s="10"/>
      <c r="FN82" s="11"/>
      <c r="FO82" s="10"/>
      <c r="FP82" s="8"/>
      <c r="FQ82" s="8">
        <f>FA82+FP82</f>
        <v>0</v>
      </c>
      <c r="FR82" s="11"/>
      <c r="FS82" s="10"/>
      <c r="FT82" s="11"/>
      <c r="FU82" s="10"/>
      <c r="FV82" s="11"/>
      <c r="FW82" s="10"/>
      <c r="FX82" s="11"/>
      <c r="FY82" s="10"/>
      <c r="FZ82" s="8"/>
      <c r="GA82" s="11"/>
      <c r="GB82" s="10"/>
      <c r="GC82" s="11"/>
      <c r="GD82" s="10"/>
      <c r="GE82" s="11"/>
      <c r="GF82" s="10"/>
      <c r="GG82" s="11"/>
      <c r="GH82" s="10"/>
      <c r="GI82" s="11"/>
      <c r="GJ82" s="10"/>
      <c r="GK82" s="11"/>
      <c r="GL82" s="10"/>
      <c r="GM82" s="11"/>
      <c r="GN82" s="10"/>
      <c r="GO82" s="8"/>
      <c r="GP82" s="8">
        <f>FZ82+GO82</f>
        <v>0</v>
      </c>
      <c r="GQ82" s="11"/>
      <c r="GR82" s="10"/>
      <c r="GS82" s="11"/>
      <c r="GT82" s="10"/>
      <c r="GU82" s="11"/>
      <c r="GV82" s="10"/>
      <c r="GW82" s="11"/>
      <c r="GX82" s="10"/>
      <c r="GY82" s="8"/>
      <c r="GZ82" s="11"/>
      <c r="HA82" s="10"/>
      <c r="HB82" s="11"/>
      <c r="HC82" s="10"/>
      <c r="HD82" s="11"/>
      <c r="HE82" s="10"/>
      <c r="HF82" s="11"/>
      <c r="HG82" s="10"/>
      <c r="HH82" s="11"/>
      <c r="HI82" s="10"/>
      <c r="HJ82" s="11"/>
      <c r="HK82" s="10"/>
      <c r="HL82" s="11"/>
      <c r="HM82" s="10"/>
      <c r="HN82" s="8"/>
      <c r="HO82" s="8">
        <f>GY82+HN82</f>
        <v>0</v>
      </c>
    </row>
    <row r="83" spans="1:223" ht="12.75">
      <c r="A83" s="7"/>
      <c r="B83" s="7"/>
      <c r="C83" s="7"/>
      <c r="D83" s="7"/>
      <c r="E83" s="7" t="s">
        <v>183</v>
      </c>
      <c r="F83" s="3" t="s">
        <v>184</v>
      </c>
      <c r="G83" s="7">
        <f>COUNTIF(X83:HO83,"e")</f>
        <v>0</v>
      </c>
      <c r="H83" s="7">
        <f>COUNTIF(X83:HO83,"z")</f>
        <v>0</v>
      </c>
      <c r="I83" s="7">
        <f>SUM(J83:T83)</f>
        <v>0</v>
      </c>
      <c r="J83" s="7">
        <f>X83+AW83+BV83+CU83+DT83+ES83+FR83+GQ83</f>
        <v>0</v>
      </c>
      <c r="K83" s="7">
        <f>Z83+AY83+BX83+CW83+DV83+EU83+FT83+GS83</f>
        <v>0</v>
      </c>
      <c r="L83" s="7">
        <f>AB83+BA83+BZ83+CY83+DX83+EW83+FV83+GU83</f>
        <v>0</v>
      </c>
      <c r="M83" s="7">
        <f>AD83+BC83+CB83+DA83+DZ83+EY83+FX83+GW83</f>
        <v>0</v>
      </c>
      <c r="N83" s="7">
        <f>AG83+BF83+CE83+DD83+EC83+FB83+GA83+GZ83</f>
        <v>0</v>
      </c>
      <c r="O83" s="7">
        <f>AI83+BH83+CG83+DF83+EE83+FD83+GC83+HB83</f>
        <v>0</v>
      </c>
      <c r="P83" s="7">
        <f>AK83+BJ83+CI83+DH83+EG83+FF83+GE83+HD83</f>
        <v>0</v>
      </c>
      <c r="Q83" s="7">
        <f>AM83+BL83+CK83+DJ83+EI83+FH83+GG83+HF83</f>
        <v>0</v>
      </c>
      <c r="R83" s="7">
        <f>AO83+BN83+CM83+DL83+EK83+FJ83+GI83+HH83</f>
        <v>0</v>
      </c>
      <c r="S83" s="7">
        <f>AQ83+BP83+CO83+DN83+EM83+FL83+GK83+HJ83</f>
        <v>0</v>
      </c>
      <c r="T83" s="7">
        <f>AS83+BR83+CQ83+DP83+EO83+FN83+GM83+HL83</f>
        <v>0</v>
      </c>
      <c r="U83" s="8">
        <f>AV83+BU83+CT83+DS83+ER83+FQ83+GP83+HO83</f>
        <v>0</v>
      </c>
      <c r="V83" s="8">
        <f>AU83+BT83+CS83+DR83+EQ83+FP83+GO83+HN83</f>
        <v>0</v>
      </c>
      <c r="W83" s="8">
        <v>1.3</v>
      </c>
      <c r="X83" s="11"/>
      <c r="Y83" s="10"/>
      <c r="Z83" s="11"/>
      <c r="AA83" s="10"/>
      <c r="AB83" s="11"/>
      <c r="AC83" s="10"/>
      <c r="AD83" s="11"/>
      <c r="AE83" s="10"/>
      <c r="AF83" s="8"/>
      <c r="AG83" s="11"/>
      <c r="AH83" s="10"/>
      <c r="AI83" s="11"/>
      <c r="AJ83" s="10"/>
      <c r="AK83" s="11"/>
      <c r="AL83" s="10"/>
      <c r="AM83" s="11"/>
      <c r="AN83" s="10"/>
      <c r="AO83" s="11"/>
      <c r="AP83" s="10"/>
      <c r="AQ83" s="11"/>
      <c r="AR83" s="10"/>
      <c r="AS83" s="11"/>
      <c r="AT83" s="10"/>
      <c r="AU83" s="8"/>
      <c r="AV83" s="8">
        <f>AF83+AU83</f>
        <v>0</v>
      </c>
      <c r="AW83" s="11"/>
      <c r="AX83" s="10"/>
      <c r="AY83" s="11"/>
      <c r="AZ83" s="10"/>
      <c r="BA83" s="11"/>
      <c r="BB83" s="10"/>
      <c r="BC83" s="11"/>
      <c r="BD83" s="10"/>
      <c r="BE83" s="8"/>
      <c r="BF83" s="11"/>
      <c r="BG83" s="10"/>
      <c r="BH83" s="11"/>
      <c r="BI83" s="10"/>
      <c r="BJ83" s="11"/>
      <c r="BK83" s="10"/>
      <c r="BL83" s="11"/>
      <c r="BM83" s="10"/>
      <c r="BN83" s="11"/>
      <c r="BO83" s="10"/>
      <c r="BP83" s="11"/>
      <c r="BQ83" s="10"/>
      <c r="BR83" s="11"/>
      <c r="BS83" s="10"/>
      <c r="BT83" s="8"/>
      <c r="BU83" s="8">
        <f>BE83+BT83</f>
        <v>0</v>
      </c>
      <c r="BV83" s="11"/>
      <c r="BW83" s="10"/>
      <c r="BX83" s="11"/>
      <c r="BY83" s="10"/>
      <c r="BZ83" s="11"/>
      <c r="CA83" s="10"/>
      <c r="CB83" s="11"/>
      <c r="CC83" s="10"/>
      <c r="CD83" s="8"/>
      <c r="CE83" s="11"/>
      <c r="CF83" s="10"/>
      <c r="CG83" s="11"/>
      <c r="CH83" s="10"/>
      <c r="CI83" s="11"/>
      <c r="CJ83" s="10"/>
      <c r="CK83" s="11"/>
      <c r="CL83" s="10"/>
      <c r="CM83" s="11"/>
      <c r="CN83" s="10"/>
      <c r="CO83" s="11"/>
      <c r="CP83" s="10"/>
      <c r="CQ83" s="11"/>
      <c r="CR83" s="10"/>
      <c r="CS83" s="8"/>
      <c r="CT83" s="8">
        <f>CD83+CS83</f>
        <v>0</v>
      </c>
      <c r="CU83" s="11"/>
      <c r="CV83" s="10"/>
      <c r="CW83" s="11"/>
      <c r="CX83" s="10"/>
      <c r="CY83" s="11"/>
      <c r="CZ83" s="10"/>
      <c r="DA83" s="11"/>
      <c r="DB83" s="10"/>
      <c r="DC83" s="8"/>
      <c r="DD83" s="11"/>
      <c r="DE83" s="10"/>
      <c r="DF83" s="11"/>
      <c r="DG83" s="10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8"/>
      <c r="DS83" s="8">
        <f>DC83+DR83</f>
        <v>0</v>
      </c>
      <c r="DT83" s="11"/>
      <c r="DU83" s="10"/>
      <c r="DV83" s="11"/>
      <c r="DW83" s="10"/>
      <c r="DX83" s="11"/>
      <c r="DY83" s="10"/>
      <c r="DZ83" s="11"/>
      <c r="EA83" s="10"/>
      <c r="EB83" s="8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11"/>
      <c r="EP83" s="10"/>
      <c r="EQ83" s="8"/>
      <c r="ER83" s="8">
        <f>EB83+EQ83</f>
        <v>0</v>
      </c>
      <c r="ES83" s="11"/>
      <c r="ET83" s="10"/>
      <c r="EU83" s="11"/>
      <c r="EV83" s="10"/>
      <c r="EW83" s="11"/>
      <c r="EX83" s="10"/>
      <c r="EY83" s="11"/>
      <c r="EZ83" s="10"/>
      <c r="FA83" s="8"/>
      <c r="FB83" s="11"/>
      <c r="FC83" s="10"/>
      <c r="FD83" s="11"/>
      <c r="FE83" s="10"/>
      <c r="FF83" s="11"/>
      <c r="FG83" s="10"/>
      <c r="FH83" s="11"/>
      <c r="FI83" s="10"/>
      <c r="FJ83" s="11"/>
      <c r="FK83" s="10"/>
      <c r="FL83" s="11"/>
      <c r="FM83" s="10"/>
      <c r="FN83" s="11"/>
      <c r="FO83" s="10"/>
      <c r="FP83" s="8"/>
      <c r="FQ83" s="8">
        <f>FA83+FP83</f>
        <v>0</v>
      </c>
      <c r="FR83" s="11">
        <v>14</v>
      </c>
      <c r="FS83" s="10" t="s">
        <v>65</v>
      </c>
      <c r="FT83" s="11">
        <v>16</v>
      </c>
      <c r="FU83" s="10" t="s">
        <v>65</v>
      </c>
      <c r="FV83" s="11"/>
      <c r="FW83" s="10"/>
      <c r="FX83" s="11"/>
      <c r="FY83" s="10"/>
      <c r="FZ83" s="8">
        <v>2</v>
      </c>
      <c r="GA83" s="11"/>
      <c r="GB83" s="10"/>
      <c r="GC83" s="11"/>
      <c r="GD83" s="10"/>
      <c r="GE83" s="11"/>
      <c r="GF83" s="10"/>
      <c r="GG83" s="11"/>
      <c r="GH83" s="10"/>
      <c r="GI83" s="11"/>
      <c r="GJ83" s="10"/>
      <c r="GK83" s="11"/>
      <c r="GL83" s="10"/>
      <c r="GM83" s="11"/>
      <c r="GN83" s="10"/>
      <c r="GO83" s="8"/>
      <c r="GP83" s="8">
        <f>FZ83+GO83</f>
        <v>0</v>
      </c>
      <c r="GQ83" s="11"/>
      <c r="GR83" s="10"/>
      <c r="GS83" s="11"/>
      <c r="GT83" s="10"/>
      <c r="GU83" s="11"/>
      <c r="GV83" s="10"/>
      <c r="GW83" s="11"/>
      <c r="GX83" s="10"/>
      <c r="GY83" s="8"/>
      <c r="GZ83" s="11"/>
      <c r="HA83" s="10"/>
      <c r="HB83" s="11"/>
      <c r="HC83" s="10"/>
      <c r="HD83" s="11"/>
      <c r="HE83" s="10"/>
      <c r="HF83" s="11"/>
      <c r="HG83" s="10"/>
      <c r="HH83" s="11"/>
      <c r="HI83" s="10"/>
      <c r="HJ83" s="11"/>
      <c r="HK83" s="10"/>
      <c r="HL83" s="11"/>
      <c r="HM83" s="10"/>
      <c r="HN83" s="8"/>
      <c r="HO83" s="8">
        <f>GY83+HN83</f>
        <v>0</v>
      </c>
    </row>
    <row r="84" spans="1:223" ht="12.75">
      <c r="A84" s="7"/>
      <c r="B84" s="7"/>
      <c r="C84" s="7"/>
      <c r="D84" s="7"/>
      <c r="E84" s="7" t="s">
        <v>185</v>
      </c>
      <c r="F84" s="3" t="s">
        <v>186</v>
      </c>
      <c r="G84" s="7">
        <f>COUNTIF(X84:HO84,"e")</f>
        <v>0</v>
      </c>
      <c r="H84" s="7">
        <f>COUNTIF(X84:HO84,"z")</f>
        <v>0</v>
      </c>
      <c r="I84" s="7">
        <f>SUM(J84:T84)</f>
        <v>0</v>
      </c>
      <c r="J84" s="7">
        <f>X84+AW84+BV84+CU84+DT84+ES84+FR84+GQ84</f>
        <v>0</v>
      </c>
      <c r="K84" s="7">
        <f>Z84+AY84+BX84+CW84+DV84+EU84+FT84+GS84</f>
        <v>0</v>
      </c>
      <c r="L84" s="7">
        <f>AB84+BA84+BZ84+CY84+DX84+EW84+FV84+GU84</f>
        <v>0</v>
      </c>
      <c r="M84" s="7">
        <f>AD84+BC84+CB84+DA84+DZ84+EY84+FX84+GW84</f>
        <v>0</v>
      </c>
      <c r="N84" s="7">
        <f>AG84+BF84+CE84+DD84+EC84+FB84+GA84+GZ84</f>
        <v>0</v>
      </c>
      <c r="O84" s="7">
        <f>AI84+BH84+CG84+DF84+EE84+FD84+GC84+HB84</f>
        <v>0</v>
      </c>
      <c r="P84" s="7">
        <f>AK84+BJ84+CI84+DH84+EG84+FF84+GE84+HD84</f>
        <v>0</v>
      </c>
      <c r="Q84" s="7">
        <f>AM84+BL84+CK84+DJ84+EI84+FH84+GG84+HF84</f>
        <v>0</v>
      </c>
      <c r="R84" s="7">
        <f>AO84+BN84+CM84+DL84+EK84+FJ84+GI84+HH84</f>
        <v>0</v>
      </c>
      <c r="S84" s="7">
        <f>AQ84+BP84+CO84+DN84+EM84+FL84+GK84+HJ84</f>
        <v>0</v>
      </c>
      <c r="T84" s="7">
        <f>AS84+BR84+CQ84+DP84+EO84+FN84+GM84+HL84</f>
        <v>0</v>
      </c>
      <c r="U84" s="8">
        <f>AV84+BU84+CT84+DS84+ER84+FQ84+GP84+HO84</f>
        <v>0</v>
      </c>
      <c r="V84" s="8">
        <f>AU84+BT84+CS84+DR84+EQ84+FP84+GO84+HN84</f>
        <v>0</v>
      </c>
      <c r="W84" s="8">
        <v>0.7</v>
      </c>
      <c r="X84" s="11"/>
      <c r="Y84" s="10"/>
      <c r="Z84" s="11"/>
      <c r="AA84" s="10"/>
      <c r="AB84" s="11"/>
      <c r="AC84" s="10"/>
      <c r="AD84" s="11"/>
      <c r="AE84" s="10"/>
      <c r="AF84" s="8"/>
      <c r="AG84" s="11"/>
      <c r="AH84" s="10"/>
      <c r="AI84" s="11"/>
      <c r="AJ84" s="10"/>
      <c r="AK84" s="11"/>
      <c r="AL84" s="10"/>
      <c r="AM84" s="11"/>
      <c r="AN84" s="10"/>
      <c r="AO84" s="11"/>
      <c r="AP84" s="10"/>
      <c r="AQ84" s="11"/>
      <c r="AR84" s="10"/>
      <c r="AS84" s="11"/>
      <c r="AT84" s="10"/>
      <c r="AU84" s="8"/>
      <c r="AV84" s="8">
        <f>AF84+AU84</f>
        <v>0</v>
      </c>
      <c r="AW84" s="11"/>
      <c r="AX84" s="10"/>
      <c r="AY84" s="11"/>
      <c r="AZ84" s="10"/>
      <c r="BA84" s="11"/>
      <c r="BB84" s="10"/>
      <c r="BC84" s="11"/>
      <c r="BD84" s="10"/>
      <c r="BE84" s="8"/>
      <c r="BF84" s="11"/>
      <c r="BG84" s="10"/>
      <c r="BH84" s="11"/>
      <c r="BI84" s="10"/>
      <c r="BJ84" s="11"/>
      <c r="BK84" s="10"/>
      <c r="BL84" s="11"/>
      <c r="BM84" s="10"/>
      <c r="BN84" s="11"/>
      <c r="BO84" s="10"/>
      <c r="BP84" s="11"/>
      <c r="BQ84" s="10"/>
      <c r="BR84" s="11"/>
      <c r="BS84" s="10"/>
      <c r="BT84" s="8"/>
      <c r="BU84" s="8">
        <f>BE84+BT84</f>
        <v>0</v>
      </c>
      <c r="BV84" s="11"/>
      <c r="BW84" s="10"/>
      <c r="BX84" s="11"/>
      <c r="BY84" s="10"/>
      <c r="BZ84" s="11"/>
      <c r="CA84" s="10"/>
      <c r="CB84" s="11"/>
      <c r="CC84" s="10"/>
      <c r="CD84" s="8"/>
      <c r="CE84" s="11"/>
      <c r="CF84" s="10"/>
      <c r="CG84" s="11"/>
      <c r="CH84" s="10"/>
      <c r="CI84" s="11"/>
      <c r="CJ84" s="10"/>
      <c r="CK84" s="11"/>
      <c r="CL84" s="10"/>
      <c r="CM84" s="11"/>
      <c r="CN84" s="10"/>
      <c r="CO84" s="11"/>
      <c r="CP84" s="10"/>
      <c r="CQ84" s="11"/>
      <c r="CR84" s="10"/>
      <c r="CS84" s="8"/>
      <c r="CT84" s="8">
        <f>CD84+CS84</f>
        <v>0</v>
      </c>
      <c r="CU84" s="11">
        <v>10</v>
      </c>
      <c r="CV84" s="10" t="s">
        <v>65</v>
      </c>
      <c r="CW84" s="11">
        <v>6</v>
      </c>
      <c r="CX84" s="10" t="s">
        <v>65</v>
      </c>
      <c r="CY84" s="11"/>
      <c r="CZ84" s="10"/>
      <c r="DA84" s="11"/>
      <c r="DB84" s="10"/>
      <c r="DC84" s="8">
        <v>1</v>
      </c>
      <c r="DD84" s="11"/>
      <c r="DE84" s="10"/>
      <c r="DF84" s="11"/>
      <c r="DG84" s="10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8"/>
      <c r="DS84" s="8">
        <f>DC84+DR84</f>
        <v>0</v>
      </c>
      <c r="DT84" s="11"/>
      <c r="DU84" s="10"/>
      <c r="DV84" s="11"/>
      <c r="DW84" s="10"/>
      <c r="DX84" s="11"/>
      <c r="DY84" s="10"/>
      <c r="DZ84" s="11"/>
      <c r="EA84" s="10"/>
      <c r="EB84" s="8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11"/>
      <c r="EP84" s="10"/>
      <c r="EQ84" s="8"/>
      <c r="ER84" s="8">
        <f>EB84+EQ84</f>
        <v>0</v>
      </c>
      <c r="ES84" s="11"/>
      <c r="ET84" s="10"/>
      <c r="EU84" s="11"/>
      <c r="EV84" s="10"/>
      <c r="EW84" s="11"/>
      <c r="EX84" s="10"/>
      <c r="EY84" s="11"/>
      <c r="EZ84" s="10"/>
      <c r="FA84" s="8"/>
      <c r="FB84" s="11"/>
      <c r="FC84" s="10"/>
      <c r="FD84" s="11"/>
      <c r="FE84" s="10"/>
      <c r="FF84" s="11"/>
      <c r="FG84" s="10"/>
      <c r="FH84" s="11"/>
      <c r="FI84" s="10"/>
      <c r="FJ84" s="11"/>
      <c r="FK84" s="10"/>
      <c r="FL84" s="11"/>
      <c r="FM84" s="10"/>
      <c r="FN84" s="11"/>
      <c r="FO84" s="10"/>
      <c r="FP84" s="8"/>
      <c r="FQ84" s="8">
        <f>FA84+FP84</f>
        <v>0</v>
      </c>
      <c r="FR84" s="11"/>
      <c r="FS84" s="10"/>
      <c r="FT84" s="11"/>
      <c r="FU84" s="10"/>
      <c r="FV84" s="11"/>
      <c r="FW84" s="10"/>
      <c r="FX84" s="11"/>
      <c r="FY84" s="10"/>
      <c r="FZ84" s="8"/>
      <c r="GA84" s="11"/>
      <c r="GB84" s="10"/>
      <c r="GC84" s="11"/>
      <c r="GD84" s="10"/>
      <c r="GE84" s="11"/>
      <c r="GF84" s="10"/>
      <c r="GG84" s="11"/>
      <c r="GH84" s="10"/>
      <c r="GI84" s="11"/>
      <c r="GJ84" s="10"/>
      <c r="GK84" s="11"/>
      <c r="GL84" s="10"/>
      <c r="GM84" s="11"/>
      <c r="GN84" s="10"/>
      <c r="GO84" s="8"/>
      <c r="GP84" s="8">
        <f>FZ84+GO84</f>
        <v>0</v>
      </c>
      <c r="GQ84" s="11"/>
      <c r="GR84" s="10"/>
      <c r="GS84" s="11"/>
      <c r="GT84" s="10"/>
      <c r="GU84" s="11"/>
      <c r="GV84" s="10"/>
      <c r="GW84" s="11"/>
      <c r="GX84" s="10"/>
      <c r="GY84" s="8"/>
      <c r="GZ84" s="11"/>
      <c r="HA84" s="10"/>
      <c r="HB84" s="11"/>
      <c r="HC84" s="10"/>
      <c r="HD84" s="11"/>
      <c r="HE84" s="10"/>
      <c r="HF84" s="11"/>
      <c r="HG84" s="10"/>
      <c r="HH84" s="11"/>
      <c r="HI84" s="10"/>
      <c r="HJ84" s="11"/>
      <c r="HK84" s="10"/>
      <c r="HL84" s="11"/>
      <c r="HM84" s="10"/>
      <c r="HN84" s="8"/>
      <c r="HO84" s="8">
        <f>GY84+HN84</f>
        <v>0</v>
      </c>
    </row>
    <row r="85" spans="1:223" ht="12.75">
      <c r="A85" s="7"/>
      <c r="B85" s="7"/>
      <c r="C85" s="7"/>
      <c r="D85" s="7"/>
      <c r="E85" s="7" t="s">
        <v>187</v>
      </c>
      <c r="F85" s="3" t="s">
        <v>188</v>
      </c>
      <c r="G85" s="7">
        <f>COUNTIF(X85:HO85,"e")</f>
        <v>0</v>
      </c>
      <c r="H85" s="7">
        <f>COUNTIF(X85:HO85,"z")</f>
        <v>0</v>
      </c>
      <c r="I85" s="7">
        <f>SUM(J85:T85)</f>
        <v>0</v>
      </c>
      <c r="J85" s="7">
        <f>X85+AW85+BV85+CU85+DT85+ES85+FR85+GQ85</f>
        <v>0</v>
      </c>
      <c r="K85" s="7">
        <f>Z85+AY85+BX85+CW85+DV85+EU85+FT85+GS85</f>
        <v>0</v>
      </c>
      <c r="L85" s="7">
        <f>AB85+BA85+BZ85+CY85+DX85+EW85+FV85+GU85</f>
        <v>0</v>
      </c>
      <c r="M85" s="7">
        <f>AD85+BC85+CB85+DA85+DZ85+EY85+FX85+GW85</f>
        <v>0</v>
      </c>
      <c r="N85" s="7">
        <f>AG85+BF85+CE85+DD85+EC85+FB85+GA85+GZ85</f>
        <v>0</v>
      </c>
      <c r="O85" s="7">
        <f>AI85+BH85+CG85+DF85+EE85+FD85+GC85+HB85</f>
        <v>0</v>
      </c>
      <c r="P85" s="7">
        <f>AK85+BJ85+CI85+DH85+EG85+FF85+GE85+HD85</f>
        <v>0</v>
      </c>
      <c r="Q85" s="7">
        <f>AM85+BL85+CK85+DJ85+EI85+FH85+GG85+HF85</f>
        <v>0</v>
      </c>
      <c r="R85" s="7">
        <f>AO85+BN85+CM85+DL85+EK85+FJ85+GI85+HH85</f>
        <v>0</v>
      </c>
      <c r="S85" s="7">
        <f>AQ85+BP85+CO85+DN85+EM85+FL85+GK85+HJ85</f>
        <v>0</v>
      </c>
      <c r="T85" s="7">
        <f>AS85+BR85+CQ85+DP85+EO85+FN85+GM85+HL85</f>
        <v>0</v>
      </c>
      <c r="U85" s="8">
        <f>AV85+BU85+CT85+DS85+ER85+FQ85+GP85+HO85</f>
        <v>0</v>
      </c>
      <c r="V85" s="8">
        <f>AU85+BT85+CS85+DR85+EQ85+FP85+GO85+HN85</f>
        <v>0</v>
      </c>
      <c r="W85" s="8">
        <v>1.9</v>
      </c>
      <c r="X85" s="11"/>
      <c r="Y85" s="10"/>
      <c r="Z85" s="11"/>
      <c r="AA85" s="10"/>
      <c r="AB85" s="11"/>
      <c r="AC85" s="10"/>
      <c r="AD85" s="11"/>
      <c r="AE85" s="10"/>
      <c r="AF85" s="8"/>
      <c r="AG85" s="11"/>
      <c r="AH85" s="10"/>
      <c r="AI85" s="11"/>
      <c r="AJ85" s="10"/>
      <c r="AK85" s="11"/>
      <c r="AL85" s="10"/>
      <c r="AM85" s="11"/>
      <c r="AN85" s="10"/>
      <c r="AO85" s="11"/>
      <c r="AP85" s="10"/>
      <c r="AQ85" s="11"/>
      <c r="AR85" s="10"/>
      <c r="AS85" s="11"/>
      <c r="AT85" s="10"/>
      <c r="AU85" s="8"/>
      <c r="AV85" s="8">
        <f>AF85+AU85</f>
        <v>0</v>
      </c>
      <c r="AW85" s="11"/>
      <c r="AX85" s="10"/>
      <c r="AY85" s="11"/>
      <c r="AZ85" s="10"/>
      <c r="BA85" s="11"/>
      <c r="BB85" s="10"/>
      <c r="BC85" s="11"/>
      <c r="BD85" s="10"/>
      <c r="BE85" s="8"/>
      <c r="BF85" s="11"/>
      <c r="BG85" s="10"/>
      <c r="BH85" s="11"/>
      <c r="BI85" s="10"/>
      <c r="BJ85" s="11"/>
      <c r="BK85" s="10"/>
      <c r="BL85" s="11"/>
      <c r="BM85" s="10"/>
      <c r="BN85" s="11"/>
      <c r="BO85" s="10"/>
      <c r="BP85" s="11"/>
      <c r="BQ85" s="10"/>
      <c r="BR85" s="11"/>
      <c r="BS85" s="10"/>
      <c r="BT85" s="8"/>
      <c r="BU85" s="8">
        <f>BE85+BT85</f>
        <v>0</v>
      </c>
      <c r="BV85" s="11"/>
      <c r="BW85" s="10"/>
      <c r="BX85" s="11"/>
      <c r="BY85" s="10"/>
      <c r="BZ85" s="11"/>
      <c r="CA85" s="10"/>
      <c r="CB85" s="11"/>
      <c r="CC85" s="10"/>
      <c r="CD85" s="8"/>
      <c r="CE85" s="11"/>
      <c r="CF85" s="10"/>
      <c r="CG85" s="11"/>
      <c r="CH85" s="10"/>
      <c r="CI85" s="11"/>
      <c r="CJ85" s="10"/>
      <c r="CK85" s="11"/>
      <c r="CL85" s="10"/>
      <c r="CM85" s="11"/>
      <c r="CN85" s="10"/>
      <c r="CO85" s="11"/>
      <c r="CP85" s="10"/>
      <c r="CQ85" s="11"/>
      <c r="CR85" s="10"/>
      <c r="CS85" s="8"/>
      <c r="CT85" s="8">
        <f>CD85+CS85</f>
        <v>0</v>
      </c>
      <c r="CU85" s="11">
        <v>20</v>
      </c>
      <c r="CV85" s="10" t="s">
        <v>74</v>
      </c>
      <c r="CW85" s="11">
        <v>10</v>
      </c>
      <c r="CX85" s="10" t="s">
        <v>65</v>
      </c>
      <c r="CY85" s="11"/>
      <c r="CZ85" s="10"/>
      <c r="DA85" s="11"/>
      <c r="DB85" s="10"/>
      <c r="DC85" s="8">
        <v>1.8</v>
      </c>
      <c r="DD85" s="11"/>
      <c r="DE85" s="10"/>
      <c r="DF85" s="11">
        <v>10</v>
      </c>
      <c r="DG85" s="10" t="s">
        <v>65</v>
      </c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8">
        <v>1.2</v>
      </c>
      <c r="DS85" s="8">
        <f>DC85+DR85</f>
        <v>0</v>
      </c>
      <c r="DT85" s="11"/>
      <c r="DU85" s="10"/>
      <c r="DV85" s="11"/>
      <c r="DW85" s="10"/>
      <c r="DX85" s="11"/>
      <c r="DY85" s="10"/>
      <c r="DZ85" s="11"/>
      <c r="EA85" s="10"/>
      <c r="EB85" s="8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11"/>
      <c r="EP85" s="10"/>
      <c r="EQ85" s="8"/>
      <c r="ER85" s="8">
        <f>EB85+EQ85</f>
        <v>0</v>
      </c>
      <c r="ES85" s="11"/>
      <c r="ET85" s="10"/>
      <c r="EU85" s="11"/>
      <c r="EV85" s="10"/>
      <c r="EW85" s="11"/>
      <c r="EX85" s="10"/>
      <c r="EY85" s="11"/>
      <c r="EZ85" s="10"/>
      <c r="FA85" s="8"/>
      <c r="FB85" s="11"/>
      <c r="FC85" s="10"/>
      <c r="FD85" s="11"/>
      <c r="FE85" s="10"/>
      <c r="FF85" s="11"/>
      <c r="FG85" s="10"/>
      <c r="FH85" s="11"/>
      <c r="FI85" s="10"/>
      <c r="FJ85" s="11"/>
      <c r="FK85" s="10"/>
      <c r="FL85" s="11"/>
      <c r="FM85" s="10"/>
      <c r="FN85" s="11"/>
      <c r="FO85" s="10"/>
      <c r="FP85" s="8"/>
      <c r="FQ85" s="8">
        <f>FA85+FP85</f>
        <v>0</v>
      </c>
      <c r="FR85" s="11"/>
      <c r="FS85" s="10"/>
      <c r="FT85" s="11"/>
      <c r="FU85" s="10"/>
      <c r="FV85" s="11"/>
      <c r="FW85" s="10"/>
      <c r="FX85" s="11"/>
      <c r="FY85" s="10"/>
      <c r="FZ85" s="8"/>
      <c r="GA85" s="11"/>
      <c r="GB85" s="10"/>
      <c r="GC85" s="11"/>
      <c r="GD85" s="10"/>
      <c r="GE85" s="11"/>
      <c r="GF85" s="10"/>
      <c r="GG85" s="11"/>
      <c r="GH85" s="10"/>
      <c r="GI85" s="11"/>
      <c r="GJ85" s="10"/>
      <c r="GK85" s="11"/>
      <c r="GL85" s="10"/>
      <c r="GM85" s="11"/>
      <c r="GN85" s="10"/>
      <c r="GO85" s="8"/>
      <c r="GP85" s="8">
        <f>FZ85+GO85</f>
        <v>0</v>
      </c>
      <c r="GQ85" s="11"/>
      <c r="GR85" s="10"/>
      <c r="GS85" s="11"/>
      <c r="GT85" s="10"/>
      <c r="GU85" s="11"/>
      <c r="GV85" s="10"/>
      <c r="GW85" s="11"/>
      <c r="GX85" s="10"/>
      <c r="GY85" s="8"/>
      <c r="GZ85" s="11"/>
      <c r="HA85" s="10"/>
      <c r="HB85" s="11"/>
      <c r="HC85" s="10"/>
      <c r="HD85" s="11"/>
      <c r="HE85" s="10"/>
      <c r="HF85" s="11"/>
      <c r="HG85" s="10"/>
      <c r="HH85" s="11"/>
      <c r="HI85" s="10"/>
      <c r="HJ85" s="11"/>
      <c r="HK85" s="10"/>
      <c r="HL85" s="11"/>
      <c r="HM85" s="10"/>
      <c r="HN85" s="8"/>
      <c r="HO85" s="8">
        <f>GY85+HN85</f>
        <v>0</v>
      </c>
    </row>
    <row r="86" spans="1:223" ht="12.75">
      <c r="A86" s="7"/>
      <c r="B86" s="7">
        <v>17</v>
      </c>
      <c r="C86" s="7">
        <v>1</v>
      </c>
      <c r="D86" s="7"/>
      <c r="E86" s="7"/>
      <c r="F86" s="3" t="s">
        <v>189</v>
      </c>
      <c r="G86" s="7">
        <f>$C$86*COUNTIF(X86:HO86,"e")</f>
        <v>0</v>
      </c>
      <c r="H86" s="7">
        <f>$C$86*COUNTIF(X86:HO86,"z")</f>
        <v>0</v>
      </c>
      <c r="I86" s="7">
        <f>SUM(J86:T86)</f>
        <v>0</v>
      </c>
      <c r="J86" s="7">
        <f>X86+AW86+BV86+CU86+DT86+ES86+FR86+GQ86</f>
        <v>0</v>
      </c>
      <c r="K86" s="7">
        <f>Z86+AY86+BX86+CW86+DV86+EU86+FT86+GS86</f>
        <v>0</v>
      </c>
      <c r="L86" s="7">
        <f>AB86+BA86+BZ86+CY86+DX86+EW86+FV86+GU86</f>
        <v>0</v>
      </c>
      <c r="M86" s="7">
        <f>AD86+BC86+CB86+DA86+DZ86+EY86+FX86+GW86</f>
        <v>0</v>
      </c>
      <c r="N86" s="7">
        <f>AG86+BF86+CE86+DD86+EC86+FB86+GA86+GZ86</f>
        <v>0</v>
      </c>
      <c r="O86" s="7">
        <f>AI86+BH86+CG86+DF86+EE86+FD86+GC86+HB86</f>
        <v>0</v>
      </c>
      <c r="P86" s="7">
        <f>AK86+BJ86+CI86+DH86+EG86+FF86+GE86+HD86</f>
        <v>0</v>
      </c>
      <c r="Q86" s="7">
        <f>AM86+BL86+CK86+DJ86+EI86+FH86+GG86+HF86</f>
        <v>0</v>
      </c>
      <c r="R86" s="7">
        <f>AO86+BN86+CM86+DL86+EK86+FJ86+GI86+HH86</f>
        <v>0</v>
      </c>
      <c r="S86" s="7">
        <f>AQ86+BP86+CO86+DN86+EM86+FL86+GK86+HJ86</f>
        <v>0</v>
      </c>
      <c r="T86" s="7">
        <f>AS86+BR86+CQ86+DP86+EO86+FN86+GM86+HL86</f>
        <v>0</v>
      </c>
      <c r="U86" s="8">
        <f>AV86+BU86+CT86+DS86+ER86+FQ86+GP86+HO86</f>
        <v>0</v>
      </c>
      <c r="V86" s="8">
        <f>AU86+BT86+CS86+DR86+EQ86+FP86+GO86+HN86</f>
        <v>0</v>
      </c>
      <c r="W86" s="8">
        <f>$C$86*1</f>
        <v>0</v>
      </c>
      <c r="X86" s="11"/>
      <c r="Y86" s="10"/>
      <c r="Z86" s="11"/>
      <c r="AA86" s="10"/>
      <c r="AB86" s="11"/>
      <c r="AC86" s="10"/>
      <c r="AD86" s="11"/>
      <c r="AE86" s="10"/>
      <c r="AF86" s="8"/>
      <c r="AG86" s="11"/>
      <c r="AH86" s="10"/>
      <c r="AI86" s="11"/>
      <c r="AJ86" s="10"/>
      <c r="AK86" s="11"/>
      <c r="AL86" s="10"/>
      <c r="AM86" s="11"/>
      <c r="AN86" s="10"/>
      <c r="AO86" s="11"/>
      <c r="AP86" s="10"/>
      <c r="AQ86" s="11"/>
      <c r="AR86" s="10"/>
      <c r="AS86" s="11"/>
      <c r="AT86" s="10"/>
      <c r="AU86" s="8"/>
      <c r="AV86" s="8">
        <f>AF86+AU86</f>
        <v>0</v>
      </c>
      <c r="AW86" s="11"/>
      <c r="AX86" s="10"/>
      <c r="AY86" s="11"/>
      <c r="AZ86" s="10"/>
      <c r="BA86" s="11"/>
      <c r="BB86" s="10"/>
      <c r="BC86" s="11"/>
      <c r="BD86" s="10"/>
      <c r="BE86" s="8"/>
      <c r="BF86" s="11"/>
      <c r="BG86" s="10"/>
      <c r="BH86" s="11"/>
      <c r="BI86" s="10"/>
      <c r="BJ86" s="11"/>
      <c r="BK86" s="10"/>
      <c r="BL86" s="11"/>
      <c r="BM86" s="10"/>
      <c r="BN86" s="11"/>
      <c r="BO86" s="10"/>
      <c r="BP86" s="11"/>
      <c r="BQ86" s="10"/>
      <c r="BR86" s="11"/>
      <c r="BS86" s="10"/>
      <c r="BT86" s="8"/>
      <c r="BU86" s="8">
        <f>BE86+BT86</f>
        <v>0</v>
      </c>
      <c r="BV86" s="11"/>
      <c r="BW86" s="10"/>
      <c r="BX86" s="11"/>
      <c r="BY86" s="10"/>
      <c r="BZ86" s="11"/>
      <c r="CA86" s="10"/>
      <c r="CB86" s="11"/>
      <c r="CC86" s="10"/>
      <c r="CD86" s="8"/>
      <c r="CE86" s="11"/>
      <c r="CF86" s="10"/>
      <c r="CG86" s="11"/>
      <c r="CH86" s="10"/>
      <c r="CI86" s="11"/>
      <c r="CJ86" s="10"/>
      <c r="CK86" s="11"/>
      <c r="CL86" s="10"/>
      <c r="CM86" s="11"/>
      <c r="CN86" s="10"/>
      <c r="CO86" s="11"/>
      <c r="CP86" s="10"/>
      <c r="CQ86" s="11"/>
      <c r="CR86" s="10"/>
      <c r="CS86" s="8"/>
      <c r="CT86" s="8">
        <f>CD86+CS86</f>
        <v>0</v>
      </c>
      <c r="CU86" s="11"/>
      <c r="CV86" s="10"/>
      <c r="CW86" s="11"/>
      <c r="CX86" s="10"/>
      <c r="CY86" s="11"/>
      <c r="CZ86" s="10"/>
      <c r="DA86" s="11"/>
      <c r="DB86" s="10"/>
      <c r="DC86" s="8"/>
      <c r="DD86" s="11"/>
      <c r="DE86" s="10"/>
      <c r="DF86" s="11"/>
      <c r="DG86" s="10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8"/>
      <c r="DS86" s="8">
        <f>DC86+DR86</f>
        <v>0</v>
      </c>
      <c r="DT86" s="11">
        <f>$C$86*10</f>
        <v>0</v>
      </c>
      <c r="DU86" s="10" t="s">
        <v>65</v>
      </c>
      <c r="DV86" s="11"/>
      <c r="DW86" s="10"/>
      <c r="DX86" s="11"/>
      <c r="DY86" s="10"/>
      <c r="DZ86" s="11"/>
      <c r="EA86" s="10"/>
      <c r="EB86" s="8">
        <f>$C$86*1</f>
        <v>0</v>
      </c>
      <c r="EC86" s="11"/>
      <c r="ED86" s="10"/>
      <c r="EE86" s="11">
        <f>$C$86*10</f>
        <v>0</v>
      </c>
      <c r="EF86" s="10" t="s">
        <v>65</v>
      </c>
      <c r="EG86" s="11"/>
      <c r="EH86" s="10"/>
      <c r="EI86" s="11"/>
      <c r="EJ86" s="10"/>
      <c r="EK86" s="11"/>
      <c r="EL86" s="10"/>
      <c r="EM86" s="11"/>
      <c r="EN86" s="10"/>
      <c r="EO86" s="11"/>
      <c r="EP86" s="10"/>
      <c r="EQ86" s="8">
        <f>$C$86*1</f>
        <v>0</v>
      </c>
      <c r="ER86" s="8">
        <f>EB86+EQ86</f>
        <v>0</v>
      </c>
      <c r="ES86" s="11"/>
      <c r="ET86" s="10"/>
      <c r="EU86" s="11"/>
      <c r="EV86" s="10"/>
      <c r="EW86" s="11"/>
      <c r="EX86" s="10"/>
      <c r="EY86" s="11"/>
      <c r="EZ86" s="10"/>
      <c r="FA86" s="8"/>
      <c r="FB86" s="11"/>
      <c r="FC86" s="10"/>
      <c r="FD86" s="11"/>
      <c r="FE86" s="10"/>
      <c r="FF86" s="11"/>
      <c r="FG86" s="10"/>
      <c r="FH86" s="11"/>
      <c r="FI86" s="10"/>
      <c r="FJ86" s="11"/>
      <c r="FK86" s="10"/>
      <c r="FL86" s="11"/>
      <c r="FM86" s="10"/>
      <c r="FN86" s="11"/>
      <c r="FO86" s="10"/>
      <c r="FP86" s="8"/>
      <c r="FQ86" s="8">
        <f>FA86+FP86</f>
        <v>0</v>
      </c>
      <c r="FR86" s="11"/>
      <c r="FS86" s="10"/>
      <c r="FT86" s="11"/>
      <c r="FU86" s="10"/>
      <c r="FV86" s="11"/>
      <c r="FW86" s="10"/>
      <c r="FX86" s="11"/>
      <c r="FY86" s="10"/>
      <c r="FZ86" s="8"/>
      <c r="GA86" s="11"/>
      <c r="GB86" s="10"/>
      <c r="GC86" s="11"/>
      <c r="GD86" s="10"/>
      <c r="GE86" s="11"/>
      <c r="GF86" s="10"/>
      <c r="GG86" s="11"/>
      <c r="GH86" s="10"/>
      <c r="GI86" s="11"/>
      <c r="GJ86" s="10"/>
      <c r="GK86" s="11"/>
      <c r="GL86" s="10"/>
      <c r="GM86" s="11"/>
      <c r="GN86" s="10"/>
      <c r="GO86" s="8"/>
      <c r="GP86" s="8">
        <f>FZ86+GO86</f>
        <v>0</v>
      </c>
      <c r="GQ86" s="11"/>
      <c r="GR86" s="10"/>
      <c r="GS86" s="11"/>
      <c r="GT86" s="10"/>
      <c r="GU86" s="11"/>
      <c r="GV86" s="10"/>
      <c r="GW86" s="11"/>
      <c r="GX86" s="10"/>
      <c r="GY86" s="8"/>
      <c r="GZ86" s="11"/>
      <c r="HA86" s="10"/>
      <c r="HB86" s="11"/>
      <c r="HC86" s="10"/>
      <c r="HD86" s="11"/>
      <c r="HE86" s="10"/>
      <c r="HF86" s="11"/>
      <c r="HG86" s="10"/>
      <c r="HH86" s="11"/>
      <c r="HI86" s="10"/>
      <c r="HJ86" s="11"/>
      <c r="HK86" s="10"/>
      <c r="HL86" s="11"/>
      <c r="HM86" s="10"/>
      <c r="HN86" s="8"/>
      <c r="HO86" s="8">
        <f>GY86+HN86</f>
        <v>0</v>
      </c>
    </row>
    <row r="87" spans="1:223" ht="12.75">
      <c r="A87" s="7"/>
      <c r="B87" s="7"/>
      <c r="C87" s="7"/>
      <c r="D87" s="7"/>
      <c r="E87" s="7" t="s">
        <v>190</v>
      </c>
      <c r="F87" s="3" t="s">
        <v>191</v>
      </c>
      <c r="G87" s="7">
        <f>COUNTIF(X87:HO87,"e")</f>
        <v>0</v>
      </c>
      <c r="H87" s="7">
        <f>COUNTIF(X87:HO87,"z")</f>
        <v>0</v>
      </c>
      <c r="I87" s="7">
        <f>SUM(J87:T87)</f>
        <v>0</v>
      </c>
      <c r="J87" s="7">
        <f>X87+AW87+BV87+CU87+DT87+ES87+FR87+GQ87</f>
        <v>0</v>
      </c>
      <c r="K87" s="7">
        <f>Z87+AY87+BX87+CW87+DV87+EU87+FT87+GS87</f>
        <v>0</v>
      </c>
      <c r="L87" s="7">
        <f>AB87+BA87+BZ87+CY87+DX87+EW87+FV87+GU87</f>
        <v>0</v>
      </c>
      <c r="M87" s="7">
        <f>AD87+BC87+CB87+DA87+DZ87+EY87+FX87+GW87</f>
        <v>0</v>
      </c>
      <c r="N87" s="7">
        <f>AG87+BF87+CE87+DD87+EC87+FB87+GA87+GZ87</f>
        <v>0</v>
      </c>
      <c r="O87" s="7">
        <f>AI87+BH87+CG87+DF87+EE87+FD87+GC87+HB87</f>
        <v>0</v>
      </c>
      <c r="P87" s="7">
        <f>AK87+BJ87+CI87+DH87+EG87+FF87+GE87+HD87</f>
        <v>0</v>
      </c>
      <c r="Q87" s="7">
        <f>AM87+BL87+CK87+DJ87+EI87+FH87+GG87+HF87</f>
        <v>0</v>
      </c>
      <c r="R87" s="7">
        <f>AO87+BN87+CM87+DL87+EK87+FJ87+GI87+HH87</f>
        <v>0</v>
      </c>
      <c r="S87" s="7">
        <f>AQ87+BP87+CO87+DN87+EM87+FL87+GK87+HJ87</f>
        <v>0</v>
      </c>
      <c r="T87" s="7">
        <f>AS87+BR87+CQ87+DP87+EO87+FN87+GM87+HL87</f>
        <v>0</v>
      </c>
      <c r="U87" s="8">
        <f>AV87+BU87+CT87+DS87+ER87+FQ87+GP87+HO87</f>
        <v>0</v>
      </c>
      <c r="V87" s="8">
        <f>AU87+BT87+CS87+DR87+EQ87+FP87+GO87+HN87</f>
        <v>0</v>
      </c>
      <c r="W87" s="8">
        <v>2</v>
      </c>
      <c r="X87" s="11"/>
      <c r="Y87" s="10"/>
      <c r="Z87" s="11"/>
      <c r="AA87" s="10"/>
      <c r="AB87" s="11"/>
      <c r="AC87" s="10"/>
      <c r="AD87" s="11"/>
      <c r="AE87" s="10"/>
      <c r="AF87" s="8"/>
      <c r="AG87" s="11"/>
      <c r="AH87" s="10"/>
      <c r="AI87" s="11"/>
      <c r="AJ87" s="10"/>
      <c r="AK87" s="11"/>
      <c r="AL87" s="10"/>
      <c r="AM87" s="11"/>
      <c r="AN87" s="10"/>
      <c r="AO87" s="11"/>
      <c r="AP87" s="10"/>
      <c r="AQ87" s="11"/>
      <c r="AR87" s="10"/>
      <c r="AS87" s="11"/>
      <c r="AT87" s="10"/>
      <c r="AU87" s="8"/>
      <c r="AV87" s="8">
        <f>AF87+AU87</f>
        <v>0</v>
      </c>
      <c r="AW87" s="11"/>
      <c r="AX87" s="10"/>
      <c r="AY87" s="11"/>
      <c r="AZ87" s="10"/>
      <c r="BA87" s="11"/>
      <c r="BB87" s="10"/>
      <c r="BC87" s="11"/>
      <c r="BD87" s="10"/>
      <c r="BE87" s="8"/>
      <c r="BF87" s="11"/>
      <c r="BG87" s="10"/>
      <c r="BH87" s="11"/>
      <c r="BI87" s="10"/>
      <c r="BJ87" s="11"/>
      <c r="BK87" s="10"/>
      <c r="BL87" s="11"/>
      <c r="BM87" s="10"/>
      <c r="BN87" s="11"/>
      <c r="BO87" s="10"/>
      <c r="BP87" s="11"/>
      <c r="BQ87" s="10"/>
      <c r="BR87" s="11"/>
      <c r="BS87" s="10"/>
      <c r="BT87" s="8"/>
      <c r="BU87" s="8">
        <f>BE87+BT87</f>
        <v>0</v>
      </c>
      <c r="BV87" s="11"/>
      <c r="BW87" s="10"/>
      <c r="BX87" s="11"/>
      <c r="BY87" s="10"/>
      <c r="BZ87" s="11"/>
      <c r="CA87" s="10"/>
      <c r="CB87" s="11"/>
      <c r="CC87" s="10"/>
      <c r="CD87" s="8"/>
      <c r="CE87" s="11"/>
      <c r="CF87" s="10"/>
      <c r="CG87" s="11"/>
      <c r="CH87" s="10"/>
      <c r="CI87" s="11"/>
      <c r="CJ87" s="10"/>
      <c r="CK87" s="11"/>
      <c r="CL87" s="10"/>
      <c r="CM87" s="11"/>
      <c r="CN87" s="10"/>
      <c r="CO87" s="11"/>
      <c r="CP87" s="10"/>
      <c r="CQ87" s="11"/>
      <c r="CR87" s="10"/>
      <c r="CS87" s="8"/>
      <c r="CT87" s="8">
        <f>CD87+CS87</f>
        <v>0</v>
      </c>
      <c r="CU87" s="11"/>
      <c r="CV87" s="10"/>
      <c r="CW87" s="11"/>
      <c r="CX87" s="10"/>
      <c r="CY87" s="11"/>
      <c r="CZ87" s="10"/>
      <c r="DA87" s="11"/>
      <c r="DB87" s="10"/>
      <c r="DC87" s="8"/>
      <c r="DD87" s="11"/>
      <c r="DE87" s="10"/>
      <c r="DF87" s="11"/>
      <c r="DG87" s="10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8"/>
      <c r="DS87" s="8">
        <f>DC87+DR87</f>
        <v>0</v>
      </c>
      <c r="DT87" s="11"/>
      <c r="DU87" s="10"/>
      <c r="DV87" s="11"/>
      <c r="DW87" s="10"/>
      <c r="DX87" s="11"/>
      <c r="DY87" s="10"/>
      <c r="DZ87" s="11"/>
      <c r="EA87" s="10"/>
      <c r="EB87" s="8"/>
      <c r="EC87" s="11"/>
      <c r="ED87" s="10"/>
      <c r="EE87" s="11">
        <v>30</v>
      </c>
      <c r="EF87" s="10" t="s">
        <v>65</v>
      </c>
      <c r="EG87" s="11"/>
      <c r="EH87" s="10"/>
      <c r="EI87" s="11"/>
      <c r="EJ87" s="10"/>
      <c r="EK87" s="11"/>
      <c r="EL87" s="10"/>
      <c r="EM87" s="11"/>
      <c r="EN87" s="10"/>
      <c r="EO87" s="11"/>
      <c r="EP87" s="10"/>
      <c r="EQ87" s="8">
        <v>2</v>
      </c>
      <c r="ER87" s="8">
        <f>EB87+EQ87</f>
        <v>0</v>
      </c>
      <c r="ES87" s="11"/>
      <c r="ET87" s="10"/>
      <c r="EU87" s="11"/>
      <c r="EV87" s="10"/>
      <c r="EW87" s="11"/>
      <c r="EX87" s="10"/>
      <c r="EY87" s="11"/>
      <c r="EZ87" s="10"/>
      <c r="FA87" s="8"/>
      <c r="FB87" s="11"/>
      <c r="FC87" s="10"/>
      <c r="FD87" s="11"/>
      <c r="FE87" s="10"/>
      <c r="FF87" s="11"/>
      <c r="FG87" s="10"/>
      <c r="FH87" s="11"/>
      <c r="FI87" s="10"/>
      <c r="FJ87" s="11"/>
      <c r="FK87" s="10"/>
      <c r="FL87" s="11"/>
      <c r="FM87" s="10"/>
      <c r="FN87" s="11"/>
      <c r="FO87" s="10"/>
      <c r="FP87" s="8"/>
      <c r="FQ87" s="8">
        <f>FA87+FP87</f>
        <v>0</v>
      </c>
      <c r="FR87" s="11"/>
      <c r="FS87" s="10"/>
      <c r="FT87" s="11"/>
      <c r="FU87" s="10"/>
      <c r="FV87" s="11"/>
      <c r="FW87" s="10"/>
      <c r="FX87" s="11"/>
      <c r="FY87" s="10"/>
      <c r="FZ87" s="8"/>
      <c r="GA87" s="11"/>
      <c r="GB87" s="10"/>
      <c r="GC87" s="11">
        <v>20</v>
      </c>
      <c r="GD87" s="10" t="s">
        <v>65</v>
      </c>
      <c r="GE87" s="11"/>
      <c r="GF87" s="10"/>
      <c r="GG87" s="11"/>
      <c r="GH87" s="10"/>
      <c r="GI87" s="11"/>
      <c r="GJ87" s="10"/>
      <c r="GK87" s="11"/>
      <c r="GL87" s="10"/>
      <c r="GM87" s="11"/>
      <c r="GN87" s="10"/>
      <c r="GO87" s="8">
        <v>1</v>
      </c>
      <c r="GP87" s="8">
        <f>FZ87+GO87</f>
        <v>0</v>
      </c>
      <c r="GQ87" s="11"/>
      <c r="GR87" s="10"/>
      <c r="GS87" s="11"/>
      <c r="GT87" s="10"/>
      <c r="GU87" s="11"/>
      <c r="GV87" s="10"/>
      <c r="GW87" s="11"/>
      <c r="GX87" s="10"/>
      <c r="GY87" s="8"/>
      <c r="GZ87" s="11"/>
      <c r="HA87" s="10"/>
      <c r="HB87" s="11"/>
      <c r="HC87" s="10"/>
      <c r="HD87" s="11"/>
      <c r="HE87" s="10"/>
      <c r="HF87" s="11"/>
      <c r="HG87" s="10"/>
      <c r="HH87" s="11"/>
      <c r="HI87" s="10"/>
      <c r="HJ87" s="11"/>
      <c r="HK87" s="10"/>
      <c r="HL87" s="11"/>
      <c r="HM87" s="10"/>
      <c r="HN87" s="8"/>
      <c r="HO87" s="8">
        <f>GY87+HN87</f>
        <v>0</v>
      </c>
    </row>
    <row r="88" spans="1:223" ht="12.75">
      <c r="A88" s="7"/>
      <c r="B88" s="7"/>
      <c r="C88" s="7"/>
      <c r="D88" s="7"/>
      <c r="E88" s="7" t="s">
        <v>192</v>
      </c>
      <c r="F88" s="3" t="s">
        <v>193</v>
      </c>
      <c r="G88" s="7">
        <f>COUNTIF(X88:HO88,"e")</f>
        <v>0</v>
      </c>
      <c r="H88" s="7">
        <f>COUNTIF(X88:HO88,"z")</f>
        <v>0</v>
      </c>
      <c r="I88" s="7">
        <f>SUM(J88:T88)</f>
        <v>0</v>
      </c>
      <c r="J88" s="7">
        <f>X88+AW88+BV88+CU88+DT88+ES88+FR88+GQ88</f>
        <v>0</v>
      </c>
      <c r="K88" s="7">
        <f>Z88+AY88+BX88+CW88+DV88+EU88+FT88+GS88</f>
        <v>0</v>
      </c>
      <c r="L88" s="7">
        <f>AB88+BA88+BZ88+CY88+DX88+EW88+FV88+GU88</f>
        <v>0</v>
      </c>
      <c r="M88" s="7">
        <f>AD88+BC88+CB88+DA88+DZ88+EY88+FX88+GW88</f>
        <v>0</v>
      </c>
      <c r="N88" s="7">
        <f>AG88+BF88+CE88+DD88+EC88+FB88+GA88+GZ88</f>
        <v>0</v>
      </c>
      <c r="O88" s="7">
        <f>AI88+BH88+CG88+DF88+EE88+FD88+GC88+HB88</f>
        <v>0</v>
      </c>
      <c r="P88" s="7">
        <f>AK88+BJ88+CI88+DH88+EG88+FF88+GE88+HD88</f>
        <v>0</v>
      </c>
      <c r="Q88" s="7">
        <f>AM88+BL88+CK88+DJ88+EI88+FH88+GG88+HF88</f>
        <v>0</v>
      </c>
      <c r="R88" s="7">
        <f>AO88+BN88+CM88+DL88+EK88+FJ88+GI88+HH88</f>
        <v>0</v>
      </c>
      <c r="S88" s="7">
        <f>AQ88+BP88+CO88+DN88+EM88+FL88+GK88+HJ88</f>
        <v>0</v>
      </c>
      <c r="T88" s="7">
        <f>AS88+BR88+CQ88+DP88+EO88+FN88+GM88+HL88</f>
        <v>0</v>
      </c>
      <c r="U88" s="8">
        <f>AV88+BU88+CT88+DS88+ER88+FQ88+GP88+HO88</f>
        <v>0</v>
      </c>
      <c r="V88" s="8">
        <f>AU88+BT88+CS88+DR88+EQ88+FP88+GO88+HN88</f>
        <v>0</v>
      </c>
      <c r="W88" s="8">
        <v>1</v>
      </c>
      <c r="X88" s="11"/>
      <c r="Y88" s="10"/>
      <c r="Z88" s="11"/>
      <c r="AA88" s="10"/>
      <c r="AB88" s="11"/>
      <c r="AC88" s="10"/>
      <c r="AD88" s="11"/>
      <c r="AE88" s="10"/>
      <c r="AF88" s="8"/>
      <c r="AG88" s="11"/>
      <c r="AH88" s="10"/>
      <c r="AI88" s="11"/>
      <c r="AJ88" s="10"/>
      <c r="AK88" s="11"/>
      <c r="AL88" s="10"/>
      <c r="AM88" s="11"/>
      <c r="AN88" s="10"/>
      <c r="AO88" s="11"/>
      <c r="AP88" s="10"/>
      <c r="AQ88" s="11"/>
      <c r="AR88" s="10"/>
      <c r="AS88" s="11"/>
      <c r="AT88" s="10"/>
      <c r="AU88" s="8"/>
      <c r="AV88" s="8">
        <f>AF88+AU88</f>
        <v>0</v>
      </c>
      <c r="AW88" s="11"/>
      <c r="AX88" s="10"/>
      <c r="AY88" s="11"/>
      <c r="AZ88" s="10"/>
      <c r="BA88" s="11"/>
      <c r="BB88" s="10"/>
      <c r="BC88" s="11"/>
      <c r="BD88" s="10"/>
      <c r="BE88" s="8"/>
      <c r="BF88" s="11"/>
      <c r="BG88" s="10"/>
      <c r="BH88" s="11"/>
      <c r="BI88" s="10"/>
      <c r="BJ88" s="11"/>
      <c r="BK88" s="10"/>
      <c r="BL88" s="11"/>
      <c r="BM88" s="10"/>
      <c r="BN88" s="11"/>
      <c r="BO88" s="10"/>
      <c r="BP88" s="11"/>
      <c r="BQ88" s="10"/>
      <c r="BR88" s="11"/>
      <c r="BS88" s="10"/>
      <c r="BT88" s="8"/>
      <c r="BU88" s="8">
        <f>BE88+BT88</f>
        <v>0</v>
      </c>
      <c r="BV88" s="11"/>
      <c r="BW88" s="10"/>
      <c r="BX88" s="11"/>
      <c r="BY88" s="10"/>
      <c r="BZ88" s="11"/>
      <c r="CA88" s="10"/>
      <c r="CB88" s="11"/>
      <c r="CC88" s="10"/>
      <c r="CD88" s="8"/>
      <c r="CE88" s="11"/>
      <c r="CF88" s="10"/>
      <c r="CG88" s="11"/>
      <c r="CH88" s="10"/>
      <c r="CI88" s="11"/>
      <c r="CJ88" s="10"/>
      <c r="CK88" s="11"/>
      <c r="CL88" s="10"/>
      <c r="CM88" s="11"/>
      <c r="CN88" s="10"/>
      <c r="CO88" s="11"/>
      <c r="CP88" s="10"/>
      <c r="CQ88" s="11"/>
      <c r="CR88" s="10"/>
      <c r="CS88" s="8"/>
      <c r="CT88" s="8">
        <f>CD88+CS88</f>
        <v>0</v>
      </c>
      <c r="CU88" s="11"/>
      <c r="CV88" s="10"/>
      <c r="CW88" s="11"/>
      <c r="CX88" s="10"/>
      <c r="CY88" s="11"/>
      <c r="CZ88" s="10"/>
      <c r="DA88" s="11"/>
      <c r="DB88" s="10"/>
      <c r="DC88" s="8"/>
      <c r="DD88" s="11"/>
      <c r="DE88" s="10"/>
      <c r="DF88" s="11"/>
      <c r="DG88" s="10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8"/>
      <c r="DS88" s="8">
        <f>DC88+DR88</f>
        <v>0</v>
      </c>
      <c r="DT88" s="11"/>
      <c r="DU88" s="10"/>
      <c r="DV88" s="11"/>
      <c r="DW88" s="10"/>
      <c r="DX88" s="11"/>
      <c r="DY88" s="10"/>
      <c r="DZ88" s="11"/>
      <c r="EA88" s="10"/>
      <c r="EB88" s="8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11"/>
      <c r="EP88" s="10"/>
      <c r="EQ88" s="8"/>
      <c r="ER88" s="8">
        <f>EB88+EQ88</f>
        <v>0</v>
      </c>
      <c r="ES88" s="11"/>
      <c r="ET88" s="10"/>
      <c r="EU88" s="11"/>
      <c r="EV88" s="10"/>
      <c r="EW88" s="11"/>
      <c r="EX88" s="10"/>
      <c r="EY88" s="11"/>
      <c r="EZ88" s="10"/>
      <c r="FA88" s="8"/>
      <c r="FB88" s="11"/>
      <c r="FC88" s="10"/>
      <c r="FD88" s="11"/>
      <c r="FE88" s="10"/>
      <c r="FF88" s="11"/>
      <c r="FG88" s="10"/>
      <c r="FH88" s="11"/>
      <c r="FI88" s="10"/>
      <c r="FJ88" s="11"/>
      <c r="FK88" s="10"/>
      <c r="FL88" s="11"/>
      <c r="FM88" s="10"/>
      <c r="FN88" s="11"/>
      <c r="FO88" s="10"/>
      <c r="FP88" s="8"/>
      <c r="FQ88" s="8">
        <f>FA88+FP88</f>
        <v>0</v>
      </c>
      <c r="FR88" s="11">
        <v>6</v>
      </c>
      <c r="FS88" s="10" t="s">
        <v>65</v>
      </c>
      <c r="FT88" s="11"/>
      <c r="FU88" s="10"/>
      <c r="FV88" s="11"/>
      <c r="FW88" s="10"/>
      <c r="FX88" s="11"/>
      <c r="FY88" s="10"/>
      <c r="FZ88" s="8">
        <v>0.2</v>
      </c>
      <c r="GA88" s="11"/>
      <c r="GB88" s="10"/>
      <c r="GC88" s="11"/>
      <c r="GD88" s="10"/>
      <c r="GE88" s="11"/>
      <c r="GF88" s="10"/>
      <c r="GG88" s="11"/>
      <c r="GH88" s="10"/>
      <c r="GI88" s="11"/>
      <c r="GJ88" s="10"/>
      <c r="GK88" s="11">
        <v>18</v>
      </c>
      <c r="GL88" s="10" t="s">
        <v>65</v>
      </c>
      <c r="GM88" s="11"/>
      <c r="GN88" s="10"/>
      <c r="GO88" s="8">
        <v>0.8</v>
      </c>
      <c r="GP88" s="8">
        <f>FZ88+GO88</f>
        <v>0</v>
      </c>
      <c r="GQ88" s="11"/>
      <c r="GR88" s="10"/>
      <c r="GS88" s="11"/>
      <c r="GT88" s="10"/>
      <c r="GU88" s="11"/>
      <c r="GV88" s="10"/>
      <c r="GW88" s="11"/>
      <c r="GX88" s="10"/>
      <c r="GY88" s="8"/>
      <c r="GZ88" s="11"/>
      <c r="HA88" s="10"/>
      <c r="HB88" s="11"/>
      <c r="HC88" s="10"/>
      <c r="HD88" s="11"/>
      <c r="HE88" s="10"/>
      <c r="HF88" s="11"/>
      <c r="HG88" s="10"/>
      <c r="HH88" s="11"/>
      <c r="HI88" s="10"/>
      <c r="HJ88" s="11"/>
      <c r="HK88" s="10"/>
      <c r="HL88" s="11"/>
      <c r="HM88" s="10"/>
      <c r="HN88" s="8"/>
      <c r="HO88" s="8">
        <f>GY88+HN88</f>
        <v>0</v>
      </c>
    </row>
    <row r="89" spans="1:223" ht="12.75">
      <c r="A89" s="7"/>
      <c r="B89" s="7"/>
      <c r="C89" s="7"/>
      <c r="D89" s="7"/>
      <c r="E89" s="7" t="s">
        <v>194</v>
      </c>
      <c r="F89" s="3" t="s">
        <v>195</v>
      </c>
      <c r="G89" s="7">
        <f>COUNTIF(X89:HO89,"e")</f>
        <v>0</v>
      </c>
      <c r="H89" s="7">
        <f>COUNTIF(X89:HO89,"z")</f>
        <v>0</v>
      </c>
      <c r="I89" s="7">
        <f>SUM(J89:T89)</f>
        <v>0</v>
      </c>
      <c r="J89" s="7">
        <f>X89+AW89+BV89+CU89+DT89+ES89+FR89+GQ89</f>
        <v>0</v>
      </c>
      <c r="K89" s="7">
        <f>Z89+AY89+BX89+CW89+DV89+EU89+FT89+GS89</f>
        <v>0</v>
      </c>
      <c r="L89" s="7">
        <f>AB89+BA89+BZ89+CY89+DX89+EW89+FV89+GU89</f>
        <v>0</v>
      </c>
      <c r="M89" s="7">
        <f>AD89+BC89+CB89+DA89+DZ89+EY89+FX89+GW89</f>
        <v>0</v>
      </c>
      <c r="N89" s="7">
        <f>AG89+BF89+CE89+DD89+EC89+FB89+GA89+GZ89</f>
        <v>0</v>
      </c>
      <c r="O89" s="7">
        <f>AI89+BH89+CG89+DF89+EE89+FD89+GC89+HB89</f>
        <v>0</v>
      </c>
      <c r="P89" s="7">
        <f>AK89+BJ89+CI89+DH89+EG89+FF89+GE89+HD89</f>
        <v>0</v>
      </c>
      <c r="Q89" s="7">
        <f>AM89+BL89+CK89+DJ89+EI89+FH89+GG89+HF89</f>
        <v>0</v>
      </c>
      <c r="R89" s="7">
        <f>AO89+BN89+CM89+DL89+EK89+FJ89+GI89+HH89</f>
        <v>0</v>
      </c>
      <c r="S89" s="7">
        <f>AQ89+BP89+CO89+DN89+EM89+FL89+GK89+HJ89</f>
        <v>0</v>
      </c>
      <c r="T89" s="7">
        <f>AS89+BR89+CQ89+DP89+EO89+FN89+GM89+HL89</f>
        <v>0</v>
      </c>
      <c r="U89" s="8">
        <f>AV89+BU89+CT89+DS89+ER89+FQ89+GP89+HO89</f>
        <v>0</v>
      </c>
      <c r="V89" s="8">
        <f>AU89+BT89+CS89+DR89+EQ89+FP89+GO89+HN89</f>
        <v>0</v>
      </c>
      <c r="W89" s="8">
        <v>0.9</v>
      </c>
      <c r="X89" s="11"/>
      <c r="Y89" s="10"/>
      <c r="Z89" s="11"/>
      <c r="AA89" s="10"/>
      <c r="AB89" s="11"/>
      <c r="AC89" s="10"/>
      <c r="AD89" s="11"/>
      <c r="AE89" s="10"/>
      <c r="AF89" s="8"/>
      <c r="AG89" s="11"/>
      <c r="AH89" s="10"/>
      <c r="AI89" s="11"/>
      <c r="AJ89" s="10"/>
      <c r="AK89" s="11"/>
      <c r="AL89" s="10"/>
      <c r="AM89" s="11"/>
      <c r="AN89" s="10"/>
      <c r="AO89" s="11"/>
      <c r="AP89" s="10"/>
      <c r="AQ89" s="11"/>
      <c r="AR89" s="10"/>
      <c r="AS89" s="11"/>
      <c r="AT89" s="10"/>
      <c r="AU89" s="8"/>
      <c r="AV89" s="8">
        <f>AF89+AU89</f>
        <v>0</v>
      </c>
      <c r="AW89" s="11"/>
      <c r="AX89" s="10"/>
      <c r="AY89" s="11"/>
      <c r="AZ89" s="10"/>
      <c r="BA89" s="11"/>
      <c r="BB89" s="10"/>
      <c r="BC89" s="11"/>
      <c r="BD89" s="10"/>
      <c r="BE89" s="8"/>
      <c r="BF89" s="11"/>
      <c r="BG89" s="10"/>
      <c r="BH89" s="11"/>
      <c r="BI89" s="10"/>
      <c r="BJ89" s="11"/>
      <c r="BK89" s="10"/>
      <c r="BL89" s="11"/>
      <c r="BM89" s="10"/>
      <c r="BN89" s="11"/>
      <c r="BO89" s="10"/>
      <c r="BP89" s="11"/>
      <c r="BQ89" s="10"/>
      <c r="BR89" s="11"/>
      <c r="BS89" s="10"/>
      <c r="BT89" s="8"/>
      <c r="BU89" s="8">
        <f>BE89+BT89</f>
        <v>0</v>
      </c>
      <c r="BV89" s="11"/>
      <c r="BW89" s="10"/>
      <c r="BX89" s="11"/>
      <c r="BY89" s="10"/>
      <c r="BZ89" s="11"/>
      <c r="CA89" s="10"/>
      <c r="CB89" s="11"/>
      <c r="CC89" s="10"/>
      <c r="CD89" s="8"/>
      <c r="CE89" s="11"/>
      <c r="CF89" s="10"/>
      <c r="CG89" s="11"/>
      <c r="CH89" s="10"/>
      <c r="CI89" s="11"/>
      <c r="CJ89" s="10"/>
      <c r="CK89" s="11"/>
      <c r="CL89" s="10"/>
      <c r="CM89" s="11"/>
      <c r="CN89" s="10"/>
      <c r="CO89" s="11"/>
      <c r="CP89" s="10"/>
      <c r="CQ89" s="11"/>
      <c r="CR89" s="10"/>
      <c r="CS89" s="8"/>
      <c r="CT89" s="8">
        <f>CD89+CS89</f>
        <v>0</v>
      </c>
      <c r="CU89" s="11"/>
      <c r="CV89" s="10"/>
      <c r="CW89" s="11"/>
      <c r="CX89" s="10"/>
      <c r="CY89" s="11"/>
      <c r="CZ89" s="10"/>
      <c r="DA89" s="11"/>
      <c r="DB89" s="10"/>
      <c r="DC89" s="8"/>
      <c r="DD89" s="11"/>
      <c r="DE89" s="10"/>
      <c r="DF89" s="11"/>
      <c r="DG89" s="10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8"/>
      <c r="DS89" s="8">
        <f>DC89+DR89</f>
        <v>0</v>
      </c>
      <c r="DT89" s="11"/>
      <c r="DU89" s="10"/>
      <c r="DV89" s="11"/>
      <c r="DW89" s="10"/>
      <c r="DX89" s="11"/>
      <c r="DY89" s="10"/>
      <c r="DZ89" s="11"/>
      <c r="EA89" s="10"/>
      <c r="EB89" s="8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11"/>
      <c r="EP89" s="10"/>
      <c r="EQ89" s="8"/>
      <c r="ER89" s="8">
        <f>EB89+EQ89</f>
        <v>0</v>
      </c>
      <c r="ES89" s="11"/>
      <c r="ET89" s="10"/>
      <c r="EU89" s="11"/>
      <c r="EV89" s="10"/>
      <c r="EW89" s="11"/>
      <c r="EX89" s="10"/>
      <c r="EY89" s="11"/>
      <c r="EZ89" s="10"/>
      <c r="FA89" s="8"/>
      <c r="FB89" s="11"/>
      <c r="FC89" s="10"/>
      <c r="FD89" s="11"/>
      <c r="FE89" s="10"/>
      <c r="FF89" s="11"/>
      <c r="FG89" s="10"/>
      <c r="FH89" s="11"/>
      <c r="FI89" s="10"/>
      <c r="FJ89" s="11"/>
      <c r="FK89" s="10"/>
      <c r="FL89" s="11"/>
      <c r="FM89" s="10"/>
      <c r="FN89" s="11"/>
      <c r="FO89" s="10"/>
      <c r="FP89" s="8"/>
      <c r="FQ89" s="8">
        <f>FA89+FP89</f>
        <v>0</v>
      </c>
      <c r="FR89" s="11">
        <v>6</v>
      </c>
      <c r="FS89" s="10" t="s">
        <v>65</v>
      </c>
      <c r="FT89" s="11"/>
      <c r="FU89" s="10"/>
      <c r="FV89" s="11"/>
      <c r="FW89" s="10"/>
      <c r="FX89" s="11"/>
      <c r="FY89" s="10"/>
      <c r="FZ89" s="8">
        <v>0.3</v>
      </c>
      <c r="GA89" s="11"/>
      <c r="GB89" s="10"/>
      <c r="GC89" s="11"/>
      <c r="GD89" s="10"/>
      <c r="GE89" s="11"/>
      <c r="GF89" s="10"/>
      <c r="GG89" s="11"/>
      <c r="GH89" s="10"/>
      <c r="GI89" s="11"/>
      <c r="GJ89" s="10"/>
      <c r="GK89" s="11">
        <v>18</v>
      </c>
      <c r="GL89" s="10" t="s">
        <v>65</v>
      </c>
      <c r="GM89" s="11"/>
      <c r="GN89" s="10"/>
      <c r="GO89" s="8">
        <v>0.7</v>
      </c>
      <c r="GP89" s="8">
        <f>FZ89+GO89</f>
        <v>0</v>
      </c>
      <c r="GQ89" s="11"/>
      <c r="GR89" s="10"/>
      <c r="GS89" s="11"/>
      <c r="GT89" s="10"/>
      <c r="GU89" s="11"/>
      <c r="GV89" s="10"/>
      <c r="GW89" s="11"/>
      <c r="GX89" s="10"/>
      <c r="GY89" s="8"/>
      <c r="GZ89" s="11"/>
      <c r="HA89" s="10"/>
      <c r="HB89" s="11"/>
      <c r="HC89" s="10"/>
      <c r="HD89" s="11"/>
      <c r="HE89" s="10"/>
      <c r="HF89" s="11"/>
      <c r="HG89" s="10"/>
      <c r="HH89" s="11"/>
      <c r="HI89" s="10"/>
      <c r="HJ89" s="11"/>
      <c r="HK89" s="10"/>
      <c r="HL89" s="11"/>
      <c r="HM89" s="10"/>
      <c r="HN89" s="8"/>
      <c r="HO89" s="8">
        <f>GY89+HN89</f>
        <v>0</v>
      </c>
    </row>
    <row r="90" spans="1:223" ht="12.75">
      <c r="A90" s="7"/>
      <c r="B90" s="7"/>
      <c r="C90" s="7"/>
      <c r="D90" s="7"/>
      <c r="E90" s="7" t="s">
        <v>196</v>
      </c>
      <c r="F90" s="3" t="s">
        <v>197</v>
      </c>
      <c r="G90" s="7">
        <f>COUNTIF(X90:HO90,"e")</f>
        <v>0</v>
      </c>
      <c r="H90" s="7">
        <f>COUNTIF(X90:HO90,"z")</f>
        <v>0</v>
      </c>
      <c r="I90" s="7">
        <f>SUM(J90:T90)</f>
        <v>0</v>
      </c>
      <c r="J90" s="7">
        <f>X90+AW90+BV90+CU90+DT90+ES90+FR90+GQ90</f>
        <v>0</v>
      </c>
      <c r="K90" s="7">
        <f>Z90+AY90+BX90+CW90+DV90+EU90+FT90+GS90</f>
        <v>0</v>
      </c>
      <c r="L90" s="7">
        <f>AB90+BA90+BZ90+CY90+DX90+EW90+FV90+GU90</f>
        <v>0</v>
      </c>
      <c r="M90" s="7">
        <f>AD90+BC90+CB90+DA90+DZ90+EY90+FX90+GW90</f>
        <v>0</v>
      </c>
      <c r="N90" s="7">
        <f>AG90+BF90+CE90+DD90+EC90+FB90+GA90+GZ90</f>
        <v>0</v>
      </c>
      <c r="O90" s="7">
        <f>AI90+BH90+CG90+DF90+EE90+FD90+GC90+HB90</f>
        <v>0</v>
      </c>
      <c r="P90" s="7">
        <f>AK90+BJ90+CI90+DH90+EG90+FF90+GE90+HD90</f>
        <v>0</v>
      </c>
      <c r="Q90" s="7">
        <f>AM90+BL90+CK90+DJ90+EI90+FH90+GG90+HF90</f>
        <v>0</v>
      </c>
      <c r="R90" s="7">
        <f>AO90+BN90+CM90+DL90+EK90+FJ90+GI90+HH90</f>
        <v>0</v>
      </c>
      <c r="S90" s="7">
        <f>AQ90+BP90+CO90+DN90+EM90+FL90+GK90+HJ90</f>
        <v>0</v>
      </c>
      <c r="T90" s="7">
        <f>AS90+BR90+CQ90+DP90+EO90+FN90+GM90+HL90</f>
        <v>0</v>
      </c>
      <c r="U90" s="8">
        <f>AV90+BU90+CT90+DS90+ER90+FQ90+GP90+HO90</f>
        <v>0</v>
      </c>
      <c r="V90" s="8">
        <f>AU90+BT90+CS90+DR90+EQ90+FP90+GO90+HN90</f>
        <v>0</v>
      </c>
      <c r="W90" s="8">
        <v>0.9</v>
      </c>
      <c r="X90" s="11"/>
      <c r="Y90" s="10"/>
      <c r="Z90" s="11"/>
      <c r="AA90" s="10"/>
      <c r="AB90" s="11"/>
      <c r="AC90" s="10"/>
      <c r="AD90" s="11"/>
      <c r="AE90" s="10"/>
      <c r="AF90" s="8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11"/>
      <c r="AR90" s="10"/>
      <c r="AS90" s="11"/>
      <c r="AT90" s="10"/>
      <c r="AU90" s="8"/>
      <c r="AV90" s="8">
        <f>AF90+AU90</f>
        <v>0</v>
      </c>
      <c r="AW90" s="11"/>
      <c r="AX90" s="10"/>
      <c r="AY90" s="11"/>
      <c r="AZ90" s="10"/>
      <c r="BA90" s="11"/>
      <c r="BB90" s="10"/>
      <c r="BC90" s="11"/>
      <c r="BD90" s="10"/>
      <c r="BE90" s="8"/>
      <c r="BF90" s="11"/>
      <c r="BG90" s="10"/>
      <c r="BH90" s="11"/>
      <c r="BI90" s="10"/>
      <c r="BJ90" s="11"/>
      <c r="BK90" s="10"/>
      <c r="BL90" s="11"/>
      <c r="BM90" s="10"/>
      <c r="BN90" s="11"/>
      <c r="BO90" s="10"/>
      <c r="BP90" s="11"/>
      <c r="BQ90" s="10"/>
      <c r="BR90" s="11"/>
      <c r="BS90" s="10"/>
      <c r="BT90" s="8"/>
      <c r="BU90" s="8">
        <f>BE90+BT90</f>
        <v>0</v>
      </c>
      <c r="BV90" s="11"/>
      <c r="BW90" s="10"/>
      <c r="BX90" s="11"/>
      <c r="BY90" s="10"/>
      <c r="BZ90" s="11"/>
      <c r="CA90" s="10"/>
      <c r="CB90" s="11"/>
      <c r="CC90" s="10"/>
      <c r="CD90" s="8"/>
      <c r="CE90" s="11"/>
      <c r="CF90" s="10"/>
      <c r="CG90" s="11"/>
      <c r="CH90" s="10"/>
      <c r="CI90" s="11"/>
      <c r="CJ90" s="10"/>
      <c r="CK90" s="11"/>
      <c r="CL90" s="10"/>
      <c r="CM90" s="11"/>
      <c r="CN90" s="10"/>
      <c r="CO90" s="11"/>
      <c r="CP90" s="10"/>
      <c r="CQ90" s="11"/>
      <c r="CR90" s="10"/>
      <c r="CS90" s="8"/>
      <c r="CT90" s="8">
        <f>CD90+CS90</f>
        <v>0</v>
      </c>
      <c r="CU90" s="11"/>
      <c r="CV90" s="10"/>
      <c r="CW90" s="11"/>
      <c r="CX90" s="10"/>
      <c r="CY90" s="11"/>
      <c r="CZ90" s="10"/>
      <c r="DA90" s="11"/>
      <c r="DB90" s="10"/>
      <c r="DC90" s="8"/>
      <c r="DD90" s="11"/>
      <c r="DE90" s="10"/>
      <c r="DF90" s="11"/>
      <c r="DG90" s="10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8"/>
      <c r="DS90" s="8">
        <f>DC90+DR90</f>
        <v>0</v>
      </c>
      <c r="DT90" s="11"/>
      <c r="DU90" s="10"/>
      <c r="DV90" s="11"/>
      <c r="DW90" s="10"/>
      <c r="DX90" s="11"/>
      <c r="DY90" s="10"/>
      <c r="DZ90" s="11"/>
      <c r="EA90" s="10"/>
      <c r="EB90" s="8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11"/>
      <c r="EP90" s="10"/>
      <c r="EQ90" s="8"/>
      <c r="ER90" s="8">
        <f>EB90+EQ90</f>
        <v>0</v>
      </c>
      <c r="ES90" s="11"/>
      <c r="ET90" s="10"/>
      <c r="EU90" s="11"/>
      <c r="EV90" s="10"/>
      <c r="EW90" s="11"/>
      <c r="EX90" s="10"/>
      <c r="EY90" s="11"/>
      <c r="EZ90" s="10"/>
      <c r="FA90" s="8"/>
      <c r="FB90" s="11"/>
      <c r="FC90" s="10"/>
      <c r="FD90" s="11"/>
      <c r="FE90" s="10"/>
      <c r="FF90" s="11"/>
      <c r="FG90" s="10"/>
      <c r="FH90" s="11"/>
      <c r="FI90" s="10"/>
      <c r="FJ90" s="11"/>
      <c r="FK90" s="10"/>
      <c r="FL90" s="11"/>
      <c r="FM90" s="10"/>
      <c r="FN90" s="11"/>
      <c r="FO90" s="10"/>
      <c r="FP90" s="8"/>
      <c r="FQ90" s="8">
        <f>FA90+FP90</f>
        <v>0</v>
      </c>
      <c r="FR90" s="11">
        <v>6</v>
      </c>
      <c r="FS90" s="10" t="s">
        <v>65</v>
      </c>
      <c r="FT90" s="11"/>
      <c r="FU90" s="10"/>
      <c r="FV90" s="11"/>
      <c r="FW90" s="10"/>
      <c r="FX90" s="11"/>
      <c r="FY90" s="10"/>
      <c r="FZ90" s="8">
        <v>0.3</v>
      </c>
      <c r="GA90" s="11"/>
      <c r="GB90" s="10"/>
      <c r="GC90" s="11"/>
      <c r="GD90" s="10"/>
      <c r="GE90" s="11"/>
      <c r="GF90" s="10"/>
      <c r="GG90" s="11"/>
      <c r="GH90" s="10"/>
      <c r="GI90" s="11"/>
      <c r="GJ90" s="10"/>
      <c r="GK90" s="11">
        <v>18</v>
      </c>
      <c r="GL90" s="10" t="s">
        <v>65</v>
      </c>
      <c r="GM90" s="11"/>
      <c r="GN90" s="10"/>
      <c r="GO90" s="8">
        <v>0.7</v>
      </c>
      <c r="GP90" s="8">
        <f>FZ90+GO90</f>
        <v>0</v>
      </c>
      <c r="GQ90" s="11"/>
      <c r="GR90" s="10"/>
      <c r="GS90" s="11"/>
      <c r="GT90" s="10"/>
      <c r="GU90" s="11"/>
      <c r="GV90" s="10"/>
      <c r="GW90" s="11"/>
      <c r="GX90" s="10"/>
      <c r="GY90" s="8"/>
      <c r="GZ90" s="11"/>
      <c r="HA90" s="10"/>
      <c r="HB90" s="11"/>
      <c r="HC90" s="10"/>
      <c r="HD90" s="11"/>
      <c r="HE90" s="10"/>
      <c r="HF90" s="11"/>
      <c r="HG90" s="10"/>
      <c r="HH90" s="11"/>
      <c r="HI90" s="10"/>
      <c r="HJ90" s="11"/>
      <c r="HK90" s="10"/>
      <c r="HL90" s="11"/>
      <c r="HM90" s="10"/>
      <c r="HN90" s="8"/>
      <c r="HO90" s="8">
        <f>GY90+HN90</f>
        <v>0</v>
      </c>
    </row>
    <row r="91" spans="1:223" ht="12.75">
      <c r="A91" s="7"/>
      <c r="B91" s="7"/>
      <c r="C91" s="7"/>
      <c r="D91" s="7"/>
      <c r="E91" s="7" t="s">
        <v>198</v>
      </c>
      <c r="F91" s="3" t="s">
        <v>199</v>
      </c>
      <c r="G91" s="7">
        <f>COUNTIF(X91:HO91,"e")</f>
        <v>0</v>
      </c>
      <c r="H91" s="7">
        <f>COUNTIF(X91:HO91,"z")</f>
        <v>0</v>
      </c>
      <c r="I91" s="7">
        <f>SUM(J91:T91)</f>
        <v>0</v>
      </c>
      <c r="J91" s="7">
        <f>X91+AW91+BV91+CU91+DT91+ES91+FR91+GQ91</f>
        <v>0</v>
      </c>
      <c r="K91" s="7">
        <f>Z91+AY91+BX91+CW91+DV91+EU91+FT91+GS91</f>
        <v>0</v>
      </c>
      <c r="L91" s="7">
        <f>AB91+BA91+BZ91+CY91+DX91+EW91+FV91+GU91</f>
        <v>0</v>
      </c>
      <c r="M91" s="7">
        <f>AD91+BC91+CB91+DA91+DZ91+EY91+FX91+GW91</f>
        <v>0</v>
      </c>
      <c r="N91" s="7">
        <f>AG91+BF91+CE91+DD91+EC91+FB91+GA91+GZ91</f>
        <v>0</v>
      </c>
      <c r="O91" s="7">
        <f>AI91+BH91+CG91+DF91+EE91+FD91+GC91+HB91</f>
        <v>0</v>
      </c>
      <c r="P91" s="7">
        <f>AK91+BJ91+CI91+DH91+EG91+FF91+GE91+HD91</f>
        <v>0</v>
      </c>
      <c r="Q91" s="7">
        <f>AM91+BL91+CK91+DJ91+EI91+FH91+GG91+HF91</f>
        <v>0</v>
      </c>
      <c r="R91" s="7">
        <f>AO91+BN91+CM91+DL91+EK91+FJ91+GI91+HH91</f>
        <v>0</v>
      </c>
      <c r="S91" s="7">
        <f>AQ91+BP91+CO91+DN91+EM91+FL91+GK91+HJ91</f>
        <v>0</v>
      </c>
      <c r="T91" s="7">
        <f>AS91+BR91+CQ91+DP91+EO91+FN91+GM91+HL91</f>
        <v>0</v>
      </c>
      <c r="U91" s="8">
        <f>AV91+BU91+CT91+DS91+ER91+FQ91+GP91+HO91</f>
        <v>0</v>
      </c>
      <c r="V91" s="8">
        <f>AU91+BT91+CS91+DR91+EQ91+FP91+GO91+HN91</f>
        <v>0</v>
      </c>
      <c r="W91" s="8">
        <v>1</v>
      </c>
      <c r="X91" s="11"/>
      <c r="Y91" s="10"/>
      <c r="Z91" s="11"/>
      <c r="AA91" s="10"/>
      <c r="AB91" s="11"/>
      <c r="AC91" s="10"/>
      <c r="AD91" s="11"/>
      <c r="AE91" s="10"/>
      <c r="AF91" s="8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11"/>
      <c r="AR91" s="10"/>
      <c r="AS91" s="11"/>
      <c r="AT91" s="10"/>
      <c r="AU91" s="8"/>
      <c r="AV91" s="8">
        <f>AF91+AU91</f>
        <v>0</v>
      </c>
      <c r="AW91" s="11"/>
      <c r="AX91" s="10"/>
      <c r="AY91" s="11"/>
      <c r="AZ91" s="10"/>
      <c r="BA91" s="11"/>
      <c r="BB91" s="10"/>
      <c r="BC91" s="11"/>
      <c r="BD91" s="10"/>
      <c r="BE91" s="8"/>
      <c r="BF91" s="11"/>
      <c r="BG91" s="10"/>
      <c r="BH91" s="11"/>
      <c r="BI91" s="10"/>
      <c r="BJ91" s="11"/>
      <c r="BK91" s="10"/>
      <c r="BL91" s="11"/>
      <c r="BM91" s="10"/>
      <c r="BN91" s="11"/>
      <c r="BO91" s="10"/>
      <c r="BP91" s="11"/>
      <c r="BQ91" s="10"/>
      <c r="BR91" s="11"/>
      <c r="BS91" s="10"/>
      <c r="BT91" s="8"/>
      <c r="BU91" s="8">
        <f>BE91+BT91</f>
        <v>0</v>
      </c>
      <c r="BV91" s="11"/>
      <c r="BW91" s="10"/>
      <c r="BX91" s="11"/>
      <c r="BY91" s="10"/>
      <c r="BZ91" s="11"/>
      <c r="CA91" s="10"/>
      <c r="CB91" s="11"/>
      <c r="CC91" s="10"/>
      <c r="CD91" s="8"/>
      <c r="CE91" s="11"/>
      <c r="CF91" s="10"/>
      <c r="CG91" s="11"/>
      <c r="CH91" s="10"/>
      <c r="CI91" s="11"/>
      <c r="CJ91" s="10"/>
      <c r="CK91" s="11"/>
      <c r="CL91" s="10"/>
      <c r="CM91" s="11"/>
      <c r="CN91" s="10"/>
      <c r="CO91" s="11"/>
      <c r="CP91" s="10"/>
      <c r="CQ91" s="11"/>
      <c r="CR91" s="10"/>
      <c r="CS91" s="8"/>
      <c r="CT91" s="8">
        <f>CD91+CS91</f>
        <v>0</v>
      </c>
      <c r="CU91" s="11"/>
      <c r="CV91" s="10"/>
      <c r="CW91" s="11"/>
      <c r="CX91" s="10"/>
      <c r="CY91" s="11"/>
      <c r="CZ91" s="10"/>
      <c r="DA91" s="11"/>
      <c r="DB91" s="10"/>
      <c r="DC91" s="8"/>
      <c r="DD91" s="11"/>
      <c r="DE91" s="10"/>
      <c r="DF91" s="11"/>
      <c r="DG91" s="10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8"/>
      <c r="DS91" s="8">
        <f>DC91+DR91</f>
        <v>0</v>
      </c>
      <c r="DT91" s="11"/>
      <c r="DU91" s="10"/>
      <c r="DV91" s="11"/>
      <c r="DW91" s="10"/>
      <c r="DX91" s="11"/>
      <c r="DY91" s="10"/>
      <c r="DZ91" s="11"/>
      <c r="EA91" s="10"/>
      <c r="EB91" s="8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11"/>
      <c r="EP91" s="10"/>
      <c r="EQ91" s="8"/>
      <c r="ER91" s="8">
        <f>EB91+EQ91</f>
        <v>0</v>
      </c>
      <c r="ES91" s="11"/>
      <c r="ET91" s="10"/>
      <c r="EU91" s="11"/>
      <c r="EV91" s="10"/>
      <c r="EW91" s="11"/>
      <c r="EX91" s="10"/>
      <c r="EY91" s="11"/>
      <c r="EZ91" s="10"/>
      <c r="FA91" s="8"/>
      <c r="FB91" s="11"/>
      <c r="FC91" s="10"/>
      <c r="FD91" s="11"/>
      <c r="FE91" s="10"/>
      <c r="FF91" s="11"/>
      <c r="FG91" s="10"/>
      <c r="FH91" s="11"/>
      <c r="FI91" s="10"/>
      <c r="FJ91" s="11"/>
      <c r="FK91" s="10"/>
      <c r="FL91" s="11"/>
      <c r="FM91" s="10"/>
      <c r="FN91" s="11"/>
      <c r="FO91" s="10"/>
      <c r="FP91" s="8"/>
      <c r="FQ91" s="8">
        <f>FA91+FP91</f>
        <v>0</v>
      </c>
      <c r="FR91" s="11">
        <v>6</v>
      </c>
      <c r="FS91" s="10" t="s">
        <v>65</v>
      </c>
      <c r="FT91" s="11"/>
      <c r="FU91" s="10"/>
      <c r="FV91" s="11"/>
      <c r="FW91" s="10"/>
      <c r="FX91" s="11"/>
      <c r="FY91" s="10"/>
      <c r="FZ91" s="8">
        <v>0.2</v>
      </c>
      <c r="GA91" s="11"/>
      <c r="GB91" s="10"/>
      <c r="GC91" s="11"/>
      <c r="GD91" s="10"/>
      <c r="GE91" s="11"/>
      <c r="GF91" s="10"/>
      <c r="GG91" s="11"/>
      <c r="GH91" s="10"/>
      <c r="GI91" s="11"/>
      <c r="GJ91" s="10"/>
      <c r="GK91" s="11">
        <v>18</v>
      </c>
      <c r="GL91" s="10" t="s">
        <v>65</v>
      </c>
      <c r="GM91" s="11"/>
      <c r="GN91" s="10"/>
      <c r="GO91" s="8">
        <v>0.8</v>
      </c>
      <c r="GP91" s="8">
        <f>FZ91+GO91</f>
        <v>0</v>
      </c>
      <c r="GQ91" s="11"/>
      <c r="GR91" s="10"/>
      <c r="GS91" s="11"/>
      <c r="GT91" s="10"/>
      <c r="GU91" s="11"/>
      <c r="GV91" s="10"/>
      <c r="GW91" s="11"/>
      <c r="GX91" s="10"/>
      <c r="GY91" s="8"/>
      <c r="GZ91" s="11"/>
      <c r="HA91" s="10"/>
      <c r="HB91" s="11"/>
      <c r="HC91" s="10"/>
      <c r="HD91" s="11"/>
      <c r="HE91" s="10"/>
      <c r="HF91" s="11"/>
      <c r="HG91" s="10"/>
      <c r="HH91" s="11"/>
      <c r="HI91" s="10"/>
      <c r="HJ91" s="11"/>
      <c r="HK91" s="10"/>
      <c r="HL91" s="11"/>
      <c r="HM91" s="10"/>
      <c r="HN91" s="8"/>
      <c r="HO91" s="8">
        <f>GY91+HN91</f>
        <v>0</v>
      </c>
    </row>
    <row r="92" spans="1:223" ht="12.75">
      <c r="A92" s="7"/>
      <c r="B92" s="7"/>
      <c r="C92" s="7"/>
      <c r="D92" s="7"/>
      <c r="E92" s="7" t="s">
        <v>200</v>
      </c>
      <c r="F92" s="3" t="s">
        <v>201</v>
      </c>
      <c r="G92" s="7">
        <f>COUNTIF(X92:HO92,"e")</f>
        <v>0</v>
      </c>
      <c r="H92" s="7">
        <f>COUNTIF(X92:HO92,"z")</f>
        <v>0</v>
      </c>
      <c r="I92" s="7">
        <f>SUM(J92:T92)</f>
        <v>0</v>
      </c>
      <c r="J92" s="7">
        <f>X92+AW92+BV92+CU92+DT92+ES92+FR92+GQ92</f>
        <v>0</v>
      </c>
      <c r="K92" s="7">
        <f>Z92+AY92+BX92+CW92+DV92+EU92+FT92+GS92</f>
        <v>0</v>
      </c>
      <c r="L92" s="7">
        <f>AB92+BA92+BZ92+CY92+DX92+EW92+FV92+GU92</f>
        <v>0</v>
      </c>
      <c r="M92" s="7">
        <f>AD92+BC92+CB92+DA92+DZ92+EY92+FX92+GW92</f>
        <v>0</v>
      </c>
      <c r="N92" s="7">
        <f>AG92+BF92+CE92+DD92+EC92+FB92+GA92+GZ92</f>
        <v>0</v>
      </c>
      <c r="O92" s="7">
        <f>AI92+BH92+CG92+DF92+EE92+FD92+GC92+HB92</f>
        <v>0</v>
      </c>
      <c r="P92" s="7">
        <f>AK92+BJ92+CI92+DH92+EG92+FF92+GE92+HD92</f>
        <v>0</v>
      </c>
      <c r="Q92" s="7">
        <f>AM92+BL92+CK92+DJ92+EI92+FH92+GG92+HF92</f>
        <v>0</v>
      </c>
      <c r="R92" s="7">
        <f>AO92+BN92+CM92+DL92+EK92+FJ92+GI92+HH92</f>
        <v>0</v>
      </c>
      <c r="S92" s="7">
        <f>AQ92+BP92+CO92+DN92+EM92+FL92+GK92+HJ92</f>
        <v>0</v>
      </c>
      <c r="T92" s="7">
        <f>AS92+BR92+CQ92+DP92+EO92+FN92+GM92+HL92</f>
        <v>0</v>
      </c>
      <c r="U92" s="8">
        <f>AV92+BU92+CT92+DS92+ER92+FQ92+GP92+HO92</f>
        <v>0</v>
      </c>
      <c r="V92" s="8">
        <f>AU92+BT92+CS92+DR92+EQ92+FP92+GO92+HN92</f>
        <v>0</v>
      </c>
      <c r="W92" s="8">
        <v>1</v>
      </c>
      <c r="X92" s="11"/>
      <c r="Y92" s="10"/>
      <c r="Z92" s="11"/>
      <c r="AA92" s="10"/>
      <c r="AB92" s="11"/>
      <c r="AC92" s="10"/>
      <c r="AD92" s="11"/>
      <c r="AE92" s="10"/>
      <c r="AF92" s="8"/>
      <c r="AG92" s="11"/>
      <c r="AH92" s="10"/>
      <c r="AI92" s="11"/>
      <c r="AJ92" s="10"/>
      <c r="AK92" s="11"/>
      <c r="AL92" s="10"/>
      <c r="AM92" s="11"/>
      <c r="AN92" s="10"/>
      <c r="AO92" s="11"/>
      <c r="AP92" s="10"/>
      <c r="AQ92" s="11"/>
      <c r="AR92" s="10"/>
      <c r="AS92" s="11"/>
      <c r="AT92" s="10"/>
      <c r="AU92" s="8"/>
      <c r="AV92" s="8">
        <f>AF92+AU92</f>
        <v>0</v>
      </c>
      <c r="AW92" s="11"/>
      <c r="AX92" s="10"/>
      <c r="AY92" s="11"/>
      <c r="AZ92" s="10"/>
      <c r="BA92" s="11"/>
      <c r="BB92" s="10"/>
      <c r="BC92" s="11"/>
      <c r="BD92" s="10"/>
      <c r="BE92" s="8"/>
      <c r="BF92" s="11"/>
      <c r="BG92" s="10"/>
      <c r="BH92" s="11"/>
      <c r="BI92" s="10"/>
      <c r="BJ92" s="11"/>
      <c r="BK92" s="10"/>
      <c r="BL92" s="11"/>
      <c r="BM92" s="10"/>
      <c r="BN92" s="11"/>
      <c r="BO92" s="10"/>
      <c r="BP92" s="11"/>
      <c r="BQ92" s="10"/>
      <c r="BR92" s="11"/>
      <c r="BS92" s="10"/>
      <c r="BT92" s="8"/>
      <c r="BU92" s="8">
        <f>BE92+BT92</f>
        <v>0</v>
      </c>
      <c r="BV92" s="11"/>
      <c r="BW92" s="10"/>
      <c r="BX92" s="11"/>
      <c r="BY92" s="10"/>
      <c r="BZ92" s="11"/>
      <c r="CA92" s="10"/>
      <c r="CB92" s="11"/>
      <c r="CC92" s="10"/>
      <c r="CD92" s="8"/>
      <c r="CE92" s="11"/>
      <c r="CF92" s="10"/>
      <c r="CG92" s="11"/>
      <c r="CH92" s="10"/>
      <c r="CI92" s="11"/>
      <c r="CJ92" s="10"/>
      <c r="CK92" s="11"/>
      <c r="CL92" s="10"/>
      <c r="CM92" s="11"/>
      <c r="CN92" s="10"/>
      <c r="CO92" s="11"/>
      <c r="CP92" s="10"/>
      <c r="CQ92" s="11"/>
      <c r="CR92" s="10"/>
      <c r="CS92" s="8"/>
      <c r="CT92" s="8">
        <f>CD92+CS92</f>
        <v>0</v>
      </c>
      <c r="CU92" s="11"/>
      <c r="CV92" s="10"/>
      <c r="CW92" s="11"/>
      <c r="CX92" s="10"/>
      <c r="CY92" s="11"/>
      <c r="CZ92" s="10"/>
      <c r="DA92" s="11"/>
      <c r="DB92" s="10"/>
      <c r="DC92" s="8"/>
      <c r="DD92" s="11"/>
      <c r="DE92" s="10"/>
      <c r="DF92" s="11"/>
      <c r="DG92" s="10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8"/>
      <c r="DS92" s="8">
        <f>DC92+DR92</f>
        <v>0</v>
      </c>
      <c r="DT92" s="11"/>
      <c r="DU92" s="10"/>
      <c r="DV92" s="11"/>
      <c r="DW92" s="10"/>
      <c r="DX92" s="11"/>
      <c r="DY92" s="10"/>
      <c r="DZ92" s="11"/>
      <c r="EA92" s="10"/>
      <c r="EB92" s="8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11"/>
      <c r="EP92" s="10"/>
      <c r="EQ92" s="8"/>
      <c r="ER92" s="8">
        <f>EB92+EQ92</f>
        <v>0</v>
      </c>
      <c r="ES92" s="11"/>
      <c r="ET92" s="10"/>
      <c r="EU92" s="11"/>
      <c r="EV92" s="10"/>
      <c r="EW92" s="11"/>
      <c r="EX92" s="10"/>
      <c r="EY92" s="11"/>
      <c r="EZ92" s="10"/>
      <c r="FA92" s="8"/>
      <c r="FB92" s="11"/>
      <c r="FC92" s="10"/>
      <c r="FD92" s="11"/>
      <c r="FE92" s="10"/>
      <c r="FF92" s="11"/>
      <c r="FG92" s="10"/>
      <c r="FH92" s="11"/>
      <c r="FI92" s="10"/>
      <c r="FJ92" s="11"/>
      <c r="FK92" s="10"/>
      <c r="FL92" s="11"/>
      <c r="FM92" s="10"/>
      <c r="FN92" s="11"/>
      <c r="FO92" s="10"/>
      <c r="FP92" s="8"/>
      <c r="FQ92" s="8">
        <f>FA92+FP92</f>
        <v>0</v>
      </c>
      <c r="FR92" s="11">
        <v>6</v>
      </c>
      <c r="FS92" s="10" t="s">
        <v>65</v>
      </c>
      <c r="FT92" s="11"/>
      <c r="FU92" s="10"/>
      <c r="FV92" s="11"/>
      <c r="FW92" s="10"/>
      <c r="FX92" s="11"/>
      <c r="FY92" s="10"/>
      <c r="FZ92" s="8">
        <v>0.2</v>
      </c>
      <c r="GA92" s="11"/>
      <c r="GB92" s="10"/>
      <c r="GC92" s="11"/>
      <c r="GD92" s="10"/>
      <c r="GE92" s="11"/>
      <c r="GF92" s="10"/>
      <c r="GG92" s="11"/>
      <c r="GH92" s="10"/>
      <c r="GI92" s="11"/>
      <c r="GJ92" s="10"/>
      <c r="GK92" s="11">
        <v>18</v>
      </c>
      <c r="GL92" s="10" t="s">
        <v>65</v>
      </c>
      <c r="GM92" s="11"/>
      <c r="GN92" s="10"/>
      <c r="GO92" s="8">
        <v>0.8</v>
      </c>
      <c r="GP92" s="8">
        <f>FZ92+GO92</f>
        <v>0</v>
      </c>
      <c r="GQ92" s="11"/>
      <c r="GR92" s="10"/>
      <c r="GS92" s="11"/>
      <c r="GT92" s="10"/>
      <c r="GU92" s="11"/>
      <c r="GV92" s="10"/>
      <c r="GW92" s="11"/>
      <c r="GX92" s="10"/>
      <c r="GY92" s="8"/>
      <c r="GZ92" s="11"/>
      <c r="HA92" s="10"/>
      <c r="HB92" s="11"/>
      <c r="HC92" s="10"/>
      <c r="HD92" s="11"/>
      <c r="HE92" s="10"/>
      <c r="HF92" s="11"/>
      <c r="HG92" s="10"/>
      <c r="HH92" s="11"/>
      <c r="HI92" s="10"/>
      <c r="HJ92" s="11"/>
      <c r="HK92" s="10"/>
      <c r="HL92" s="11"/>
      <c r="HM92" s="10"/>
      <c r="HN92" s="8"/>
      <c r="HO92" s="8">
        <f>GY92+HN92</f>
        <v>0</v>
      </c>
    </row>
    <row r="93" spans="1:223" ht="12.75">
      <c r="A93" s="7"/>
      <c r="B93" s="7">
        <v>18</v>
      </c>
      <c r="C93" s="7">
        <v>1</v>
      </c>
      <c r="D93" s="7"/>
      <c r="E93" s="7"/>
      <c r="F93" s="3" t="s">
        <v>202</v>
      </c>
      <c r="G93" s="7">
        <f>$C$93*COUNTIF(X93:HO93,"e")</f>
        <v>0</v>
      </c>
      <c r="H93" s="7">
        <f>$C$93*COUNTIF(X93:HO93,"z")</f>
        <v>0</v>
      </c>
      <c r="I93" s="7">
        <f>SUM(J93:T93)</f>
        <v>0</v>
      </c>
      <c r="J93" s="7">
        <f>X93+AW93+BV93+CU93+DT93+ES93+FR93+GQ93</f>
        <v>0</v>
      </c>
      <c r="K93" s="7">
        <f>Z93+AY93+BX93+CW93+DV93+EU93+FT93+GS93</f>
        <v>0</v>
      </c>
      <c r="L93" s="7">
        <f>AB93+BA93+BZ93+CY93+DX93+EW93+FV93+GU93</f>
        <v>0</v>
      </c>
      <c r="M93" s="7">
        <f>AD93+BC93+CB93+DA93+DZ93+EY93+FX93+GW93</f>
        <v>0</v>
      </c>
      <c r="N93" s="7">
        <f>AG93+BF93+CE93+DD93+EC93+FB93+GA93+GZ93</f>
        <v>0</v>
      </c>
      <c r="O93" s="7">
        <f>AI93+BH93+CG93+DF93+EE93+FD93+GC93+HB93</f>
        <v>0</v>
      </c>
      <c r="P93" s="7">
        <f>AK93+BJ93+CI93+DH93+EG93+FF93+GE93+HD93</f>
        <v>0</v>
      </c>
      <c r="Q93" s="7">
        <f>AM93+BL93+CK93+DJ93+EI93+FH93+GG93+HF93</f>
        <v>0</v>
      </c>
      <c r="R93" s="7">
        <f>AO93+BN93+CM93+DL93+EK93+FJ93+GI93+HH93</f>
        <v>0</v>
      </c>
      <c r="S93" s="7">
        <f>AQ93+BP93+CO93+DN93+EM93+FL93+GK93+HJ93</f>
        <v>0</v>
      </c>
      <c r="T93" s="7">
        <f>AS93+BR93+CQ93+DP93+EO93+FN93+GM93+HL93</f>
        <v>0</v>
      </c>
      <c r="U93" s="8">
        <f>AV93+BU93+CT93+DS93+ER93+FQ93+GP93+HO93</f>
        <v>0</v>
      </c>
      <c r="V93" s="8">
        <f>AU93+BT93+CS93+DR93+EQ93+FP93+GO93+HN93</f>
        <v>0</v>
      </c>
      <c r="W93" s="8">
        <f>$C$93*1</f>
        <v>0</v>
      </c>
      <c r="X93" s="11"/>
      <c r="Y93" s="10"/>
      <c r="Z93" s="11"/>
      <c r="AA93" s="10"/>
      <c r="AB93" s="11"/>
      <c r="AC93" s="10"/>
      <c r="AD93" s="11"/>
      <c r="AE93" s="10"/>
      <c r="AF93" s="8"/>
      <c r="AG93" s="11"/>
      <c r="AH93" s="10"/>
      <c r="AI93" s="11"/>
      <c r="AJ93" s="10"/>
      <c r="AK93" s="11"/>
      <c r="AL93" s="10"/>
      <c r="AM93" s="11"/>
      <c r="AN93" s="10"/>
      <c r="AO93" s="11"/>
      <c r="AP93" s="10"/>
      <c r="AQ93" s="11"/>
      <c r="AR93" s="10"/>
      <c r="AS93" s="11"/>
      <c r="AT93" s="10"/>
      <c r="AU93" s="8"/>
      <c r="AV93" s="8">
        <f>AF93+AU93</f>
        <v>0</v>
      </c>
      <c r="AW93" s="11"/>
      <c r="AX93" s="10"/>
      <c r="AY93" s="11"/>
      <c r="AZ93" s="10"/>
      <c r="BA93" s="11"/>
      <c r="BB93" s="10"/>
      <c r="BC93" s="11"/>
      <c r="BD93" s="10"/>
      <c r="BE93" s="8"/>
      <c r="BF93" s="11"/>
      <c r="BG93" s="10"/>
      <c r="BH93" s="11"/>
      <c r="BI93" s="10"/>
      <c r="BJ93" s="11"/>
      <c r="BK93" s="10"/>
      <c r="BL93" s="11"/>
      <c r="BM93" s="10"/>
      <c r="BN93" s="11"/>
      <c r="BO93" s="10"/>
      <c r="BP93" s="11"/>
      <c r="BQ93" s="10"/>
      <c r="BR93" s="11"/>
      <c r="BS93" s="10"/>
      <c r="BT93" s="8"/>
      <c r="BU93" s="8">
        <f>BE93+BT93</f>
        <v>0</v>
      </c>
      <c r="BV93" s="11"/>
      <c r="BW93" s="10"/>
      <c r="BX93" s="11"/>
      <c r="BY93" s="10"/>
      <c r="BZ93" s="11"/>
      <c r="CA93" s="10"/>
      <c r="CB93" s="11"/>
      <c r="CC93" s="10"/>
      <c r="CD93" s="8"/>
      <c r="CE93" s="11"/>
      <c r="CF93" s="10"/>
      <c r="CG93" s="11"/>
      <c r="CH93" s="10"/>
      <c r="CI93" s="11"/>
      <c r="CJ93" s="10"/>
      <c r="CK93" s="11"/>
      <c r="CL93" s="10"/>
      <c r="CM93" s="11"/>
      <c r="CN93" s="10"/>
      <c r="CO93" s="11"/>
      <c r="CP93" s="10"/>
      <c r="CQ93" s="11"/>
      <c r="CR93" s="10"/>
      <c r="CS93" s="8"/>
      <c r="CT93" s="8">
        <f>CD93+CS93</f>
        <v>0</v>
      </c>
      <c r="CU93" s="11"/>
      <c r="CV93" s="10"/>
      <c r="CW93" s="11"/>
      <c r="CX93" s="10"/>
      <c r="CY93" s="11"/>
      <c r="CZ93" s="10"/>
      <c r="DA93" s="11"/>
      <c r="DB93" s="10"/>
      <c r="DC93" s="8"/>
      <c r="DD93" s="11"/>
      <c r="DE93" s="10"/>
      <c r="DF93" s="11"/>
      <c r="DG93" s="10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8"/>
      <c r="DS93" s="8">
        <f>DC93+DR93</f>
        <v>0</v>
      </c>
      <c r="DT93" s="11"/>
      <c r="DU93" s="10"/>
      <c r="DV93" s="11"/>
      <c r="DW93" s="10"/>
      <c r="DX93" s="11"/>
      <c r="DY93" s="10"/>
      <c r="DZ93" s="11"/>
      <c r="EA93" s="10"/>
      <c r="EB93" s="8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11"/>
      <c r="EP93" s="10"/>
      <c r="EQ93" s="8"/>
      <c r="ER93" s="8">
        <f>EB93+EQ93</f>
        <v>0</v>
      </c>
      <c r="ES93" s="11"/>
      <c r="ET93" s="10"/>
      <c r="EU93" s="11"/>
      <c r="EV93" s="10"/>
      <c r="EW93" s="11"/>
      <c r="EX93" s="10"/>
      <c r="EY93" s="11"/>
      <c r="EZ93" s="10"/>
      <c r="FA93" s="8"/>
      <c r="FB93" s="11"/>
      <c r="FC93" s="10"/>
      <c r="FD93" s="11"/>
      <c r="FE93" s="10"/>
      <c r="FF93" s="11"/>
      <c r="FG93" s="10"/>
      <c r="FH93" s="11"/>
      <c r="FI93" s="10"/>
      <c r="FJ93" s="11"/>
      <c r="FK93" s="10"/>
      <c r="FL93" s="11"/>
      <c r="FM93" s="10"/>
      <c r="FN93" s="11"/>
      <c r="FO93" s="10"/>
      <c r="FP93" s="8"/>
      <c r="FQ93" s="8">
        <f>FA93+FP93</f>
        <v>0</v>
      </c>
      <c r="FR93" s="11">
        <f>$C$93*10</f>
        <v>0</v>
      </c>
      <c r="FS93" s="10" t="s">
        <v>65</v>
      </c>
      <c r="FT93" s="11"/>
      <c r="FU93" s="10"/>
      <c r="FV93" s="11"/>
      <c r="FW93" s="10"/>
      <c r="FX93" s="11"/>
      <c r="FY93" s="10"/>
      <c r="FZ93" s="8">
        <f>$C$93*0.8</f>
        <v>0</v>
      </c>
      <c r="GA93" s="11"/>
      <c r="GB93" s="10"/>
      <c r="GC93" s="11">
        <f>$C$93*10</f>
        <v>0</v>
      </c>
      <c r="GD93" s="10" t="s">
        <v>65</v>
      </c>
      <c r="GE93" s="11"/>
      <c r="GF93" s="10"/>
      <c r="GG93" s="11"/>
      <c r="GH93" s="10"/>
      <c r="GI93" s="11"/>
      <c r="GJ93" s="10"/>
      <c r="GK93" s="11"/>
      <c r="GL93" s="10"/>
      <c r="GM93" s="11"/>
      <c r="GN93" s="10"/>
      <c r="GO93" s="8">
        <f>$C$93*1.2</f>
        <v>0</v>
      </c>
      <c r="GP93" s="8">
        <f>FZ93+GO93</f>
        <v>0</v>
      </c>
      <c r="GQ93" s="11"/>
      <c r="GR93" s="10"/>
      <c r="GS93" s="11"/>
      <c r="GT93" s="10"/>
      <c r="GU93" s="11"/>
      <c r="GV93" s="10"/>
      <c r="GW93" s="11"/>
      <c r="GX93" s="10"/>
      <c r="GY93" s="8"/>
      <c r="GZ93" s="11"/>
      <c r="HA93" s="10"/>
      <c r="HB93" s="11"/>
      <c r="HC93" s="10"/>
      <c r="HD93" s="11"/>
      <c r="HE93" s="10"/>
      <c r="HF93" s="11"/>
      <c r="HG93" s="10"/>
      <c r="HH93" s="11"/>
      <c r="HI93" s="10"/>
      <c r="HJ93" s="11"/>
      <c r="HK93" s="10"/>
      <c r="HL93" s="11"/>
      <c r="HM93" s="10"/>
      <c r="HN93" s="8"/>
      <c r="HO93" s="8">
        <f>GY93+HN93</f>
        <v>0</v>
      </c>
    </row>
    <row r="94" spans="1:223" ht="12.75">
      <c r="A94" s="7"/>
      <c r="B94" s="7">
        <v>19</v>
      </c>
      <c r="C94" s="7">
        <v>1</v>
      </c>
      <c r="D94" s="7"/>
      <c r="E94" s="7"/>
      <c r="F94" s="3" t="s">
        <v>203</v>
      </c>
      <c r="G94" s="7">
        <f>$C$94*COUNTIF(X94:HO94,"e")</f>
        <v>0</v>
      </c>
      <c r="H94" s="7">
        <f>$C$94*COUNTIF(X94:HO94,"z")</f>
        <v>0</v>
      </c>
      <c r="I94" s="7">
        <f>SUM(J94:T94)</f>
        <v>0</v>
      </c>
      <c r="J94" s="7">
        <f>X94+AW94+BV94+CU94+DT94+ES94+FR94+GQ94</f>
        <v>0</v>
      </c>
      <c r="K94" s="7">
        <f>Z94+AY94+BX94+CW94+DV94+EU94+FT94+GS94</f>
        <v>0</v>
      </c>
      <c r="L94" s="7">
        <f>AB94+BA94+BZ94+CY94+DX94+EW94+FV94+GU94</f>
        <v>0</v>
      </c>
      <c r="M94" s="7">
        <f>AD94+BC94+CB94+DA94+DZ94+EY94+FX94+GW94</f>
        <v>0</v>
      </c>
      <c r="N94" s="7">
        <f>AG94+BF94+CE94+DD94+EC94+FB94+GA94+GZ94</f>
        <v>0</v>
      </c>
      <c r="O94" s="7">
        <f>AI94+BH94+CG94+DF94+EE94+FD94+GC94+HB94</f>
        <v>0</v>
      </c>
      <c r="P94" s="7">
        <f>AK94+BJ94+CI94+DH94+EG94+FF94+GE94+HD94</f>
        <v>0</v>
      </c>
      <c r="Q94" s="7">
        <f>AM94+BL94+CK94+DJ94+EI94+FH94+GG94+HF94</f>
        <v>0</v>
      </c>
      <c r="R94" s="7">
        <f>AO94+BN94+CM94+DL94+EK94+FJ94+GI94+HH94</f>
        <v>0</v>
      </c>
      <c r="S94" s="7">
        <f>AQ94+BP94+CO94+DN94+EM94+FL94+GK94+HJ94</f>
        <v>0</v>
      </c>
      <c r="T94" s="7">
        <f>AS94+BR94+CQ94+DP94+EO94+FN94+GM94+HL94</f>
        <v>0</v>
      </c>
      <c r="U94" s="8">
        <f>AV94+BU94+CT94+DS94+ER94+FQ94+GP94+HO94</f>
        <v>0</v>
      </c>
      <c r="V94" s="8">
        <f>AU94+BT94+CS94+DR94+EQ94+FP94+GO94+HN94</f>
        <v>0</v>
      </c>
      <c r="W94" s="8">
        <f>$C$94*1</f>
        <v>0</v>
      </c>
      <c r="X94" s="11"/>
      <c r="Y94" s="10"/>
      <c r="Z94" s="11"/>
      <c r="AA94" s="10"/>
      <c r="AB94" s="11"/>
      <c r="AC94" s="10"/>
      <c r="AD94" s="11"/>
      <c r="AE94" s="10"/>
      <c r="AF94" s="8"/>
      <c r="AG94" s="11"/>
      <c r="AH94" s="10"/>
      <c r="AI94" s="11"/>
      <c r="AJ94" s="10"/>
      <c r="AK94" s="11"/>
      <c r="AL94" s="10"/>
      <c r="AM94" s="11"/>
      <c r="AN94" s="10"/>
      <c r="AO94" s="11"/>
      <c r="AP94" s="10"/>
      <c r="AQ94" s="11"/>
      <c r="AR94" s="10"/>
      <c r="AS94" s="11"/>
      <c r="AT94" s="10"/>
      <c r="AU94" s="8"/>
      <c r="AV94" s="8">
        <f>AF94+AU94</f>
        <v>0</v>
      </c>
      <c r="AW94" s="11"/>
      <c r="AX94" s="10"/>
      <c r="AY94" s="11"/>
      <c r="AZ94" s="10"/>
      <c r="BA94" s="11"/>
      <c r="BB94" s="10"/>
      <c r="BC94" s="11"/>
      <c r="BD94" s="10"/>
      <c r="BE94" s="8"/>
      <c r="BF94" s="11"/>
      <c r="BG94" s="10"/>
      <c r="BH94" s="11"/>
      <c r="BI94" s="10"/>
      <c r="BJ94" s="11"/>
      <c r="BK94" s="10"/>
      <c r="BL94" s="11"/>
      <c r="BM94" s="10"/>
      <c r="BN94" s="11"/>
      <c r="BO94" s="10"/>
      <c r="BP94" s="11"/>
      <c r="BQ94" s="10"/>
      <c r="BR94" s="11"/>
      <c r="BS94" s="10"/>
      <c r="BT94" s="8"/>
      <c r="BU94" s="8">
        <f>BE94+BT94</f>
        <v>0</v>
      </c>
      <c r="BV94" s="11"/>
      <c r="BW94" s="10"/>
      <c r="BX94" s="11"/>
      <c r="BY94" s="10"/>
      <c r="BZ94" s="11"/>
      <c r="CA94" s="10"/>
      <c r="CB94" s="11"/>
      <c r="CC94" s="10"/>
      <c r="CD94" s="8"/>
      <c r="CE94" s="11"/>
      <c r="CF94" s="10"/>
      <c r="CG94" s="11"/>
      <c r="CH94" s="10"/>
      <c r="CI94" s="11"/>
      <c r="CJ94" s="10"/>
      <c r="CK94" s="11"/>
      <c r="CL94" s="10"/>
      <c r="CM94" s="11"/>
      <c r="CN94" s="10"/>
      <c r="CO94" s="11"/>
      <c r="CP94" s="10"/>
      <c r="CQ94" s="11"/>
      <c r="CR94" s="10"/>
      <c r="CS94" s="8"/>
      <c r="CT94" s="8">
        <f>CD94+CS94</f>
        <v>0</v>
      </c>
      <c r="CU94" s="11"/>
      <c r="CV94" s="10"/>
      <c r="CW94" s="11"/>
      <c r="CX94" s="10"/>
      <c r="CY94" s="11"/>
      <c r="CZ94" s="10"/>
      <c r="DA94" s="11"/>
      <c r="DB94" s="10"/>
      <c r="DC94" s="8"/>
      <c r="DD94" s="11"/>
      <c r="DE94" s="10"/>
      <c r="DF94" s="11"/>
      <c r="DG94" s="10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8"/>
      <c r="DS94" s="8">
        <f>DC94+DR94</f>
        <v>0</v>
      </c>
      <c r="DT94" s="11"/>
      <c r="DU94" s="10"/>
      <c r="DV94" s="11"/>
      <c r="DW94" s="10"/>
      <c r="DX94" s="11"/>
      <c r="DY94" s="10"/>
      <c r="DZ94" s="11"/>
      <c r="EA94" s="10"/>
      <c r="EB94" s="8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11"/>
      <c r="EP94" s="10"/>
      <c r="EQ94" s="8"/>
      <c r="ER94" s="8">
        <f>EB94+EQ94</f>
        <v>0</v>
      </c>
      <c r="ES94" s="11"/>
      <c r="ET94" s="10"/>
      <c r="EU94" s="11"/>
      <c r="EV94" s="10"/>
      <c r="EW94" s="11"/>
      <c r="EX94" s="10"/>
      <c r="EY94" s="11"/>
      <c r="EZ94" s="10"/>
      <c r="FA94" s="8"/>
      <c r="FB94" s="11"/>
      <c r="FC94" s="10"/>
      <c r="FD94" s="11"/>
      <c r="FE94" s="10"/>
      <c r="FF94" s="11"/>
      <c r="FG94" s="10"/>
      <c r="FH94" s="11"/>
      <c r="FI94" s="10"/>
      <c r="FJ94" s="11"/>
      <c r="FK94" s="10"/>
      <c r="FL94" s="11"/>
      <c r="FM94" s="10"/>
      <c r="FN94" s="11"/>
      <c r="FO94" s="10"/>
      <c r="FP94" s="8"/>
      <c r="FQ94" s="8">
        <f>FA94+FP94</f>
        <v>0</v>
      </c>
      <c r="FR94" s="11">
        <f>$C$94*10</f>
        <v>0</v>
      </c>
      <c r="FS94" s="10" t="s">
        <v>65</v>
      </c>
      <c r="FT94" s="11">
        <f>$C$94*10</f>
        <v>0</v>
      </c>
      <c r="FU94" s="10" t="s">
        <v>65</v>
      </c>
      <c r="FV94" s="11"/>
      <c r="FW94" s="10"/>
      <c r="FX94" s="11"/>
      <c r="FY94" s="10"/>
      <c r="FZ94" s="8">
        <f>$C$94*2</f>
        <v>0</v>
      </c>
      <c r="GA94" s="11"/>
      <c r="GB94" s="10"/>
      <c r="GC94" s="11"/>
      <c r="GD94" s="10"/>
      <c r="GE94" s="11"/>
      <c r="GF94" s="10"/>
      <c r="GG94" s="11"/>
      <c r="GH94" s="10"/>
      <c r="GI94" s="11"/>
      <c r="GJ94" s="10"/>
      <c r="GK94" s="11"/>
      <c r="GL94" s="10"/>
      <c r="GM94" s="11"/>
      <c r="GN94" s="10"/>
      <c r="GO94" s="8"/>
      <c r="GP94" s="8">
        <f>FZ94+GO94</f>
        <v>0</v>
      </c>
      <c r="GQ94" s="11"/>
      <c r="GR94" s="10"/>
      <c r="GS94" s="11"/>
      <c r="GT94" s="10"/>
      <c r="GU94" s="11"/>
      <c r="GV94" s="10"/>
      <c r="GW94" s="11"/>
      <c r="GX94" s="10"/>
      <c r="GY94" s="8"/>
      <c r="GZ94" s="11"/>
      <c r="HA94" s="10"/>
      <c r="HB94" s="11"/>
      <c r="HC94" s="10"/>
      <c r="HD94" s="11"/>
      <c r="HE94" s="10"/>
      <c r="HF94" s="11"/>
      <c r="HG94" s="10"/>
      <c r="HH94" s="11"/>
      <c r="HI94" s="10"/>
      <c r="HJ94" s="11"/>
      <c r="HK94" s="10"/>
      <c r="HL94" s="11"/>
      <c r="HM94" s="10"/>
      <c r="HN94" s="8"/>
      <c r="HO94" s="8">
        <f>GY94+HN94</f>
        <v>0</v>
      </c>
    </row>
    <row r="95" spans="1:223" ht="12.75">
      <c r="A95" s="7"/>
      <c r="B95" s="7"/>
      <c r="C95" s="7"/>
      <c r="D95" s="7"/>
      <c r="E95" s="7" t="s">
        <v>204</v>
      </c>
      <c r="F95" s="3" t="s">
        <v>205</v>
      </c>
      <c r="G95" s="7">
        <f>COUNTIF(X95:HO95,"e")</f>
        <v>0</v>
      </c>
      <c r="H95" s="7">
        <f>COUNTIF(X95:HO95,"z")</f>
        <v>0</v>
      </c>
      <c r="I95" s="7">
        <f>SUM(J95:T95)</f>
        <v>0</v>
      </c>
      <c r="J95" s="7">
        <f>X95+AW95+BV95+CU95+DT95+ES95+FR95+GQ95</f>
        <v>0</v>
      </c>
      <c r="K95" s="7">
        <f>Z95+AY95+BX95+CW95+DV95+EU95+FT95+GS95</f>
        <v>0</v>
      </c>
      <c r="L95" s="7">
        <f>AB95+BA95+BZ95+CY95+DX95+EW95+FV95+GU95</f>
        <v>0</v>
      </c>
      <c r="M95" s="7">
        <f>AD95+BC95+CB95+DA95+DZ95+EY95+FX95+GW95</f>
        <v>0</v>
      </c>
      <c r="N95" s="7">
        <f>AG95+BF95+CE95+DD95+EC95+FB95+GA95+GZ95</f>
        <v>0</v>
      </c>
      <c r="O95" s="7">
        <f>AI95+BH95+CG95+DF95+EE95+FD95+GC95+HB95</f>
        <v>0</v>
      </c>
      <c r="P95" s="7">
        <f>AK95+BJ95+CI95+DH95+EG95+FF95+GE95+HD95</f>
        <v>0</v>
      </c>
      <c r="Q95" s="7">
        <f>AM95+BL95+CK95+DJ95+EI95+FH95+GG95+HF95</f>
        <v>0</v>
      </c>
      <c r="R95" s="7">
        <f>AO95+BN95+CM95+DL95+EK95+FJ95+GI95+HH95</f>
        <v>0</v>
      </c>
      <c r="S95" s="7">
        <f>AQ95+BP95+CO95+DN95+EM95+FL95+GK95+HJ95</f>
        <v>0</v>
      </c>
      <c r="T95" s="7">
        <f>AS95+BR95+CQ95+DP95+EO95+FN95+GM95+HL95</f>
        <v>0</v>
      </c>
      <c r="U95" s="8">
        <f>AV95+BU95+CT95+DS95+ER95+FQ95+GP95+HO95</f>
        <v>0</v>
      </c>
      <c r="V95" s="8">
        <f>AU95+BT95+CS95+DR95+EQ95+FP95+GO95+HN95</f>
        <v>0</v>
      </c>
      <c r="W95" s="8">
        <v>1.2</v>
      </c>
      <c r="X95" s="11"/>
      <c r="Y95" s="10"/>
      <c r="Z95" s="11"/>
      <c r="AA95" s="10"/>
      <c r="AB95" s="11"/>
      <c r="AC95" s="10"/>
      <c r="AD95" s="11"/>
      <c r="AE95" s="10"/>
      <c r="AF95" s="8"/>
      <c r="AG95" s="11"/>
      <c r="AH95" s="10"/>
      <c r="AI95" s="11"/>
      <c r="AJ95" s="10"/>
      <c r="AK95" s="11"/>
      <c r="AL95" s="10"/>
      <c r="AM95" s="11"/>
      <c r="AN95" s="10"/>
      <c r="AO95" s="11"/>
      <c r="AP95" s="10"/>
      <c r="AQ95" s="11"/>
      <c r="AR95" s="10"/>
      <c r="AS95" s="11"/>
      <c r="AT95" s="10"/>
      <c r="AU95" s="8"/>
      <c r="AV95" s="8">
        <f>AF95+AU95</f>
        <v>0</v>
      </c>
      <c r="AW95" s="11"/>
      <c r="AX95" s="10"/>
      <c r="AY95" s="11"/>
      <c r="AZ95" s="10"/>
      <c r="BA95" s="11"/>
      <c r="BB95" s="10"/>
      <c r="BC95" s="11"/>
      <c r="BD95" s="10"/>
      <c r="BE95" s="8"/>
      <c r="BF95" s="11"/>
      <c r="BG95" s="10"/>
      <c r="BH95" s="11"/>
      <c r="BI95" s="10"/>
      <c r="BJ95" s="11"/>
      <c r="BK95" s="10"/>
      <c r="BL95" s="11"/>
      <c r="BM95" s="10"/>
      <c r="BN95" s="11"/>
      <c r="BO95" s="10"/>
      <c r="BP95" s="11"/>
      <c r="BQ95" s="10"/>
      <c r="BR95" s="11"/>
      <c r="BS95" s="10"/>
      <c r="BT95" s="8"/>
      <c r="BU95" s="8">
        <f>BE95+BT95</f>
        <v>0</v>
      </c>
      <c r="BV95" s="11"/>
      <c r="BW95" s="10"/>
      <c r="BX95" s="11"/>
      <c r="BY95" s="10"/>
      <c r="BZ95" s="11"/>
      <c r="CA95" s="10"/>
      <c r="CB95" s="11"/>
      <c r="CC95" s="10"/>
      <c r="CD95" s="8"/>
      <c r="CE95" s="11"/>
      <c r="CF95" s="10"/>
      <c r="CG95" s="11"/>
      <c r="CH95" s="10"/>
      <c r="CI95" s="11"/>
      <c r="CJ95" s="10"/>
      <c r="CK95" s="11"/>
      <c r="CL95" s="10"/>
      <c r="CM95" s="11"/>
      <c r="CN95" s="10"/>
      <c r="CO95" s="11"/>
      <c r="CP95" s="10"/>
      <c r="CQ95" s="11"/>
      <c r="CR95" s="10"/>
      <c r="CS95" s="8"/>
      <c r="CT95" s="8">
        <f>CD95+CS95</f>
        <v>0</v>
      </c>
      <c r="CU95" s="11"/>
      <c r="CV95" s="10"/>
      <c r="CW95" s="11"/>
      <c r="CX95" s="10"/>
      <c r="CY95" s="11"/>
      <c r="CZ95" s="10"/>
      <c r="DA95" s="11"/>
      <c r="DB95" s="10"/>
      <c r="DC95" s="8"/>
      <c r="DD95" s="11"/>
      <c r="DE95" s="10"/>
      <c r="DF95" s="11"/>
      <c r="DG95" s="10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8"/>
      <c r="DS95" s="8">
        <f>DC95+DR95</f>
        <v>0</v>
      </c>
      <c r="DT95" s="11"/>
      <c r="DU95" s="10"/>
      <c r="DV95" s="11"/>
      <c r="DW95" s="10"/>
      <c r="DX95" s="11"/>
      <c r="DY95" s="10"/>
      <c r="DZ95" s="11"/>
      <c r="EA95" s="10"/>
      <c r="EB95" s="8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11"/>
      <c r="EP95" s="10"/>
      <c r="EQ95" s="8"/>
      <c r="ER95" s="8">
        <f>EB95+EQ95</f>
        <v>0</v>
      </c>
      <c r="ES95" s="11"/>
      <c r="ET95" s="10"/>
      <c r="EU95" s="11"/>
      <c r="EV95" s="10"/>
      <c r="EW95" s="11"/>
      <c r="EX95" s="10"/>
      <c r="EY95" s="11"/>
      <c r="EZ95" s="10"/>
      <c r="FA95" s="8"/>
      <c r="FB95" s="11"/>
      <c r="FC95" s="10"/>
      <c r="FD95" s="11"/>
      <c r="FE95" s="10"/>
      <c r="FF95" s="11"/>
      <c r="FG95" s="10"/>
      <c r="FH95" s="11"/>
      <c r="FI95" s="10"/>
      <c r="FJ95" s="11"/>
      <c r="FK95" s="10"/>
      <c r="FL95" s="11"/>
      <c r="FM95" s="10"/>
      <c r="FN95" s="11"/>
      <c r="FO95" s="10"/>
      <c r="FP95" s="8"/>
      <c r="FQ95" s="8">
        <f>FA95+FP95</f>
        <v>0</v>
      </c>
      <c r="FR95" s="11"/>
      <c r="FS95" s="10"/>
      <c r="FT95" s="11"/>
      <c r="FU95" s="10"/>
      <c r="FV95" s="11"/>
      <c r="FW95" s="10"/>
      <c r="FX95" s="11">
        <v>30</v>
      </c>
      <c r="FY95" s="10" t="s">
        <v>65</v>
      </c>
      <c r="FZ95" s="8">
        <v>3</v>
      </c>
      <c r="GA95" s="11"/>
      <c r="GB95" s="10"/>
      <c r="GC95" s="11"/>
      <c r="GD95" s="10"/>
      <c r="GE95" s="11"/>
      <c r="GF95" s="10"/>
      <c r="GG95" s="11"/>
      <c r="GH95" s="10"/>
      <c r="GI95" s="11"/>
      <c r="GJ95" s="10"/>
      <c r="GK95" s="11"/>
      <c r="GL95" s="10"/>
      <c r="GM95" s="11"/>
      <c r="GN95" s="10"/>
      <c r="GO95" s="8"/>
      <c r="GP95" s="8">
        <f>FZ95+GO95</f>
        <v>0</v>
      </c>
      <c r="GQ95" s="11"/>
      <c r="GR95" s="10"/>
      <c r="GS95" s="11"/>
      <c r="GT95" s="10"/>
      <c r="GU95" s="11"/>
      <c r="GV95" s="10"/>
      <c r="GW95" s="11"/>
      <c r="GX95" s="10"/>
      <c r="GY95" s="8"/>
      <c r="GZ95" s="11"/>
      <c r="HA95" s="10"/>
      <c r="HB95" s="11"/>
      <c r="HC95" s="10"/>
      <c r="HD95" s="11"/>
      <c r="HE95" s="10"/>
      <c r="HF95" s="11"/>
      <c r="HG95" s="10"/>
      <c r="HH95" s="11"/>
      <c r="HI95" s="10"/>
      <c r="HJ95" s="11"/>
      <c r="HK95" s="10"/>
      <c r="HL95" s="11"/>
      <c r="HM95" s="10"/>
      <c r="HN95" s="8"/>
      <c r="HO95" s="8">
        <f>GY95+HN95</f>
        <v>0</v>
      </c>
    </row>
    <row r="96" spans="1:223" ht="12.75">
      <c r="A96" s="7"/>
      <c r="B96" s="7"/>
      <c r="C96" s="7"/>
      <c r="D96" s="7"/>
      <c r="E96" s="7" t="s">
        <v>206</v>
      </c>
      <c r="F96" s="3" t="s">
        <v>207</v>
      </c>
      <c r="G96" s="7">
        <f>COUNTIF(X96:HO96,"e")</f>
        <v>0</v>
      </c>
      <c r="H96" s="7">
        <f>COUNTIF(X96:HO96,"z")</f>
        <v>0</v>
      </c>
      <c r="I96" s="7">
        <f>SUM(J96:T96)</f>
        <v>0</v>
      </c>
      <c r="J96" s="7">
        <f>X96+AW96+BV96+CU96+DT96+ES96+FR96+GQ96</f>
        <v>0</v>
      </c>
      <c r="K96" s="7">
        <f>Z96+AY96+BX96+CW96+DV96+EU96+FT96+GS96</f>
        <v>0</v>
      </c>
      <c r="L96" s="7">
        <f>AB96+BA96+BZ96+CY96+DX96+EW96+FV96+GU96</f>
        <v>0</v>
      </c>
      <c r="M96" s="7">
        <f>AD96+BC96+CB96+DA96+DZ96+EY96+FX96+GW96</f>
        <v>0</v>
      </c>
      <c r="N96" s="7">
        <f>AG96+BF96+CE96+DD96+EC96+FB96+GA96+GZ96</f>
        <v>0</v>
      </c>
      <c r="O96" s="7">
        <f>AI96+BH96+CG96+DF96+EE96+FD96+GC96+HB96</f>
        <v>0</v>
      </c>
      <c r="P96" s="7">
        <f>AK96+BJ96+CI96+DH96+EG96+FF96+GE96+HD96</f>
        <v>0</v>
      </c>
      <c r="Q96" s="7">
        <f>AM96+BL96+CK96+DJ96+EI96+FH96+GG96+HF96</f>
        <v>0</v>
      </c>
      <c r="R96" s="7">
        <f>AO96+BN96+CM96+DL96+EK96+FJ96+GI96+HH96</f>
        <v>0</v>
      </c>
      <c r="S96" s="7">
        <f>AQ96+BP96+CO96+DN96+EM96+FL96+GK96+HJ96</f>
        <v>0</v>
      </c>
      <c r="T96" s="7">
        <f>AS96+BR96+CQ96+DP96+EO96+FN96+GM96+HL96</f>
        <v>0</v>
      </c>
      <c r="U96" s="8">
        <f>AV96+BU96+CT96+DS96+ER96+FQ96+GP96+HO96</f>
        <v>0</v>
      </c>
      <c r="V96" s="8">
        <f>AU96+BT96+CS96+DR96+EQ96+FP96+GO96+HN96</f>
        <v>0</v>
      </c>
      <c r="W96" s="8">
        <v>0.5</v>
      </c>
      <c r="X96" s="11"/>
      <c r="Y96" s="10"/>
      <c r="Z96" s="11"/>
      <c r="AA96" s="10"/>
      <c r="AB96" s="11"/>
      <c r="AC96" s="10"/>
      <c r="AD96" s="11"/>
      <c r="AE96" s="10"/>
      <c r="AF96" s="8"/>
      <c r="AG96" s="11"/>
      <c r="AH96" s="10"/>
      <c r="AI96" s="11"/>
      <c r="AJ96" s="10"/>
      <c r="AK96" s="11"/>
      <c r="AL96" s="10"/>
      <c r="AM96" s="11"/>
      <c r="AN96" s="10"/>
      <c r="AO96" s="11"/>
      <c r="AP96" s="10"/>
      <c r="AQ96" s="11"/>
      <c r="AR96" s="10"/>
      <c r="AS96" s="11"/>
      <c r="AT96" s="10"/>
      <c r="AU96" s="8"/>
      <c r="AV96" s="8">
        <f>AF96+AU96</f>
        <v>0</v>
      </c>
      <c r="AW96" s="11"/>
      <c r="AX96" s="10"/>
      <c r="AY96" s="11"/>
      <c r="AZ96" s="10"/>
      <c r="BA96" s="11"/>
      <c r="BB96" s="10"/>
      <c r="BC96" s="11"/>
      <c r="BD96" s="10"/>
      <c r="BE96" s="8"/>
      <c r="BF96" s="11"/>
      <c r="BG96" s="10"/>
      <c r="BH96" s="11"/>
      <c r="BI96" s="10"/>
      <c r="BJ96" s="11"/>
      <c r="BK96" s="10"/>
      <c r="BL96" s="11"/>
      <c r="BM96" s="10"/>
      <c r="BN96" s="11"/>
      <c r="BO96" s="10"/>
      <c r="BP96" s="11"/>
      <c r="BQ96" s="10"/>
      <c r="BR96" s="11"/>
      <c r="BS96" s="10"/>
      <c r="BT96" s="8"/>
      <c r="BU96" s="8">
        <f>BE96+BT96</f>
        <v>0</v>
      </c>
      <c r="BV96" s="11"/>
      <c r="BW96" s="10"/>
      <c r="BX96" s="11"/>
      <c r="BY96" s="10"/>
      <c r="BZ96" s="11"/>
      <c r="CA96" s="10"/>
      <c r="CB96" s="11"/>
      <c r="CC96" s="10"/>
      <c r="CD96" s="8"/>
      <c r="CE96" s="11"/>
      <c r="CF96" s="10"/>
      <c r="CG96" s="11"/>
      <c r="CH96" s="10"/>
      <c r="CI96" s="11"/>
      <c r="CJ96" s="10"/>
      <c r="CK96" s="11"/>
      <c r="CL96" s="10"/>
      <c r="CM96" s="11"/>
      <c r="CN96" s="10"/>
      <c r="CO96" s="11"/>
      <c r="CP96" s="10"/>
      <c r="CQ96" s="11"/>
      <c r="CR96" s="10"/>
      <c r="CS96" s="8"/>
      <c r="CT96" s="8">
        <f>CD96+CS96</f>
        <v>0</v>
      </c>
      <c r="CU96" s="11"/>
      <c r="CV96" s="10"/>
      <c r="CW96" s="11"/>
      <c r="CX96" s="10"/>
      <c r="CY96" s="11"/>
      <c r="CZ96" s="10"/>
      <c r="DA96" s="11"/>
      <c r="DB96" s="10"/>
      <c r="DC96" s="8"/>
      <c r="DD96" s="11"/>
      <c r="DE96" s="10"/>
      <c r="DF96" s="11"/>
      <c r="DG96" s="10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8"/>
      <c r="DS96" s="8">
        <f>DC96+DR96</f>
        <v>0</v>
      </c>
      <c r="DT96" s="11"/>
      <c r="DU96" s="10"/>
      <c r="DV96" s="11"/>
      <c r="DW96" s="10"/>
      <c r="DX96" s="11"/>
      <c r="DY96" s="10"/>
      <c r="DZ96" s="11"/>
      <c r="EA96" s="10"/>
      <c r="EB96" s="8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11"/>
      <c r="EP96" s="10"/>
      <c r="EQ96" s="8"/>
      <c r="ER96" s="8">
        <f>EB96+EQ96</f>
        <v>0</v>
      </c>
      <c r="ES96" s="11"/>
      <c r="ET96" s="10"/>
      <c r="EU96" s="11"/>
      <c r="EV96" s="10"/>
      <c r="EW96" s="11"/>
      <c r="EX96" s="10"/>
      <c r="EY96" s="11"/>
      <c r="EZ96" s="10"/>
      <c r="FA96" s="8"/>
      <c r="FB96" s="11"/>
      <c r="FC96" s="10"/>
      <c r="FD96" s="11"/>
      <c r="FE96" s="10"/>
      <c r="FF96" s="11"/>
      <c r="FG96" s="10"/>
      <c r="FH96" s="11"/>
      <c r="FI96" s="10"/>
      <c r="FJ96" s="11"/>
      <c r="FK96" s="10"/>
      <c r="FL96" s="11"/>
      <c r="FM96" s="10"/>
      <c r="FN96" s="11"/>
      <c r="FO96" s="10"/>
      <c r="FP96" s="8"/>
      <c r="FQ96" s="8">
        <f>FA96+FP96</f>
        <v>0</v>
      </c>
      <c r="FR96" s="11"/>
      <c r="FS96" s="10"/>
      <c r="FT96" s="11"/>
      <c r="FU96" s="10"/>
      <c r="FV96" s="11"/>
      <c r="FW96" s="10"/>
      <c r="FX96" s="11"/>
      <c r="FY96" s="10"/>
      <c r="FZ96" s="8"/>
      <c r="GA96" s="11"/>
      <c r="GB96" s="10"/>
      <c r="GC96" s="11"/>
      <c r="GD96" s="10"/>
      <c r="GE96" s="11"/>
      <c r="GF96" s="10"/>
      <c r="GG96" s="11">
        <v>0</v>
      </c>
      <c r="GH96" s="10" t="s">
        <v>74</v>
      </c>
      <c r="GI96" s="11"/>
      <c r="GJ96" s="10"/>
      <c r="GK96" s="11"/>
      <c r="GL96" s="10"/>
      <c r="GM96" s="11"/>
      <c r="GN96" s="10"/>
      <c r="GO96" s="8">
        <v>9</v>
      </c>
      <c r="GP96" s="8">
        <f>FZ96+GO96</f>
        <v>0</v>
      </c>
      <c r="GQ96" s="11"/>
      <c r="GR96" s="10"/>
      <c r="GS96" s="11"/>
      <c r="GT96" s="10"/>
      <c r="GU96" s="11"/>
      <c r="GV96" s="10"/>
      <c r="GW96" s="11"/>
      <c r="GX96" s="10"/>
      <c r="GY96" s="8"/>
      <c r="GZ96" s="11"/>
      <c r="HA96" s="10"/>
      <c r="HB96" s="11"/>
      <c r="HC96" s="10"/>
      <c r="HD96" s="11"/>
      <c r="HE96" s="10"/>
      <c r="HF96" s="11"/>
      <c r="HG96" s="10"/>
      <c r="HH96" s="11"/>
      <c r="HI96" s="10"/>
      <c r="HJ96" s="11"/>
      <c r="HK96" s="10"/>
      <c r="HL96" s="11"/>
      <c r="HM96" s="10"/>
      <c r="HN96" s="8"/>
      <c r="HO96" s="8">
        <f>GY96+HN96</f>
        <v>0</v>
      </c>
    </row>
    <row r="97" spans="1:223" ht="15.75" customHeight="1">
      <c r="A97" s="7"/>
      <c r="B97" s="7"/>
      <c r="C97" s="7"/>
      <c r="D97" s="7"/>
      <c r="E97" s="7"/>
      <c r="F97" s="7" t="s">
        <v>85</v>
      </c>
      <c r="G97" s="7">
        <f>SUM(G59:G96)</f>
        <v>0</v>
      </c>
      <c r="H97" s="7">
        <f>SUM(H59:H96)</f>
        <v>0</v>
      </c>
      <c r="I97" s="7">
        <f>SUM(I59:I96)</f>
        <v>0</v>
      </c>
      <c r="J97" s="7">
        <f>SUM(J59:J96)</f>
        <v>0</v>
      </c>
      <c r="K97" s="7">
        <f>SUM(K59:K96)</f>
        <v>0</v>
      </c>
      <c r="L97" s="7">
        <f>SUM(L59:L96)</f>
        <v>0</v>
      </c>
      <c r="M97" s="7">
        <f>SUM(M59:M96)</f>
        <v>0</v>
      </c>
      <c r="N97" s="7">
        <f>SUM(N59:N96)</f>
        <v>0</v>
      </c>
      <c r="O97" s="7">
        <f>SUM(O59:O96)</f>
        <v>0</v>
      </c>
      <c r="P97" s="7">
        <f>SUM(P59:P96)</f>
        <v>0</v>
      </c>
      <c r="Q97" s="7">
        <f>SUM(Q59:Q96)</f>
        <v>0</v>
      </c>
      <c r="R97" s="7">
        <f>SUM(R59:R96)</f>
        <v>0</v>
      </c>
      <c r="S97" s="7">
        <f>SUM(S59:S96)</f>
        <v>0</v>
      </c>
      <c r="T97" s="7">
        <f>SUM(T59:T96)</f>
        <v>0</v>
      </c>
      <c r="U97" s="8">
        <f>SUM(U59:U96)</f>
        <v>0</v>
      </c>
      <c r="V97" s="8">
        <f>SUM(V59:V96)</f>
        <v>0</v>
      </c>
      <c r="W97" s="8">
        <f>SUM(W59:W96)</f>
        <v>0</v>
      </c>
      <c r="X97" s="11">
        <f>SUM(X59:X96)</f>
        <v>0</v>
      </c>
      <c r="Y97" s="10">
        <f>SUM(Y59:Y96)</f>
        <v>0</v>
      </c>
      <c r="Z97" s="11">
        <f>SUM(Z59:Z96)</f>
        <v>0</v>
      </c>
      <c r="AA97" s="10">
        <f>SUM(AA59:AA96)</f>
        <v>0</v>
      </c>
      <c r="AB97" s="11">
        <f>SUM(AB59:AB96)</f>
        <v>0</v>
      </c>
      <c r="AC97" s="10">
        <f>SUM(AC59:AC96)</f>
        <v>0</v>
      </c>
      <c r="AD97" s="11">
        <f>SUM(AD59:AD96)</f>
        <v>0</v>
      </c>
      <c r="AE97" s="10">
        <f>SUM(AE59:AE96)</f>
        <v>0</v>
      </c>
      <c r="AF97" s="8">
        <f>SUM(AF59:AF96)</f>
        <v>0</v>
      </c>
      <c r="AG97" s="11">
        <f>SUM(AG59:AG96)</f>
        <v>0</v>
      </c>
      <c r="AH97" s="10">
        <f>SUM(AH59:AH96)</f>
        <v>0</v>
      </c>
      <c r="AI97" s="11">
        <f>SUM(AI59:AI96)</f>
        <v>0</v>
      </c>
      <c r="AJ97" s="10">
        <f>SUM(AJ59:AJ96)</f>
        <v>0</v>
      </c>
      <c r="AK97" s="11">
        <f>SUM(AK59:AK96)</f>
        <v>0</v>
      </c>
      <c r="AL97" s="10">
        <f>SUM(AL59:AL96)</f>
        <v>0</v>
      </c>
      <c r="AM97" s="11">
        <f>SUM(AM59:AM96)</f>
        <v>0</v>
      </c>
      <c r="AN97" s="10">
        <f>SUM(AN59:AN96)</f>
        <v>0</v>
      </c>
      <c r="AO97" s="11">
        <f>SUM(AO59:AO96)</f>
        <v>0</v>
      </c>
      <c r="AP97" s="10">
        <f>SUM(AP59:AP96)</f>
        <v>0</v>
      </c>
      <c r="AQ97" s="11">
        <f>SUM(AQ59:AQ96)</f>
        <v>0</v>
      </c>
      <c r="AR97" s="10">
        <f>SUM(AR59:AR96)</f>
        <v>0</v>
      </c>
      <c r="AS97" s="11">
        <f>SUM(AS59:AS96)</f>
        <v>0</v>
      </c>
      <c r="AT97" s="10">
        <f>SUM(AT59:AT96)</f>
        <v>0</v>
      </c>
      <c r="AU97" s="8">
        <f>SUM(AU59:AU96)</f>
        <v>0</v>
      </c>
      <c r="AV97" s="8">
        <f>SUM(AV59:AV96)</f>
        <v>0</v>
      </c>
      <c r="AW97" s="11">
        <f>SUM(AW59:AW96)</f>
        <v>0</v>
      </c>
      <c r="AX97" s="10">
        <f>SUM(AX59:AX96)</f>
        <v>0</v>
      </c>
      <c r="AY97" s="11">
        <f>SUM(AY59:AY96)</f>
        <v>0</v>
      </c>
      <c r="AZ97" s="10">
        <f>SUM(AZ59:AZ96)</f>
        <v>0</v>
      </c>
      <c r="BA97" s="11">
        <f>SUM(BA59:BA96)</f>
        <v>0</v>
      </c>
      <c r="BB97" s="10">
        <f>SUM(BB59:BB96)</f>
        <v>0</v>
      </c>
      <c r="BC97" s="11">
        <f>SUM(BC59:BC96)</f>
        <v>0</v>
      </c>
      <c r="BD97" s="10">
        <f>SUM(BD59:BD96)</f>
        <v>0</v>
      </c>
      <c r="BE97" s="8">
        <f>SUM(BE59:BE96)</f>
        <v>0</v>
      </c>
      <c r="BF97" s="11">
        <f>SUM(BF59:BF96)</f>
        <v>0</v>
      </c>
      <c r="BG97" s="10">
        <f>SUM(BG59:BG96)</f>
        <v>0</v>
      </c>
      <c r="BH97" s="11">
        <f>SUM(BH59:BH96)</f>
        <v>0</v>
      </c>
      <c r="BI97" s="10">
        <f>SUM(BI59:BI96)</f>
        <v>0</v>
      </c>
      <c r="BJ97" s="11">
        <f>SUM(BJ59:BJ96)</f>
        <v>0</v>
      </c>
      <c r="BK97" s="10">
        <f>SUM(BK59:BK96)</f>
        <v>0</v>
      </c>
      <c r="BL97" s="11">
        <f>SUM(BL59:BL96)</f>
        <v>0</v>
      </c>
      <c r="BM97" s="10">
        <f>SUM(BM59:BM96)</f>
        <v>0</v>
      </c>
      <c r="BN97" s="11">
        <f>SUM(BN59:BN96)</f>
        <v>0</v>
      </c>
      <c r="BO97" s="10">
        <f>SUM(BO59:BO96)</f>
        <v>0</v>
      </c>
      <c r="BP97" s="11">
        <f>SUM(BP59:BP96)</f>
        <v>0</v>
      </c>
      <c r="BQ97" s="10">
        <f>SUM(BQ59:BQ96)</f>
        <v>0</v>
      </c>
      <c r="BR97" s="11">
        <f>SUM(BR59:BR96)</f>
        <v>0</v>
      </c>
      <c r="BS97" s="10">
        <f>SUM(BS59:BS96)</f>
        <v>0</v>
      </c>
      <c r="BT97" s="8">
        <f>SUM(BT59:BT96)</f>
        <v>0</v>
      </c>
      <c r="BU97" s="8">
        <f>SUM(BU59:BU96)</f>
        <v>0</v>
      </c>
      <c r="BV97" s="11">
        <f>SUM(BV59:BV96)</f>
        <v>0</v>
      </c>
      <c r="BW97" s="10">
        <f>SUM(BW59:BW96)</f>
        <v>0</v>
      </c>
      <c r="BX97" s="11">
        <f>SUM(BX59:BX96)</f>
        <v>0</v>
      </c>
      <c r="BY97" s="10">
        <f>SUM(BY59:BY96)</f>
        <v>0</v>
      </c>
      <c r="BZ97" s="11">
        <f>SUM(BZ59:BZ96)</f>
        <v>0</v>
      </c>
      <c r="CA97" s="10">
        <f>SUM(CA59:CA96)</f>
        <v>0</v>
      </c>
      <c r="CB97" s="11">
        <f>SUM(CB59:CB96)</f>
        <v>0</v>
      </c>
      <c r="CC97" s="10">
        <f>SUM(CC59:CC96)</f>
        <v>0</v>
      </c>
      <c r="CD97" s="8">
        <f>SUM(CD59:CD96)</f>
        <v>0</v>
      </c>
      <c r="CE97" s="11">
        <f>SUM(CE59:CE96)</f>
        <v>0</v>
      </c>
      <c r="CF97" s="10">
        <f>SUM(CF59:CF96)</f>
        <v>0</v>
      </c>
      <c r="CG97" s="11">
        <f>SUM(CG59:CG96)</f>
        <v>0</v>
      </c>
      <c r="CH97" s="10">
        <f>SUM(CH59:CH96)</f>
        <v>0</v>
      </c>
      <c r="CI97" s="11">
        <f>SUM(CI59:CI96)</f>
        <v>0</v>
      </c>
      <c r="CJ97" s="10">
        <f>SUM(CJ59:CJ96)</f>
        <v>0</v>
      </c>
      <c r="CK97" s="11">
        <f>SUM(CK59:CK96)</f>
        <v>0</v>
      </c>
      <c r="CL97" s="10">
        <f>SUM(CL59:CL96)</f>
        <v>0</v>
      </c>
      <c r="CM97" s="11">
        <f>SUM(CM59:CM96)</f>
        <v>0</v>
      </c>
      <c r="CN97" s="10">
        <f>SUM(CN59:CN96)</f>
        <v>0</v>
      </c>
      <c r="CO97" s="11">
        <f>SUM(CO59:CO96)</f>
        <v>0</v>
      </c>
      <c r="CP97" s="10">
        <f>SUM(CP59:CP96)</f>
        <v>0</v>
      </c>
      <c r="CQ97" s="11">
        <f>SUM(CQ59:CQ96)</f>
        <v>0</v>
      </c>
      <c r="CR97" s="10">
        <f>SUM(CR59:CR96)</f>
        <v>0</v>
      </c>
      <c r="CS97" s="8">
        <f>SUM(CS59:CS96)</f>
        <v>0</v>
      </c>
      <c r="CT97" s="8">
        <f>SUM(CT59:CT96)</f>
        <v>0</v>
      </c>
      <c r="CU97" s="11">
        <f>SUM(CU59:CU96)</f>
        <v>0</v>
      </c>
      <c r="CV97" s="10">
        <f>SUM(CV59:CV96)</f>
        <v>0</v>
      </c>
      <c r="CW97" s="11">
        <f>SUM(CW59:CW96)</f>
        <v>0</v>
      </c>
      <c r="CX97" s="10">
        <f>SUM(CX59:CX96)</f>
        <v>0</v>
      </c>
      <c r="CY97" s="11">
        <f>SUM(CY59:CY96)</f>
        <v>0</v>
      </c>
      <c r="CZ97" s="10">
        <f>SUM(CZ59:CZ96)</f>
        <v>0</v>
      </c>
      <c r="DA97" s="11">
        <f>SUM(DA59:DA96)</f>
        <v>0</v>
      </c>
      <c r="DB97" s="10">
        <f>SUM(DB59:DB96)</f>
        <v>0</v>
      </c>
      <c r="DC97" s="8">
        <f>SUM(DC59:DC96)</f>
        <v>0</v>
      </c>
      <c r="DD97" s="11">
        <f>SUM(DD59:DD96)</f>
        <v>0</v>
      </c>
      <c r="DE97" s="10">
        <f>SUM(DE59:DE96)</f>
        <v>0</v>
      </c>
      <c r="DF97" s="11">
        <f>SUM(DF59:DF96)</f>
        <v>0</v>
      </c>
      <c r="DG97" s="10">
        <f>SUM(DG59:DG96)</f>
        <v>0</v>
      </c>
      <c r="DH97" s="11">
        <f>SUM(DH59:DH96)</f>
        <v>0</v>
      </c>
      <c r="DI97" s="10">
        <f>SUM(DI59:DI96)</f>
        <v>0</v>
      </c>
      <c r="DJ97" s="11">
        <f>SUM(DJ59:DJ96)</f>
        <v>0</v>
      </c>
      <c r="DK97" s="10">
        <f>SUM(DK59:DK96)</f>
        <v>0</v>
      </c>
      <c r="DL97" s="11">
        <f>SUM(DL59:DL96)</f>
        <v>0</v>
      </c>
      <c r="DM97" s="10">
        <f>SUM(DM59:DM96)</f>
        <v>0</v>
      </c>
      <c r="DN97" s="11">
        <f>SUM(DN59:DN96)</f>
        <v>0</v>
      </c>
      <c r="DO97" s="10">
        <f>SUM(DO59:DO96)</f>
        <v>0</v>
      </c>
      <c r="DP97" s="11">
        <f>SUM(DP59:DP96)</f>
        <v>0</v>
      </c>
      <c r="DQ97" s="10">
        <f>SUM(DQ59:DQ96)</f>
        <v>0</v>
      </c>
      <c r="DR97" s="8">
        <f>SUM(DR59:DR96)</f>
        <v>0</v>
      </c>
      <c r="DS97" s="8">
        <f>SUM(DS59:DS96)</f>
        <v>0</v>
      </c>
      <c r="DT97" s="11">
        <f>SUM(DT59:DT96)</f>
        <v>0</v>
      </c>
      <c r="DU97" s="10">
        <f>SUM(DU59:DU96)</f>
        <v>0</v>
      </c>
      <c r="DV97" s="11">
        <f>SUM(DV59:DV96)</f>
        <v>0</v>
      </c>
      <c r="DW97" s="10">
        <f>SUM(DW59:DW96)</f>
        <v>0</v>
      </c>
      <c r="DX97" s="11">
        <f>SUM(DX59:DX96)</f>
        <v>0</v>
      </c>
      <c r="DY97" s="10">
        <f>SUM(DY59:DY96)</f>
        <v>0</v>
      </c>
      <c r="DZ97" s="11">
        <f>SUM(DZ59:DZ96)</f>
        <v>0</v>
      </c>
      <c r="EA97" s="10">
        <f>SUM(EA59:EA96)</f>
        <v>0</v>
      </c>
      <c r="EB97" s="8">
        <f>SUM(EB59:EB96)</f>
        <v>0</v>
      </c>
      <c r="EC97" s="11">
        <f>SUM(EC59:EC96)</f>
        <v>0</v>
      </c>
      <c r="ED97" s="10">
        <f>SUM(ED59:ED96)</f>
        <v>0</v>
      </c>
      <c r="EE97" s="11">
        <f>SUM(EE59:EE96)</f>
        <v>0</v>
      </c>
      <c r="EF97" s="10">
        <f>SUM(EF59:EF96)</f>
        <v>0</v>
      </c>
      <c r="EG97" s="11">
        <f>SUM(EG59:EG96)</f>
        <v>0</v>
      </c>
      <c r="EH97" s="10">
        <f>SUM(EH59:EH96)</f>
        <v>0</v>
      </c>
      <c r="EI97" s="11">
        <f>SUM(EI59:EI96)</f>
        <v>0</v>
      </c>
      <c r="EJ97" s="10">
        <f>SUM(EJ59:EJ96)</f>
        <v>0</v>
      </c>
      <c r="EK97" s="11">
        <f>SUM(EK59:EK96)</f>
        <v>0</v>
      </c>
      <c r="EL97" s="10">
        <f>SUM(EL59:EL96)</f>
        <v>0</v>
      </c>
      <c r="EM97" s="11">
        <f>SUM(EM59:EM96)</f>
        <v>0</v>
      </c>
      <c r="EN97" s="10">
        <f>SUM(EN59:EN96)</f>
        <v>0</v>
      </c>
      <c r="EO97" s="11">
        <f>SUM(EO59:EO96)</f>
        <v>0</v>
      </c>
      <c r="EP97" s="10">
        <f>SUM(EP59:EP96)</f>
        <v>0</v>
      </c>
      <c r="EQ97" s="8">
        <f>SUM(EQ59:EQ96)</f>
        <v>0</v>
      </c>
      <c r="ER97" s="8">
        <f>SUM(ER59:ER96)</f>
        <v>0</v>
      </c>
      <c r="ES97" s="11">
        <f>SUM(ES59:ES96)</f>
        <v>0</v>
      </c>
      <c r="ET97" s="10">
        <f>SUM(ET59:ET96)</f>
        <v>0</v>
      </c>
      <c r="EU97" s="11">
        <f>SUM(EU59:EU96)</f>
        <v>0</v>
      </c>
      <c r="EV97" s="10">
        <f>SUM(EV59:EV96)</f>
        <v>0</v>
      </c>
      <c r="EW97" s="11">
        <f>SUM(EW59:EW96)</f>
        <v>0</v>
      </c>
      <c r="EX97" s="10">
        <f>SUM(EX59:EX96)</f>
        <v>0</v>
      </c>
      <c r="EY97" s="11">
        <f>SUM(EY59:EY96)</f>
        <v>0</v>
      </c>
      <c r="EZ97" s="10">
        <f>SUM(EZ59:EZ96)</f>
        <v>0</v>
      </c>
      <c r="FA97" s="8">
        <f>SUM(FA59:FA96)</f>
        <v>0</v>
      </c>
      <c r="FB97" s="11">
        <f>SUM(FB59:FB96)</f>
        <v>0</v>
      </c>
      <c r="FC97" s="10">
        <f>SUM(FC59:FC96)</f>
        <v>0</v>
      </c>
      <c r="FD97" s="11">
        <f>SUM(FD59:FD96)</f>
        <v>0</v>
      </c>
      <c r="FE97" s="10">
        <f>SUM(FE59:FE96)</f>
        <v>0</v>
      </c>
      <c r="FF97" s="11">
        <f>SUM(FF59:FF96)</f>
        <v>0</v>
      </c>
      <c r="FG97" s="10">
        <f>SUM(FG59:FG96)</f>
        <v>0</v>
      </c>
      <c r="FH97" s="11">
        <f>SUM(FH59:FH96)</f>
        <v>0</v>
      </c>
      <c r="FI97" s="10">
        <f>SUM(FI59:FI96)</f>
        <v>0</v>
      </c>
      <c r="FJ97" s="11">
        <f>SUM(FJ59:FJ96)</f>
        <v>0</v>
      </c>
      <c r="FK97" s="10">
        <f>SUM(FK59:FK96)</f>
        <v>0</v>
      </c>
      <c r="FL97" s="11">
        <f>SUM(FL59:FL96)</f>
        <v>0</v>
      </c>
      <c r="FM97" s="10">
        <f>SUM(FM59:FM96)</f>
        <v>0</v>
      </c>
      <c r="FN97" s="11">
        <f>SUM(FN59:FN96)</f>
        <v>0</v>
      </c>
      <c r="FO97" s="10">
        <f>SUM(FO59:FO96)</f>
        <v>0</v>
      </c>
      <c r="FP97" s="8">
        <f>SUM(FP59:FP96)</f>
        <v>0</v>
      </c>
      <c r="FQ97" s="8">
        <f>SUM(FQ59:FQ96)</f>
        <v>0</v>
      </c>
      <c r="FR97" s="11">
        <f>SUM(FR59:FR96)</f>
        <v>0</v>
      </c>
      <c r="FS97" s="10">
        <f>SUM(FS59:FS96)</f>
        <v>0</v>
      </c>
      <c r="FT97" s="11">
        <f>SUM(FT59:FT96)</f>
        <v>0</v>
      </c>
      <c r="FU97" s="10">
        <f>SUM(FU59:FU96)</f>
        <v>0</v>
      </c>
      <c r="FV97" s="11">
        <f>SUM(FV59:FV96)</f>
        <v>0</v>
      </c>
      <c r="FW97" s="10">
        <f>SUM(FW59:FW96)</f>
        <v>0</v>
      </c>
      <c r="FX97" s="11">
        <f>SUM(FX59:FX96)</f>
        <v>0</v>
      </c>
      <c r="FY97" s="10">
        <f>SUM(FY59:FY96)</f>
        <v>0</v>
      </c>
      <c r="FZ97" s="8">
        <f>SUM(FZ59:FZ96)</f>
        <v>0</v>
      </c>
      <c r="GA97" s="11">
        <f>SUM(GA59:GA96)</f>
        <v>0</v>
      </c>
      <c r="GB97" s="10">
        <f>SUM(GB59:GB96)</f>
        <v>0</v>
      </c>
      <c r="GC97" s="11">
        <f>SUM(GC59:GC96)</f>
        <v>0</v>
      </c>
      <c r="GD97" s="10">
        <f>SUM(GD59:GD96)</f>
        <v>0</v>
      </c>
      <c r="GE97" s="11">
        <f>SUM(GE59:GE96)</f>
        <v>0</v>
      </c>
      <c r="GF97" s="10">
        <f>SUM(GF59:GF96)</f>
        <v>0</v>
      </c>
      <c r="GG97" s="11">
        <f>SUM(GG59:GG96)</f>
        <v>0</v>
      </c>
      <c r="GH97" s="10">
        <f>SUM(GH59:GH96)</f>
        <v>0</v>
      </c>
      <c r="GI97" s="11">
        <f>SUM(GI59:GI96)</f>
        <v>0</v>
      </c>
      <c r="GJ97" s="10">
        <f>SUM(GJ59:GJ96)</f>
        <v>0</v>
      </c>
      <c r="GK97" s="11">
        <f>SUM(GK59:GK96)</f>
        <v>0</v>
      </c>
      <c r="GL97" s="10">
        <f>SUM(GL59:GL96)</f>
        <v>0</v>
      </c>
      <c r="GM97" s="11">
        <f>SUM(GM59:GM96)</f>
        <v>0</v>
      </c>
      <c r="GN97" s="10">
        <f>SUM(GN59:GN96)</f>
        <v>0</v>
      </c>
      <c r="GO97" s="8">
        <f>SUM(GO59:GO96)</f>
        <v>0</v>
      </c>
      <c r="GP97" s="8">
        <f>SUM(GP59:GP96)</f>
        <v>0</v>
      </c>
      <c r="GQ97" s="11">
        <f>SUM(GQ59:GQ96)</f>
        <v>0</v>
      </c>
      <c r="GR97" s="10">
        <f>SUM(GR59:GR96)</f>
        <v>0</v>
      </c>
      <c r="GS97" s="11">
        <f>SUM(GS59:GS96)</f>
        <v>0</v>
      </c>
      <c r="GT97" s="10">
        <f>SUM(GT59:GT96)</f>
        <v>0</v>
      </c>
      <c r="GU97" s="11">
        <f>SUM(GU59:GU96)</f>
        <v>0</v>
      </c>
      <c r="GV97" s="10">
        <f>SUM(GV59:GV96)</f>
        <v>0</v>
      </c>
      <c r="GW97" s="11">
        <f>SUM(GW59:GW96)</f>
        <v>0</v>
      </c>
      <c r="GX97" s="10">
        <f>SUM(GX59:GX96)</f>
        <v>0</v>
      </c>
      <c r="GY97" s="8">
        <f>SUM(GY59:GY96)</f>
        <v>0</v>
      </c>
      <c r="GZ97" s="11">
        <f>SUM(GZ59:GZ96)</f>
        <v>0</v>
      </c>
      <c r="HA97" s="10">
        <f>SUM(HA59:HA96)</f>
        <v>0</v>
      </c>
      <c r="HB97" s="11">
        <f>SUM(HB59:HB96)</f>
        <v>0</v>
      </c>
      <c r="HC97" s="10">
        <f>SUM(HC59:HC96)</f>
        <v>0</v>
      </c>
      <c r="HD97" s="11">
        <f>SUM(HD59:HD96)</f>
        <v>0</v>
      </c>
      <c r="HE97" s="10">
        <f>SUM(HE59:HE96)</f>
        <v>0</v>
      </c>
      <c r="HF97" s="11">
        <f>SUM(HF59:HF96)</f>
        <v>0</v>
      </c>
      <c r="HG97" s="10">
        <f>SUM(HG59:HG96)</f>
        <v>0</v>
      </c>
      <c r="HH97" s="11">
        <f>SUM(HH59:HH96)</f>
        <v>0</v>
      </c>
      <c r="HI97" s="10">
        <f>SUM(HI59:HI96)</f>
        <v>0</v>
      </c>
      <c r="HJ97" s="11">
        <f>SUM(HJ59:HJ96)</f>
        <v>0</v>
      </c>
      <c r="HK97" s="10">
        <f>SUM(HK59:HK96)</f>
        <v>0</v>
      </c>
      <c r="HL97" s="11">
        <f>SUM(HL59:HL96)</f>
        <v>0</v>
      </c>
      <c r="HM97" s="10">
        <f>SUM(HM59:HM96)</f>
        <v>0</v>
      </c>
      <c r="HN97" s="8">
        <f>SUM(HN59:HN96)</f>
        <v>0</v>
      </c>
      <c r="HO97" s="8">
        <f>SUM(HO59:HO96)</f>
        <v>0</v>
      </c>
    </row>
    <row r="98" spans="1:223" ht="12.75">
      <c r="A98" s="5" t="s">
        <v>361</v>
      </c>
      <c r="B98" s="7">
        <v>1</v>
      </c>
      <c r="C98" s="7">
        <v>1</v>
      </c>
      <c r="D98" s="7"/>
      <c r="E98" s="7" t="s">
        <v>209</v>
      </c>
      <c r="F98" s="3" t="s">
        <v>210</v>
      </c>
      <c r="G98" s="7">
        <f>COUNTIF(X98:HO98,"e")</f>
        <v>0</v>
      </c>
      <c r="H98" s="7">
        <f>COUNTIF(X98:HO98,"z")</f>
        <v>0</v>
      </c>
      <c r="I98" s="7">
        <f>SUM(J98:T98)</f>
        <v>0</v>
      </c>
      <c r="J98" s="7">
        <f>X98+AW98+BV98+CU98+DT98+ES98+FR98+GQ98</f>
        <v>0</v>
      </c>
      <c r="K98" s="7">
        <f>Z98+AY98+BX98+CW98+DV98+EU98+FT98+GS98</f>
        <v>0</v>
      </c>
      <c r="L98" s="7">
        <f>AB98+BA98+BZ98+CY98+DX98+EW98+FV98+GU98</f>
        <v>0</v>
      </c>
      <c r="M98" s="7">
        <f>AD98+BC98+CB98+DA98+DZ98+EY98+FX98+GW98</f>
        <v>0</v>
      </c>
      <c r="N98" s="7">
        <f>AG98+BF98+CE98+DD98+EC98+FB98+GA98+GZ98</f>
        <v>0</v>
      </c>
      <c r="O98" s="7">
        <f>AI98+BH98+CG98+DF98+EE98+FD98+GC98+HB98</f>
        <v>0</v>
      </c>
      <c r="P98" s="7">
        <f>AK98+BJ98+CI98+DH98+EG98+FF98+GE98+HD98</f>
        <v>0</v>
      </c>
      <c r="Q98" s="7">
        <f>AM98+BL98+CK98+DJ98+EI98+FH98+GG98+HF98</f>
        <v>0</v>
      </c>
      <c r="R98" s="7">
        <f>AO98+BN98+CM98+DL98+EK98+FJ98+GI98+HH98</f>
        <v>0</v>
      </c>
      <c r="S98" s="7">
        <f>AQ98+BP98+CO98+DN98+EM98+FL98+GK98+HJ98</f>
        <v>0</v>
      </c>
      <c r="T98" s="7">
        <f>AS98+BR98+CQ98+DP98+EO98+FN98+GM98+HL98</f>
        <v>0</v>
      </c>
      <c r="U98" s="8">
        <f>AV98+BU98+CT98+DS98+ER98+FQ98+GP98+HO98</f>
        <v>0</v>
      </c>
      <c r="V98" s="8">
        <f>AU98+BT98+CS98+DR98+EQ98+FP98+GO98+HN98</f>
        <v>0</v>
      </c>
      <c r="W98" s="8">
        <v>1.3</v>
      </c>
      <c r="X98" s="11">
        <v>30</v>
      </c>
      <c r="Y98" s="10" t="s">
        <v>65</v>
      </c>
      <c r="Z98" s="11"/>
      <c r="AA98" s="10"/>
      <c r="AB98" s="11"/>
      <c r="AC98" s="10"/>
      <c r="AD98" s="11"/>
      <c r="AE98" s="10"/>
      <c r="AF98" s="8">
        <v>2</v>
      </c>
      <c r="AG98" s="11"/>
      <c r="AH98" s="10"/>
      <c r="AI98" s="11"/>
      <c r="AJ98" s="10"/>
      <c r="AK98" s="11"/>
      <c r="AL98" s="10"/>
      <c r="AM98" s="11"/>
      <c r="AN98" s="10"/>
      <c r="AO98" s="11"/>
      <c r="AP98" s="10"/>
      <c r="AQ98" s="11"/>
      <c r="AR98" s="10"/>
      <c r="AS98" s="11"/>
      <c r="AT98" s="10"/>
      <c r="AU98" s="8"/>
      <c r="AV98" s="8">
        <f>AF98+AU98</f>
        <v>0</v>
      </c>
      <c r="AW98" s="11"/>
      <c r="AX98" s="10"/>
      <c r="AY98" s="11"/>
      <c r="AZ98" s="10"/>
      <c r="BA98" s="11"/>
      <c r="BB98" s="10"/>
      <c r="BC98" s="11"/>
      <c r="BD98" s="10"/>
      <c r="BE98" s="8"/>
      <c r="BF98" s="11"/>
      <c r="BG98" s="10"/>
      <c r="BH98" s="11"/>
      <c r="BI98" s="10"/>
      <c r="BJ98" s="11"/>
      <c r="BK98" s="10"/>
      <c r="BL98" s="11"/>
      <c r="BM98" s="10"/>
      <c r="BN98" s="11"/>
      <c r="BO98" s="10"/>
      <c r="BP98" s="11"/>
      <c r="BQ98" s="10"/>
      <c r="BR98" s="11"/>
      <c r="BS98" s="10"/>
      <c r="BT98" s="8"/>
      <c r="BU98" s="8">
        <f>BE98+BT98</f>
        <v>0</v>
      </c>
      <c r="BV98" s="11"/>
      <c r="BW98" s="10"/>
      <c r="BX98" s="11"/>
      <c r="BY98" s="10"/>
      <c r="BZ98" s="11"/>
      <c r="CA98" s="10"/>
      <c r="CB98" s="11"/>
      <c r="CC98" s="10"/>
      <c r="CD98" s="8"/>
      <c r="CE98" s="11"/>
      <c r="CF98" s="10"/>
      <c r="CG98" s="11"/>
      <c r="CH98" s="10"/>
      <c r="CI98" s="11"/>
      <c r="CJ98" s="10"/>
      <c r="CK98" s="11"/>
      <c r="CL98" s="10"/>
      <c r="CM98" s="11"/>
      <c r="CN98" s="10"/>
      <c r="CO98" s="11"/>
      <c r="CP98" s="10"/>
      <c r="CQ98" s="11"/>
      <c r="CR98" s="10"/>
      <c r="CS98" s="8"/>
      <c r="CT98" s="8">
        <f>CD98+CS98</f>
        <v>0</v>
      </c>
      <c r="CU98" s="11"/>
      <c r="CV98" s="10"/>
      <c r="CW98" s="11"/>
      <c r="CX98" s="10"/>
      <c r="CY98" s="11"/>
      <c r="CZ98" s="10"/>
      <c r="DA98" s="11"/>
      <c r="DB98" s="10"/>
      <c r="DC98" s="8"/>
      <c r="DD98" s="11"/>
      <c r="DE98" s="10"/>
      <c r="DF98" s="11"/>
      <c r="DG98" s="10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8"/>
      <c r="DS98" s="8">
        <f>DC98+DR98</f>
        <v>0</v>
      </c>
      <c r="DT98" s="11"/>
      <c r="DU98" s="10"/>
      <c r="DV98" s="11"/>
      <c r="DW98" s="10"/>
      <c r="DX98" s="11"/>
      <c r="DY98" s="10"/>
      <c r="DZ98" s="11"/>
      <c r="EA98" s="10"/>
      <c r="EB98" s="8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11"/>
      <c r="EP98" s="10"/>
      <c r="EQ98" s="8"/>
      <c r="ER98" s="8">
        <f>EB98+EQ98</f>
        <v>0</v>
      </c>
      <c r="ES98" s="11"/>
      <c r="ET98" s="10"/>
      <c r="EU98" s="11"/>
      <c r="EV98" s="10"/>
      <c r="EW98" s="11"/>
      <c r="EX98" s="10"/>
      <c r="EY98" s="11"/>
      <c r="EZ98" s="10"/>
      <c r="FA98" s="8"/>
      <c r="FB98" s="11"/>
      <c r="FC98" s="10"/>
      <c r="FD98" s="11"/>
      <c r="FE98" s="10"/>
      <c r="FF98" s="11"/>
      <c r="FG98" s="10"/>
      <c r="FH98" s="11"/>
      <c r="FI98" s="10"/>
      <c r="FJ98" s="11"/>
      <c r="FK98" s="10"/>
      <c r="FL98" s="11"/>
      <c r="FM98" s="10"/>
      <c r="FN98" s="11"/>
      <c r="FO98" s="10"/>
      <c r="FP98" s="8"/>
      <c r="FQ98" s="8">
        <f>FA98+FP98</f>
        <v>0</v>
      </c>
      <c r="FR98" s="11"/>
      <c r="FS98" s="10"/>
      <c r="FT98" s="11"/>
      <c r="FU98" s="10"/>
      <c r="FV98" s="11"/>
      <c r="FW98" s="10"/>
      <c r="FX98" s="11"/>
      <c r="FY98" s="10"/>
      <c r="FZ98" s="8"/>
      <c r="GA98" s="11"/>
      <c r="GB98" s="10"/>
      <c r="GC98" s="11"/>
      <c r="GD98" s="10"/>
      <c r="GE98" s="11"/>
      <c r="GF98" s="10"/>
      <c r="GG98" s="11"/>
      <c r="GH98" s="10"/>
      <c r="GI98" s="11"/>
      <c r="GJ98" s="10"/>
      <c r="GK98" s="11"/>
      <c r="GL98" s="10"/>
      <c r="GM98" s="11"/>
      <c r="GN98" s="10"/>
      <c r="GO98" s="8"/>
      <c r="GP98" s="8">
        <f>FZ98+GO98</f>
        <v>0</v>
      </c>
      <c r="GQ98" s="11"/>
      <c r="GR98" s="10"/>
      <c r="GS98" s="11"/>
      <c r="GT98" s="10"/>
      <c r="GU98" s="11"/>
      <c r="GV98" s="10"/>
      <c r="GW98" s="11"/>
      <c r="GX98" s="10"/>
      <c r="GY98" s="8"/>
      <c r="GZ98" s="11"/>
      <c r="HA98" s="10"/>
      <c r="HB98" s="11"/>
      <c r="HC98" s="10"/>
      <c r="HD98" s="11"/>
      <c r="HE98" s="10"/>
      <c r="HF98" s="11"/>
      <c r="HG98" s="10"/>
      <c r="HH98" s="11"/>
      <c r="HI98" s="10"/>
      <c r="HJ98" s="11"/>
      <c r="HK98" s="10"/>
      <c r="HL98" s="11"/>
      <c r="HM98" s="10"/>
      <c r="HN98" s="8"/>
      <c r="HO98" s="8">
        <f>GY98+HN98</f>
        <v>0</v>
      </c>
    </row>
    <row r="99" spans="1:223" ht="12.75">
      <c r="A99" s="7"/>
      <c r="B99" s="7">
        <v>1</v>
      </c>
      <c r="C99" s="7">
        <v>1</v>
      </c>
      <c r="D99" s="7"/>
      <c r="E99" s="7" t="s">
        <v>211</v>
      </c>
      <c r="F99" s="3" t="s">
        <v>212</v>
      </c>
      <c r="G99" s="7">
        <f>COUNTIF(X99:HO99,"e")</f>
        <v>0</v>
      </c>
      <c r="H99" s="7">
        <f>COUNTIF(X99:HO99,"z")</f>
        <v>0</v>
      </c>
      <c r="I99" s="7">
        <f>SUM(J99:T99)</f>
        <v>0</v>
      </c>
      <c r="J99" s="7">
        <f>X99+AW99+BV99+CU99+DT99+ES99+FR99+GQ99</f>
        <v>0</v>
      </c>
      <c r="K99" s="7">
        <f>Z99+AY99+BX99+CW99+DV99+EU99+FT99+GS99</f>
        <v>0</v>
      </c>
      <c r="L99" s="7">
        <f>AB99+BA99+BZ99+CY99+DX99+EW99+FV99+GU99</f>
        <v>0</v>
      </c>
      <c r="M99" s="7">
        <f>AD99+BC99+CB99+DA99+DZ99+EY99+FX99+GW99</f>
        <v>0</v>
      </c>
      <c r="N99" s="7">
        <f>AG99+BF99+CE99+DD99+EC99+FB99+GA99+GZ99</f>
        <v>0</v>
      </c>
      <c r="O99" s="7">
        <f>AI99+BH99+CG99+DF99+EE99+FD99+GC99+HB99</f>
        <v>0</v>
      </c>
      <c r="P99" s="7">
        <f>AK99+BJ99+CI99+DH99+EG99+FF99+GE99+HD99</f>
        <v>0</v>
      </c>
      <c r="Q99" s="7">
        <f>AM99+BL99+CK99+DJ99+EI99+FH99+GG99+HF99</f>
        <v>0</v>
      </c>
      <c r="R99" s="7">
        <f>AO99+BN99+CM99+DL99+EK99+FJ99+GI99+HH99</f>
        <v>0</v>
      </c>
      <c r="S99" s="7">
        <f>AQ99+BP99+CO99+DN99+EM99+FL99+GK99+HJ99</f>
        <v>0</v>
      </c>
      <c r="T99" s="7">
        <f>AS99+BR99+CQ99+DP99+EO99+FN99+GM99+HL99</f>
        <v>0</v>
      </c>
      <c r="U99" s="8">
        <f>AV99+BU99+CT99+DS99+ER99+FQ99+GP99+HO99</f>
        <v>0</v>
      </c>
      <c r="V99" s="8">
        <f>AU99+BT99+CS99+DR99+EQ99+FP99+GO99+HN99</f>
        <v>0</v>
      </c>
      <c r="W99" s="8">
        <v>1.3</v>
      </c>
      <c r="X99" s="11">
        <v>30</v>
      </c>
      <c r="Y99" s="10" t="s">
        <v>65</v>
      </c>
      <c r="Z99" s="11"/>
      <c r="AA99" s="10"/>
      <c r="AB99" s="11"/>
      <c r="AC99" s="10"/>
      <c r="AD99" s="11"/>
      <c r="AE99" s="10"/>
      <c r="AF99" s="8">
        <v>2</v>
      </c>
      <c r="AG99" s="11"/>
      <c r="AH99" s="10"/>
      <c r="AI99" s="11"/>
      <c r="AJ99" s="10"/>
      <c r="AK99" s="11"/>
      <c r="AL99" s="10"/>
      <c r="AM99" s="11"/>
      <c r="AN99" s="10"/>
      <c r="AO99" s="11"/>
      <c r="AP99" s="10"/>
      <c r="AQ99" s="11"/>
      <c r="AR99" s="10"/>
      <c r="AS99" s="11"/>
      <c r="AT99" s="10"/>
      <c r="AU99" s="8"/>
      <c r="AV99" s="8">
        <f>AF99+AU99</f>
        <v>0</v>
      </c>
      <c r="AW99" s="11"/>
      <c r="AX99" s="10"/>
      <c r="AY99" s="11"/>
      <c r="AZ99" s="10"/>
      <c r="BA99" s="11"/>
      <c r="BB99" s="10"/>
      <c r="BC99" s="11"/>
      <c r="BD99" s="10"/>
      <c r="BE99" s="8"/>
      <c r="BF99" s="11"/>
      <c r="BG99" s="10"/>
      <c r="BH99" s="11"/>
      <c r="BI99" s="10"/>
      <c r="BJ99" s="11"/>
      <c r="BK99" s="10"/>
      <c r="BL99" s="11"/>
      <c r="BM99" s="10"/>
      <c r="BN99" s="11"/>
      <c r="BO99" s="10"/>
      <c r="BP99" s="11"/>
      <c r="BQ99" s="10"/>
      <c r="BR99" s="11"/>
      <c r="BS99" s="10"/>
      <c r="BT99" s="8"/>
      <c r="BU99" s="8">
        <f>BE99+BT99</f>
        <v>0</v>
      </c>
      <c r="BV99" s="11"/>
      <c r="BW99" s="10"/>
      <c r="BX99" s="11"/>
      <c r="BY99" s="10"/>
      <c r="BZ99" s="11"/>
      <c r="CA99" s="10"/>
      <c r="CB99" s="11"/>
      <c r="CC99" s="10"/>
      <c r="CD99" s="8"/>
      <c r="CE99" s="11"/>
      <c r="CF99" s="10"/>
      <c r="CG99" s="11"/>
      <c r="CH99" s="10"/>
      <c r="CI99" s="11"/>
      <c r="CJ99" s="10"/>
      <c r="CK99" s="11"/>
      <c r="CL99" s="10"/>
      <c r="CM99" s="11"/>
      <c r="CN99" s="10"/>
      <c r="CO99" s="11"/>
      <c r="CP99" s="10"/>
      <c r="CQ99" s="11"/>
      <c r="CR99" s="10"/>
      <c r="CS99" s="8"/>
      <c r="CT99" s="8">
        <f>CD99+CS99</f>
        <v>0</v>
      </c>
      <c r="CU99" s="11"/>
      <c r="CV99" s="10"/>
      <c r="CW99" s="11"/>
      <c r="CX99" s="10"/>
      <c r="CY99" s="11"/>
      <c r="CZ99" s="10"/>
      <c r="DA99" s="11"/>
      <c r="DB99" s="10"/>
      <c r="DC99" s="8"/>
      <c r="DD99" s="11"/>
      <c r="DE99" s="10"/>
      <c r="DF99" s="11"/>
      <c r="DG99" s="10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8"/>
      <c r="DS99" s="8">
        <f>DC99+DR99</f>
        <v>0</v>
      </c>
      <c r="DT99" s="11"/>
      <c r="DU99" s="10"/>
      <c r="DV99" s="11"/>
      <c r="DW99" s="10"/>
      <c r="DX99" s="11"/>
      <c r="DY99" s="10"/>
      <c r="DZ99" s="11"/>
      <c r="EA99" s="10"/>
      <c r="EB99" s="8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11"/>
      <c r="EP99" s="10"/>
      <c r="EQ99" s="8"/>
      <c r="ER99" s="8">
        <f>EB99+EQ99</f>
        <v>0</v>
      </c>
      <c r="ES99" s="11"/>
      <c r="ET99" s="10"/>
      <c r="EU99" s="11"/>
      <c r="EV99" s="10"/>
      <c r="EW99" s="11"/>
      <c r="EX99" s="10"/>
      <c r="EY99" s="11"/>
      <c r="EZ99" s="10"/>
      <c r="FA99" s="8"/>
      <c r="FB99" s="11"/>
      <c r="FC99" s="10"/>
      <c r="FD99" s="11"/>
      <c r="FE99" s="10"/>
      <c r="FF99" s="11"/>
      <c r="FG99" s="10"/>
      <c r="FH99" s="11"/>
      <c r="FI99" s="10"/>
      <c r="FJ99" s="11"/>
      <c r="FK99" s="10"/>
      <c r="FL99" s="11"/>
      <c r="FM99" s="10"/>
      <c r="FN99" s="11"/>
      <c r="FO99" s="10"/>
      <c r="FP99" s="8"/>
      <c r="FQ99" s="8">
        <f>FA99+FP99</f>
        <v>0</v>
      </c>
      <c r="FR99" s="11"/>
      <c r="FS99" s="10"/>
      <c r="FT99" s="11"/>
      <c r="FU99" s="10"/>
      <c r="FV99" s="11"/>
      <c r="FW99" s="10"/>
      <c r="FX99" s="11"/>
      <c r="FY99" s="10"/>
      <c r="FZ99" s="8"/>
      <c r="GA99" s="11"/>
      <c r="GB99" s="10"/>
      <c r="GC99" s="11"/>
      <c r="GD99" s="10"/>
      <c r="GE99" s="11"/>
      <c r="GF99" s="10"/>
      <c r="GG99" s="11"/>
      <c r="GH99" s="10"/>
      <c r="GI99" s="11"/>
      <c r="GJ99" s="10"/>
      <c r="GK99" s="11"/>
      <c r="GL99" s="10"/>
      <c r="GM99" s="11"/>
      <c r="GN99" s="10"/>
      <c r="GO99" s="8"/>
      <c r="GP99" s="8">
        <f>FZ99+GO99</f>
        <v>0</v>
      </c>
      <c r="GQ99" s="11"/>
      <c r="GR99" s="10"/>
      <c r="GS99" s="11"/>
      <c r="GT99" s="10"/>
      <c r="GU99" s="11"/>
      <c r="GV99" s="10"/>
      <c r="GW99" s="11"/>
      <c r="GX99" s="10"/>
      <c r="GY99" s="8"/>
      <c r="GZ99" s="11"/>
      <c r="HA99" s="10"/>
      <c r="HB99" s="11"/>
      <c r="HC99" s="10"/>
      <c r="HD99" s="11"/>
      <c r="HE99" s="10"/>
      <c r="HF99" s="11"/>
      <c r="HG99" s="10"/>
      <c r="HH99" s="11"/>
      <c r="HI99" s="10"/>
      <c r="HJ99" s="11"/>
      <c r="HK99" s="10"/>
      <c r="HL99" s="11"/>
      <c r="HM99" s="10"/>
      <c r="HN99" s="8"/>
      <c r="HO99" s="8">
        <f>GY99+HN99</f>
        <v>0</v>
      </c>
    </row>
    <row r="100" spans="1:223" ht="12.75">
      <c r="A100" s="7"/>
      <c r="B100" s="7">
        <v>5</v>
      </c>
      <c r="C100" s="7">
        <v>1</v>
      </c>
      <c r="D100" s="7"/>
      <c r="E100" s="7" t="s">
        <v>213</v>
      </c>
      <c r="F100" s="3" t="s">
        <v>214</v>
      </c>
      <c r="G100" s="7">
        <f>COUNTIF(X100:HO100,"e")</f>
        <v>0</v>
      </c>
      <c r="H100" s="7">
        <f>COUNTIF(X100:HO100,"z")</f>
        <v>0</v>
      </c>
      <c r="I100" s="7">
        <f>SUM(J100:T100)</f>
        <v>0</v>
      </c>
      <c r="J100" s="7">
        <f>X100+AW100+BV100+CU100+DT100+ES100+FR100+GQ100</f>
        <v>0</v>
      </c>
      <c r="K100" s="7">
        <f>Z100+AY100+BX100+CW100+DV100+EU100+FT100+GS100</f>
        <v>0</v>
      </c>
      <c r="L100" s="7">
        <f>AB100+BA100+BZ100+CY100+DX100+EW100+FV100+GU100</f>
        <v>0</v>
      </c>
      <c r="M100" s="7">
        <f>AD100+BC100+CB100+DA100+DZ100+EY100+FX100+GW100</f>
        <v>0</v>
      </c>
      <c r="N100" s="7">
        <f>AG100+BF100+CE100+DD100+EC100+FB100+GA100+GZ100</f>
        <v>0</v>
      </c>
      <c r="O100" s="7">
        <f>AI100+BH100+CG100+DF100+EE100+FD100+GC100+HB100</f>
        <v>0</v>
      </c>
      <c r="P100" s="7">
        <f>AK100+BJ100+CI100+DH100+EG100+FF100+GE100+HD100</f>
        <v>0</v>
      </c>
      <c r="Q100" s="7">
        <f>AM100+BL100+CK100+DJ100+EI100+FH100+GG100+HF100</f>
        <v>0</v>
      </c>
      <c r="R100" s="7">
        <f>AO100+BN100+CM100+DL100+EK100+FJ100+GI100+HH100</f>
        <v>0</v>
      </c>
      <c r="S100" s="7">
        <f>AQ100+BP100+CO100+DN100+EM100+FL100+GK100+HJ100</f>
        <v>0</v>
      </c>
      <c r="T100" s="7">
        <f>AS100+BR100+CQ100+DP100+EO100+FN100+GM100+HL100</f>
        <v>0</v>
      </c>
      <c r="U100" s="8">
        <f>AV100+BU100+CT100+DS100+ER100+FQ100+GP100+HO100</f>
        <v>0</v>
      </c>
      <c r="V100" s="8">
        <f>AU100+BT100+CS100+DR100+EQ100+FP100+GO100+HN100</f>
        <v>0</v>
      </c>
      <c r="W100" s="8">
        <v>6.4</v>
      </c>
      <c r="X100" s="11"/>
      <c r="Y100" s="10"/>
      <c r="Z100" s="11"/>
      <c r="AA100" s="10"/>
      <c r="AB100" s="11"/>
      <c r="AC100" s="10"/>
      <c r="AD100" s="11"/>
      <c r="AE100" s="10"/>
      <c r="AF100" s="8"/>
      <c r="AG100" s="11"/>
      <c r="AH100" s="10"/>
      <c r="AI100" s="11"/>
      <c r="AJ100" s="10"/>
      <c r="AK100" s="11"/>
      <c r="AL100" s="10"/>
      <c r="AM100" s="11"/>
      <c r="AN100" s="10"/>
      <c r="AO100" s="11"/>
      <c r="AP100" s="10"/>
      <c r="AQ100" s="11"/>
      <c r="AR100" s="10"/>
      <c r="AS100" s="11"/>
      <c r="AT100" s="10"/>
      <c r="AU100" s="8"/>
      <c r="AV100" s="8">
        <f>AF100+AU100</f>
        <v>0</v>
      </c>
      <c r="AW100" s="11"/>
      <c r="AX100" s="10"/>
      <c r="AY100" s="11"/>
      <c r="AZ100" s="10"/>
      <c r="BA100" s="11"/>
      <c r="BB100" s="10"/>
      <c r="BC100" s="11"/>
      <c r="BD100" s="10"/>
      <c r="BE100" s="8"/>
      <c r="BF100" s="11"/>
      <c r="BG100" s="10"/>
      <c r="BH100" s="11"/>
      <c r="BI100" s="10"/>
      <c r="BJ100" s="11"/>
      <c r="BK100" s="10"/>
      <c r="BL100" s="11"/>
      <c r="BM100" s="10"/>
      <c r="BN100" s="11"/>
      <c r="BO100" s="10"/>
      <c r="BP100" s="11"/>
      <c r="BQ100" s="10"/>
      <c r="BR100" s="11"/>
      <c r="BS100" s="10"/>
      <c r="BT100" s="8"/>
      <c r="BU100" s="8">
        <f>BE100+BT100</f>
        <v>0</v>
      </c>
      <c r="BV100" s="11"/>
      <c r="BW100" s="10"/>
      <c r="BX100" s="11"/>
      <c r="BY100" s="10"/>
      <c r="BZ100" s="11"/>
      <c r="CA100" s="10"/>
      <c r="CB100" s="11"/>
      <c r="CC100" s="10"/>
      <c r="CD100" s="8"/>
      <c r="CE100" s="11"/>
      <c r="CF100" s="10"/>
      <c r="CG100" s="11"/>
      <c r="CH100" s="10"/>
      <c r="CI100" s="11">
        <v>30</v>
      </c>
      <c r="CJ100" s="10" t="s">
        <v>65</v>
      </c>
      <c r="CK100" s="11"/>
      <c r="CL100" s="10"/>
      <c r="CM100" s="11"/>
      <c r="CN100" s="10"/>
      <c r="CO100" s="11"/>
      <c r="CP100" s="10"/>
      <c r="CQ100" s="11"/>
      <c r="CR100" s="10"/>
      <c r="CS100" s="8">
        <v>2</v>
      </c>
      <c r="CT100" s="8">
        <f>CD100+CS100</f>
        <v>0</v>
      </c>
      <c r="CU100" s="11"/>
      <c r="CV100" s="10"/>
      <c r="CW100" s="11"/>
      <c r="CX100" s="10"/>
      <c r="CY100" s="11"/>
      <c r="CZ100" s="10"/>
      <c r="DA100" s="11"/>
      <c r="DB100" s="10"/>
      <c r="DC100" s="8"/>
      <c r="DD100" s="11"/>
      <c r="DE100" s="10"/>
      <c r="DF100" s="11"/>
      <c r="DG100" s="10"/>
      <c r="DH100" s="11">
        <v>60</v>
      </c>
      <c r="DI100" s="10" t="s">
        <v>65</v>
      </c>
      <c r="DJ100" s="11"/>
      <c r="DK100" s="10"/>
      <c r="DL100" s="11"/>
      <c r="DM100" s="10"/>
      <c r="DN100" s="11"/>
      <c r="DO100" s="10"/>
      <c r="DP100" s="11"/>
      <c r="DQ100" s="10"/>
      <c r="DR100" s="8">
        <v>3</v>
      </c>
      <c r="DS100" s="8">
        <f>DC100+DR100</f>
        <v>0</v>
      </c>
      <c r="DT100" s="11"/>
      <c r="DU100" s="10"/>
      <c r="DV100" s="11"/>
      <c r="DW100" s="10"/>
      <c r="DX100" s="11"/>
      <c r="DY100" s="10"/>
      <c r="DZ100" s="11"/>
      <c r="EA100" s="10"/>
      <c r="EB100" s="8"/>
      <c r="EC100" s="11"/>
      <c r="ED100" s="10"/>
      <c r="EE100" s="11"/>
      <c r="EF100" s="10"/>
      <c r="EG100" s="11">
        <v>60</v>
      </c>
      <c r="EH100" s="10" t="s">
        <v>74</v>
      </c>
      <c r="EI100" s="11"/>
      <c r="EJ100" s="10"/>
      <c r="EK100" s="11"/>
      <c r="EL100" s="10"/>
      <c r="EM100" s="11"/>
      <c r="EN100" s="10"/>
      <c r="EO100" s="11"/>
      <c r="EP100" s="10"/>
      <c r="EQ100" s="8">
        <v>4</v>
      </c>
      <c r="ER100" s="8">
        <f>EB100+EQ100</f>
        <v>0</v>
      </c>
      <c r="ES100" s="11"/>
      <c r="ET100" s="10"/>
      <c r="EU100" s="11"/>
      <c r="EV100" s="10"/>
      <c r="EW100" s="11"/>
      <c r="EX100" s="10"/>
      <c r="EY100" s="11"/>
      <c r="EZ100" s="10"/>
      <c r="FA100" s="8"/>
      <c r="FB100" s="11"/>
      <c r="FC100" s="10"/>
      <c r="FD100" s="11"/>
      <c r="FE100" s="10"/>
      <c r="FF100" s="11"/>
      <c r="FG100" s="10"/>
      <c r="FH100" s="11"/>
      <c r="FI100" s="10"/>
      <c r="FJ100" s="11"/>
      <c r="FK100" s="10"/>
      <c r="FL100" s="11"/>
      <c r="FM100" s="10"/>
      <c r="FN100" s="11"/>
      <c r="FO100" s="10"/>
      <c r="FP100" s="8"/>
      <c r="FQ100" s="8">
        <f>FA100+FP100</f>
        <v>0</v>
      </c>
      <c r="FR100" s="11"/>
      <c r="FS100" s="10"/>
      <c r="FT100" s="11"/>
      <c r="FU100" s="10"/>
      <c r="FV100" s="11"/>
      <c r="FW100" s="10"/>
      <c r="FX100" s="11"/>
      <c r="FY100" s="10"/>
      <c r="FZ100" s="8"/>
      <c r="GA100" s="11"/>
      <c r="GB100" s="10"/>
      <c r="GC100" s="11"/>
      <c r="GD100" s="10"/>
      <c r="GE100" s="11"/>
      <c r="GF100" s="10"/>
      <c r="GG100" s="11"/>
      <c r="GH100" s="10"/>
      <c r="GI100" s="11"/>
      <c r="GJ100" s="10"/>
      <c r="GK100" s="11"/>
      <c r="GL100" s="10"/>
      <c r="GM100" s="11"/>
      <c r="GN100" s="10"/>
      <c r="GO100" s="8"/>
      <c r="GP100" s="8">
        <f>FZ100+GO100</f>
        <v>0</v>
      </c>
      <c r="GQ100" s="11"/>
      <c r="GR100" s="10"/>
      <c r="GS100" s="11"/>
      <c r="GT100" s="10"/>
      <c r="GU100" s="11"/>
      <c r="GV100" s="10"/>
      <c r="GW100" s="11"/>
      <c r="GX100" s="10"/>
      <c r="GY100" s="8"/>
      <c r="GZ100" s="11"/>
      <c r="HA100" s="10"/>
      <c r="HB100" s="11"/>
      <c r="HC100" s="10"/>
      <c r="HD100" s="11"/>
      <c r="HE100" s="10"/>
      <c r="HF100" s="11"/>
      <c r="HG100" s="10"/>
      <c r="HH100" s="11"/>
      <c r="HI100" s="10"/>
      <c r="HJ100" s="11"/>
      <c r="HK100" s="10"/>
      <c r="HL100" s="11"/>
      <c r="HM100" s="10"/>
      <c r="HN100" s="8"/>
      <c r="HO100" s="8">
        <f>GY100+HN100</f>
        <v>0</v>
      </c>
    </row>
    <row r="101" spans="1:223" ht="12.75">
      <c r="A101" s="7"/>
      <c r="B101" s="7">
        <v>5</v>
      </c>
      <c r="C101" s="7">
        <v>1</v>
      </c>
      <c r="D101" s="7"/>
      <c r="E101" s="7" t="s">
        <v>215</v>
      </c>
      <c r="F101" s="3" t="s">
        <v>216</v>
      </c>
      <c r="G101" s="7">
        <f>COUNTIF(X101:HO101,"e")</f>
        <v>0</v>
      </c>
      <c r="H101" s="7">
        <f>COUNTIF(X101:HO101,"z")</f>
        <v>0</v>
      </c>
      <c r="I101" s="7">
        <f>SUM(J101:T101)</f>
        <v>0</v>
      </c>
      <c r="J101" s="7">
        <f>X101+AW101+BV101+CU101+DT101+ES101+FR101+GQ101</f>
        <v>0</v>
      </c>
      <c r="K101" s="7">
        <f>Z101+AY101+BX101+CW101+DV101+EU101+FT101+GS101</f>
        <v>0</v>
      </c>
      <c r="L101" s="7">
        <f>AB101+BA101+BZ101+CY101+DX101+EW101+FV101+GU101</f>
        <v>0</v>
      </c>
      <c r="M101" s="7">
        <f>AD101+BC101+CB101+DA101+DZ101+EY101+FX101+GW101</f>
        <v>0</v>
      </c>
      <c r="N101" s="7">
        <f>AG101+BF101+CE101+DD101+EC101+FB101+GA101+GZ101</f>
        <v>0</v>
      </c>
      <c r="O101" s="7">
        <f>AI101+BH101+CG101+DF101+EE101+FD101+GC101+HB101</f>
        <v>0</v>
      </c>
      <c r="P101" s="7">
        <f>AK101+BJ101+CI101+DH101+EG101+FF101+GE101+HD101</f>
        <v>0</v>
      </c>
      <c r="Q101" s="7">
        <f>AM101+BL101+CK101+DJ101+EI101+FH101+GG101+HF101</f>
        <v>0</v>
      </c>
      <c r="R101" s="7">
        <f>AO101+BN101+CM101+DL101+EK101+FJ101+GI101+HH101</f>
        <v>0</v>
      </c>
      <c r="S101" s="7">
        <f>AQ101+BP101+CO101+DN101+EM101+FL101+GK101+HJ101</f>
        <v>0</v>
      </c>
      <c r="T101" s="7">
        <f>AS101+BR101+CQ101+DP101+EO101+FN101+GM101+HL101</f>
        <v>0</v>
      </c>
      <c r="U101" s="8">
        <f>AV101+BU101+CT101+DS101+ER101+FQ101+GP101+HO101</f>
        <v>0</v>
      </c>
      <c r="V101" s="8">
        <f>AU101+BT101+CS101+DR101+EQ101+FP101+GO101+HN101</f>
        <v>0</v>
      </c>
      <c r="W101" s="8">
        <v>6.4</v>
      </c>
      <c r="X101" s="11"/>
      <c r="Y101" s="10"/>
      <c r="Z101" s="11"/>
      <c r="AA101" s="10"/>
      <c r="AB101" s="11"/>
      <c r="AC101" s="10"/>
      <c r="AD101" s="11"/>
      <c r="AE101" s="10"/>
      <c r="AF101" s="8"/>
      <c r="AG101" s="11"/>
      <c r="AH101" s="10"/>
      <c r="AI101" s="11"/>
      <c r="AJ101" s="10"/>
      <c r="AK101" s="11"/>
      <c r="AL101" s="10"/>
      <c r="AM101" s="11"/>
      <c r="AN101" s="10"/>
      <c r="AO101" s="11"/>
      <c r="AP101" s="10"/>
      <c r="AQ101" s="11"/>
      <c r="AR101" s="10"/>
      <c r="AS101" s="11"/>
      <c r="AT101" s="10"/>
      <c r="AU101" s="8"/>
      <c r="AV101" s="8">
        <f>AF101+AU101</f>
        <v>0</v>
      </c>
      <c r="AW101" s="11"/>
      <c r="AX101" s="10"/>
      <c r="AY101" s="11"/>
      <c r="AZ101" s="10"/>
      <c r="BA101" s="11"/>
      <c r="BB101" s="10"/>
      <c r="BC101" s="11"/>
      <c r="BD101" s="10"/>
      <c r="BE101" s="8"/>
      <c r="BF101" s="11"/>
      <c r="BG101" s="10"/>
      <c r="BH101" s="11"/>
      <c r="BI101" s="10"/>
      <c r="BJ101" s="11"/>
      <c r="BK101" s="10"/>
      <c r="BL101" s="11"/>
      <c r="BM101" s="10"/>
      <c r="BN101" s="11"/>
      <c r="BO101" s="10"/>
      <c r="BP101" s="11"/>
      <c r="BQ101" s="10"/>
      <c r="BR101" s="11"/>
      <c r="BS101" s="10"/>
      <c r="BT101" s="8"/>
      <c r="BU101" s="8">
        <f>BE101+BT101</f>
        <v>0</v>
      </c>
      <c r="BV101" s="11"/>
      <c r="BW101" s="10"/>
      <c r="BX101" s="11"/>
      <c r="BY101" s="10"/>
      <c r="BZ101" s="11"/>
      <c r="CA101" s="10"/>
      <c r="CB101" s="11"/>
      <c r="CC101" s="10"/>
      <c r="CD101" s="8"/>
      <c r="CE101" s="11"/>
      <c r="CF101" s="10"/>
      <c r="CG101" s="11"/>
      <c r="CH101" s="10"/>
      <c r="CI101" s="11">
        <v>30</v>
      </c>
      <c r="CJ101" s="10" t="s">
        <v>65</v>
      </c>
      <c r="CK101" s="11"/>
      <c r="CL101" s="10"/>
      <c r="CM101" s="11"/>
      <c r="CN101" s="10"/>
      <c r="CO101" s="11"/>
      <c r="CP101" s="10"/>
      <c r="CQ101" s="11"/>
      <c r="CR101" s="10"/>
      <c r="CS101" s="8">
        <v>2</v>
      </c>
      <c r="CT101" s="8">
        <f>CD101+CS101</f>
        <v>0</v>
      </c>
      <c r="CU101" s="11"/>
      <c r="CV101" s="10"/>
      <c r="CW101" s="11"/>
      <c r="CX101" s="10"/>
      <c r="CY101" s="11"/>
      <c r="CZ101" s="10"/>
      <c r="DA101" s="11"/>
      <c r="DB101" s="10"/>
      <c r="DC101" s="8"/>
      <c r="DD101" s="11"/>
      <c r="DE101" s="10"/>
      <c r="DF101" s="11"/>
      <c r="DG101" s="10"/>
      <c r="DH101" s="11">
        <v>60</v>
      </c>
      <c r="DI101" s="10" t="s">
        <v>65</v>
      </c>
      <c r="DJ101" s="11"/>
      <c r="DK101" s="10"/>
      <c r="DL101" s="11"/>
      <c r="DM101" s="10"/>
      <c r="DN101" s="11"/>
      <c r="DO101" s="10"/>
      <c r="DP101" s="11"/>
      <c r="DQ101" s="10"/>
      <c r="DR101" s="8">
        <v>3</v>
      </c>
      <c r="DS101" s="8">
        <f>DC101+DR101</f>
        <v>0</v>
      </c>
      <c r="DT101" s="11"/>
      <c r="DU101" s="10"/>
      <c r="DV101" s="11"/>
      <c r="DW101" s="10"/>
      <c r="DX101" s="11"/>
      <c r="DY101" s="10"/>
      <c r="DZ101" s="11"/>
      <c r="EA101" s="10"/>
      <c r="EB101" s="8"/>
      <c r="EC101" s="11"/>
      <c r="ED101" s="10"/>
      <c r="EE101" s="11"/>
      <c r="EF101" s="10"/>
      <c r="EG101" s="11">
        <v>60</v>
      </c>
      <c r="EH101" s="10" t="s">
        <v>74</v>
      </c>
      <c r="EI101" s="11"/>
      <c r="EJ101" s="10"/>
      <c r="EK101" s="11"/>
      <c r="EL101" s="10"/>
      <c r="EM101" s="11"/>
      <c r="EN101" s="10"/>
      <c r="EO101" s="11"/>
      <c r="EP101" s="10"/>
      <c r="EQ101" s="8">
        <v>4</v>
      </c>
      <c r="ER101" s="8">
        <f>EB101+EQ101</f>
        <v>0</v>
      </c>
      <c r="ES101" s="11"/>
      <c r="ET101" s="10"/>
      <c r="EU101" s="11"/>
      <c r="EV101" s="10"/>
      <c r="EW101" s="11"/>
      <c r="EX101" s="10"/>
      <c r="EY101" s="11"/>
      <c r="EZ101" s="10"/>
      <c r="FA101" s="8"/>
      <c r="FB101" s="11"/>
      <c r="FC101" s="10"/>
      <c r="FD101" s="11"/>
      <c r="FE101" s="10"/>
      <c r="FF101" s="11"/>
      <c r="FG101" s="10"/>
      <c r="FH101" s="11"/>
      <c r="FI101" s="10"/>
      <c r="FJ101" s="11"/>
      <c r="FK101" s="10"/>
      <c r="FL101" s="11"/>
      <c r="FM101" s="10"/>
      <c r="FN101" s="11"/>
      <c r="FO101" s="10"/>
      <c r="FP101" s="8"/>
      <c r="FQ101" s="8">
        <f>FA101+FP101</f>
        <v>0</v>
      </c>
      <c r="FR101" s="11"/>
      <c r="FS101" s="10"/>
      <c r="FT101" s="11"/>
      <c r="FU101" s="10"/>
      <c r="FV101" s="11"/>
      <c r="FW101" s="10"/>
      <c r="FX101" s="11"/>
      <c r="FY101" s="10"/>
      <c r="FZ101" s="8"/>
      <c r="GA101" s="11"/>
      <c r="GB101" s="10"/>
      <c r="GC101" s="11"/>
      <c r="GD101" s="10"/>
      <c r="GE101" s="11"/>
      <c r="GF101" s="10"/>
      <c r="GG101" s="11"/>
      <c r="GH101" s="10"/>
      <c r="GI101" s="11"/>
      <c r="GJ101" s="10"/>
      <c r="GK101" s="11"/>
      <c r="GL101" s="10"/>
      <c r="GM101" s="11"/>
      <c r="GN101" s="10"/>
      <c r="GO101" s="8"/>
      <c r="GP101" s="8">
        <f>FZ101+GO101</f>
        <v>0</v>
      </c>
      <c r="GQ101" s="11"/>
      <c r="GR101" s="10"/>
      <c r="GS101" s="11"/>
      <c r="GT101" s="10"/>
      <c r="GU101" s="11"/>
      <c r="GV101" s="10"/>
      <c r="GW101" s="11"/>
      <c r="GX101" s="10"/>
      <c r="GY101" s="8"/>
      <c r="GZ101" s="11"/>
      <c r="HA101" s="10"/>
      <c r="HB101" s="11"/>
      <c r="HC101" s="10"/>
      <c r="HD101" s="11"/>
      <c r="HE101" s="10"/>
      <c r="HF101" s="11"/>
      <c r="HG101" s="10"/>
      <c r="HH101" s="11"/>
      <c r="HI101" s="10"/>
      <c r="HJ101" s="11"/>
      <c r="HK101" s="10"/>
      <c r="HL101" s="11"/>
      <c r="HM101" s="10"/>
      <c r="HN101" s="8"/>
      <c r="HO101" s="8">
        <f>GY101+HN101</f>
        <v>0</v>
      </c>
    </row>
    <row r="102" spans="1:223" ht="12.75">
      <c r="A102" s="7"/>
      <c r="B102" s="7">
        <v>6</v>
      </c>
      <c r="C102" s="7">
        <v>1</v>
      </c>
      <c r="D102" s="7"/>
      <c r="E102" s="7" t="s">
        <v>217</v>
      </c>
      <c r="F102" s="3" t="s">
        <v>218</v>
      </c>
      <c r="G102" s="7">
        <f>COUNTIF(X102:HO102,"e")</f>
        <v>0</v>
      </c>
      <c r="H102" s="7">
        <f>COUNTIF(X102:HO102,"z")</f>
        <v>0</v>
      </c>
      <c r="I102" s="7">
        <f>SUM(J102:T102)</f>
        <v>0</v>
      </c>
      <c r="J102" s="7">
        <f>X102+AW102+BV102+CU102+DT102+ES102+FR102+GQ102</f>
        <v>0</v>
      </c>
      <c r="K102" s="7">
        <f>Z102+AY102+BX102+CW102+DV102+EU102+FT102+GS102</f>
        <v>0</v>
      </c>
      <c r="L102" s="7">
        <f>AB102+BA102+BZ102+CY102+DX102+EW102+FV102+GU102</f>
        <v>0</v>
      </c>
      <c r="M102" s="7">
        <f>AD102+BC102+CB102+DA102+DZ102+EY102+FX102+GW102</f>
        <v>0</v>
      </c>
      <c r="N102" s="7">
        <f>AG102+BF102+CE102+DD102+EC102+FB102+GA102+GZ102</f>
        <v>0</v>
      </c>
      <c r="O102" s="7">
        <f>AI102+BH102+CG102+DF102+EE102+FD102+GC102+HB102</f>
        <v>0</v>
      </c>
      <c r="P102" s="7">
        <f>AK102+BJ102+CI102+DH102+EG102+FF102+GE102+HD102</f>
        <v>0</v>
      </c>
      <c r="Q102" s="7">
        <f>AM102+BL102+CK102+DJ102+EI102+FH102+GG102+HF102</f>
        <v>0</v>
      </c>
      <c r="R102" s="7">
        <f>AO102+BN102+CM102+DL102+EK102+FJ102+GI102+HH102</f>
        <v>0</v>
      </c>
      <c r="S102" s="7">
        <f>AQ102+BP102+CO102+DN102+EM102+FL102+GK102+HJ102</f>
        <v>0</v>
      </c>
      <c r="T102" s="7">
        <f>AS102+BR102+CQ102+DP102+EO102+FN102+GM102+HL102</f>
        <v>0</v>
      </c>
      <c r="U102" s="8">
        <f>AV102+BU102+CT102+DS102+ER102+FQ102+GP102+HO102</f>
        <v>0</v>
      </c>
      <c r="V102" s="8">
        <f>AU102+BT102+CS102+DR102+EQ102+FP102+GO102+HN102</f>
        <v>0</v>
      </c>
      <c r="W102" s="8">
        <v>0.7</v>
      </c>
      <c r="X102" s="11"/>
      <c r="Y102" s="10"/>
      <c r="Z102" s="11"/>
      <c r="AA102" s="10"/>
      <c r="AB102" s="11"/>
      <c r="AC102" s="10"/>
      <c r="AD102" s="11"/>
      <c r="AE102" s="10"/>
      <c r="AF102" s="8"/>
      <c r="AG102" s="11"/>
      <c r="AH102" s="10"/>
      <c r="AI102" s="11"/>
      <c r="AJ102" s="10"/>
      <c r="AK102" s="11"/>
      <c r="AL102" s="10"/>
      <c r="AM102" s="11"/>
      <c r="AN102" s="10"/>
      <c r="AO102" s="11"/>
      <c r="AP102" s="10"/>
      <c r="AQ102" s="11"/>
      <c r="AR102" s="10"/>
      <c r="AS102" s="11"/>
      <c r="AT102" s="10"/>
      <c r="AU102" s="8"/>
      <c r="AV102" s="8">
        <f>AF102+AU102</f>
        <v>0</v>
      </c>
      <c r="AW102" s="11"/>
      <c r="AX102" s="10"/>
      <c r="AY102" s="11"/>
      <c r="AZ102" s="10"/>
      <c r="BA102" s="11"/>
      <c r="BB102" s="10"/>
      <c r="BC102" s="11"/>
      <c r="BD102" s="10"/>
      <c r="BE102" s="8"/>
      <c r="BF102" s="11"/>
      <c r="BG102" s="10"/>
      <c r="BH102" s="11"/>
      <c r="BI102" s="10"/>
      <c r="BJ102" s="11"/>
      <c r="BK102" s="10"/>
      <c r="BL102" s="11"/>
      <c r="BM102" s="10"/>
      <c r="BN102" s="11"/>
      <c r="BO102" s="10"/>
      <c r="BP102" s="11"/>
      <c r="BQ102" s="10"/>
      <c r="BR102" s="11"/>
      <c r="BS102" s="10"/>
      <c r="BT102" s="8"/>
      <c r="BU102" s="8">
        <f>BE102+BT102</f>
        <v>0</v>
      </c>
      <c r="BV102" s="11">
        <v>15</v>
      </c>
      <c r="BW102" s="10" t="s">
        <v>65</v>
      </c>
      <c r="BX102" s="11"/>
      <c r="BY102" s="10"/>
      <c r="BZ102" s="11"/>
      <c r="CA102" s="10"/>
      <c r="CB102" s="11"/>
      <c r="CC102" s="10"/>
      <c r="CD102" s="8">
        <v>1</v>
      </c>
      <c r="CE102" s="11"/>
      <c r="CF102" s="10"/>
      <c r="CG102" s="11"/>
      <c r="CH102" s="10"/>
      <c r="CI102" s="11"/>
      <c r="CJ102" s="10"/>
      <c r="CK102" s="11"/>
      <c r="CL102" s="10"/>
      <c r="CM102" s="11"/>
      <c r="CN102" s="10"/>
      <c r="CO102" s="11"/>
      <c r="CP102" s="10"/>
      <c r="CQ102" s="11"/>
      <c r="CR102" s="10"/>
      <c r="CS102" s="8"/>
      <c r="CT102" s="8">
        <f>CD102+CS102</f>
        <v>0</v>
      </c>
      <c r="CU102" s="11"/>
      <c r="CV102" s="10"/>
      <c r="CW102" s="11"/>
      <c r="CX102" s="10"/>
      <c r="CY102" s="11"/>
      <c r="CZ102" s="10"/>
      <c r="DA102" s="11"/>
      <c r="DB102" s="10"/>
      <c r="DC102" s="8"/>
      <c r="DD102" s="11"/>
      <c r="DE102" s="10"/>
      <c r="DF102" s="11"/>
      <c r="DG102" s="10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8"/>
      <c r="DS102" s="8">
        <f>DC102+DR102</f>
        <v>0</v>
      </c>
      <c r="DT102" s="11"/>
      <c r="DU102" s="10"/>
      <c r="DV102" s="11"/>
      <c r="DW102" s="10"/>
      <c r="DX102" s="11"/>
      <c r="DY102" s="10"/>
      <c r="DZ102" s="11"/>
      <c r="EA102" s="10"/>
      <c r="EB102" s="8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11"/>
      <c r="EP102" s="10"/>
      <c r="EQ102" s="8"/>
      <c r="ER102" s="8">
        <f>EB102+EQ102</f>
        <v>0</v>
      </c>
      <c r="ES102" s="11"/>
      <c r="ET102" s="10"/>
      <c r="EU102" s="11"/>
      <c r="EV102" s="10"/>
      <c r="EW102" s="11"/>
      <c r="EX102" s="10"/>
      <c r="EY102" s="11"/>
      <c r="EZ102" s="10"/>
      <c r="FA102" s="8"/>
      <c r="FB102" s="11"/>
      <c r="FC102" s="10"/>
      <c r="FD102" s="11"/>
      <c r="FE102" s="10"/>
      <c r="FF102" s="11"/>
      <c r="FG102" s="10"/>
      <c r="FH102" s="11"/>
      <c r="FI102" s="10"/>
      <c r="FJ102" s="11"/>
      <c r="FK102" s="10"/>
      <c r="FL102" s="11"/>
      <c r="FM102" s="10"/>
      <c r="FN102" s="11"/>
      <c r="FO102" s="10"/>
      <c r="FP102" s="8"/>
      <c r="FQ102" s="8">
        <f>FA102+FP102</f>
        <v>0</v>
      </c>
      <c r="FR102" s="11"/>
      <c r="FS102" s="10"/>
      <c r="FT102" s="11"/>
      <c r="FU102" s="10"/>
      <c r="FV102" s="11"/>
      <c r="FW102" s="10"/>
      <c r="FX102" s="11"/>
      <c r="FY102" s="10"/>
      <c r="FZ102" s="8"/>
      <c r="GA102" s="11"/>
      <c r="GB102" s="10"/>
      <c r="GC102" s="11"/>
      <c r="GD102" s="10"/>
      <c r="GE102" s="11"/>
      <c r="GF102" s="10"/>
      <c r="GG102" s="11"/>
      <c r="GH102" s="10"/>
      <c r="GI102" s="11"/>
      <c r="GJ102" s="10"/>
      <c r="GK102" s="11"/>
      <c r="GL102" s="10"/>
      <c r="GM102" s="11"/>
      <c r="GN102" s="10"/>
      <c r="GO102" s="8"/>
      <c r="GP102" s="8">
        <f>FZ102+GO102</f>
        <v>0</v>
      </c>
      <c r="GQ102" s="11"/>
      <c r="GR102" s="10"/>
      <c r="GS102" s="11"/>
      <c r="GT102" s="10"/>
      <c r="GU102" s="11"/>
      <c r="GV102" s="10"/>
      <c r="GW102" s="11"/>
      <c r="GX102" s="10"/>
      <c r="GY102" s="8"/>
      <c r="GZ102" s="11"/>
      <c r="HA102" s="10"/>
      <c r="HB102" s="11"/>
      <c r="HC102" s="10"/>
      <c r="HD102" s="11"/>
      <c r="HE102" s="10"/>
      <c r="HF102" s="11"/>
      <c r="HG102" s="10"/>
      <c r="HH102" s="11"/>
      <c r="HI102" s="10"/>
      <c r="HJ102" s="11"/>
      <c r="HK102" s="10"/>
      <c r="HL102" s="11"/>
      <c r="HM102" s="10"/>
      <c r="HN102" s="8"/>
      <c r="HO102" s="8">
        <f>GY102+HN102</f>
        <v>0</v>
      </c>
    </row>
    <row r="103" spans="1:223" ht="12.75">
      <c r="A103" s="7"/>
      <c r="B103" s="7">
        <v>6</v>
      </c>
      <c r="C103" s="7">
        <v>1</v>
      </c>
      <c r="D103" s="7"/>
      <c r="E103" s="7" t="s">
        <v>219</v>
      </c>
      <c r="F103" s="3" t="s">
        <v>220</v>
      </c>
      <c r="G103" s="7">
        <f>COUNTIF(X103:HO103,"e")</f>
        <v>0</v>
      </c>
      <c r="H103" s="7">
        <f>COUNTIF(X103:HO103,"z")</f>
        <v>0</v>
      </c>
      <c r="I103" s="7">
        <f>SUM(J103:T103)</f>
        <v>0</v>
      </c>
      <c r="J103" s="7">
        <f>X103+AW103+BV103+CU103+DT103+ES103+FR103+GQ103</f>
        <v>0</v>
      </c>
      <c r="K103" s="7">
        <f>Z103+AY103+BX103+CW103+DV103+EU103+FT103+GS103</f>
        <v>0</v>
      </c>
      <c r="L103" s="7">
        <f>AB103+BA103+BZ103+CY103+DX103+EW103+FV103+GU103</f>
        <v>0</v>
      </c>
      <c r="M103" s="7">
        <f>AD103+BC103+CB103+DA103+DZ103+EY103+FX103+GW103</f>
        <v>0</v>
      </c>
      <c r="N103" s="7">
        <f>AG103+BF103+CE103+DD103+EC103+FB103+GA103+GZ103</f>
        <v>0</v>
      </c>
      <c r="O103" s="7">
        <f>AI103+BH103+CG103+DF103+EE103+FD103+GC103+HB103</f>
        <v>0</v>
      </c>
      <c r="P103" s="7">
        <f>AK103+BJ103+CI103+DH103+EG103+FF103+GE103+HD103</f>
        <v>0</v>
      </c>
      <c r="Q103" s="7">
        <f>AM103+BL103+CK103+DJ103+EI103+FH103+GG103+HF103</f>
        <v>0</v>
      </c>
      <c r="R103" s="7">
        <f>AO103+BN103+CM103+DL103+EK103+FJ103+GI103+HH103</f>
        <v>0</v>
      </c>
      <c r="S103" s="7">
        <f>AQ103+BP103+CO103+DN103+EM103+FL103+GK103+HJ103</f>
        <v>0</v>
      </c>
      <c r="T103" s="7">
        <f>AS103+BR103+CQ103+DP103+EO103+FN103+GM103+HL103</f>
        <v>0</v>
      </c>
      <c r="U103" s="8">
        <f>AV103+BU103+CT103+DS103+ER103+FQ103+GP103+HO103</f>
        <v>0</v>
      </c>
      <c r="V103" s="8">
        <f>AU103+BT103+CS103+DR103+EQ103+FP103+GO103+HN103</f>
        <v>0</v>
      </c>
      <c r="W103" s="8">
        <v>0.7</v>
      </c>
      <c r="X103" s="11"/>
      <c r="Y103" s="10"/>
      <c r="Z103" s="11"/>
      <c r="AA103" s="10"/>
      <c r="AB103" s="11"/>
      <c r="AC103" s="10"/>
      <c r="AD103" s="11"/>
      <c r="AE103" s="10"/>
      <c r="AF103" s="8"/>
      <c r="AG103" s="11"/>
      <c r="AH103" s="10"/>
      <c r="AI103" s="11"/>
      <c r="AJ103" s="10"/>
      <c r="AK103" s="11"/>
      <c r="AL103" s="10"/>
      <c r="AM103" s="11"/>
      <c r="AN103" s="10"/>
      <c r="AO103" s="11"/>
      <c r="AP103" s="10"/>
      <c r="AQ103" s="11"/>
      <c r="AR103" s="10"/>
      <c r="AS103" s="11"/>
      <c r="AT103" s="10"/>
      <c r="AU103" s="8"/>
      <c r="AV103" s="8">
        <f>AF103+AU103</f>
        <v>0</v>
      </c>
      <c r="AW103" s="11"/>
      <c r="AX103" s="10"/>
      <c r="AY103" s="11"/>
      <c r="AZ103" s="10"/>
      <c r="BA103" s="11"/>
      <c r="BB103" s="10"/>
      <c r="BC103" s="11"/>
      <c r="BD103" s="10"/>
      <c r="BE103" s="8"/>
      <c r="BF103" s="11"/>
      <c r="BG103" s="10"/>
      <c r="BH103" s="11"/>
      <c r="BI103" s="10"/>
      <c r="BJ103" s="11"/>
      <c r="BK103" s="10"/>
      <c r="BL103" s="11"/>
      <c r="BM103" s="10"/>
      <c r="BN103" s="11"/>
      <c r="BO103" s="10"/>
      <c r="BP103" s="11"/>
      <c r="BQ103" s="10"/>
      <c r="BR103" s="11"/>
      <c r="BS103" s="10"/>
      <c r="BT103" s="8"/>
      <c r="BU103" s="8">
        <f>BE103+BT103</f>
        <v>0</v>
      </c>
      <c r="BV103" s="11">
        <v>15</v>
      </c>
      <c r="BW103" s="10" t="s">
        <v>65</v>
      </c>
      <c r="BX103" s="11"/>
      <c r="BY103" s="10"/>
      <c r="BZ103" s="11"/>
      <c r="CA103" s="10"/>
      <c r="CB103" s="11"/>
      <c r="CC103" s="10"/>
      <c r="CD103" s="8">
        <v>1</v>
      </c>
      <c r="CE103" s="11"/>
      <c r="CF103" s="10"/>
      <c r="CG103" s="11"/>
      <c r="CH103" s="10"/>
      <c r="CI103" s="11"/>
      <c r="CJ103" s="10"/>
      <c r="CK103" s="11"/>
      <c r="CL103" s="10"/>
      <c r="CM103" s="11"/>
      <c r="CN103" s="10"/>
      <c r="CO103" s="11"/>
      <c r="CP103" s="10"/>
      <c r="CQ103" s="11"/>
      <c r="CR103" s="10"/>
      <c r="CS103" s="8"/>
      <c r="CT103" s="8">
        <f>CD103+CS103</f>
        <v>0</v>
      </c>
      <c r="CU103" s="11"/>
      <c r="CV103" s="10"/>
      <c r="CW103" s="11"/>
      <c r="CX103" s="10"/>
      <c r="CY103" s="11"/>
      <c r="CZ103" s="10"/>
      <c r="DA103" s="11"/>
      <c r="DB103" s="10"/>
      <c r="DC103" s="8"/>
      <c r="DD103" s="11"/>
      <c r="DE103" s="10"/>
      <c r="DF103" s="11"/>
      <c r="DG103" s="10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8"/>
      <c r="DS103" s="8">
        <f>DC103+DR103</f>
        <v>0</v>
      </c>
      <c r="DT103" s="11"/>
      <c r="DU103" s="10"/>
      <c r="DV103" s="11"/>
      <c r="DW103" s="10"/>
      <c r="DX103" s="11"/>
      <c r="DY103" s="10"/>
      <c r="DZ103" s="11"/>
      <c r="EA103" s="10"/>
      <c r="EB103" s="8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11"/>
      <c r="EP103" s="10"/>
      <c r="EQ103" s="8"/>
      <c r="ER103" s="8">
        <f>EB103+EQ103</f>
        <v>0</v>
      </c>
      <c r="ES103" s="11"/>
      <c r="ET103" s="10"/>
      <c r="EU103" s="11"/>
      <c r="EV103" s="10"/>
      <c r="EW103" s="11"/>
      <c r="EX103" s="10"/>
      <c r="EY103" s="11"/>
      <c r="EZ103" s="10"/>
      <c r="FA103" s="8"/>
      <c r="FB103" s="11"/>
      <c r="FC103" s="10"/>
      <c r="FD103" s="11"/>
      <c r="FE103" s="10"/>
      <c r="FF103" s="11"/>
      <c r="FG103" s="10"/>
      <c r="FH103" s="11"/>
      <c r="FI103" s="10"/>
      <c r="FJ103" s="11"/>
      <c r="FK103" s="10"/>
      <c r="FL103" s="11"/>
      <c r="FM103" s="10"/>
      <c r="FN103" s="11"/>
      <c r="FO103" s="10"/>
      <c r="FP103" s="8"/>
      <c r="FQ103" s="8">
        <f>FA103+FP103</f>
        <v>0</v>
      </c>
      <c r="FR103" s="11"/>
      <c r="FS103" s="10"/>
      <c r="FT103" s="11"/>
      <c r="FU103" s="10"/>
      <c r="FV103" s="11"/>
      <c r="FW103" s="10"/>
      <c r="FX103" s="11"/>
      <c r="FY103" s="10"/>
      <c r="FZ103" s="8"/>
      <c r="GA103" s="11"/>
      <c r="GB103" s="10"/>
      <c r="GC103" s="11"/>
      <c r="GD103" s="10"/>
      <c r="GE103" s="11"/>
      <c r="GF103" s="10"/>
      <c r="GG103" s="11"/>
      <c r="GH103" s="10"/>
      <c r="GI103" s="11"/>
      <c r="GJ103" s="10"/>
      <c r="GK103" s="11"/>
      <c r="GL103" s="10"/>
      <c r="GM103" s="11"/>
      <c r="GN103" s="10"/>
      <c r="GO103" s="8"/>
      <c r="GP103" s="8">
        <f>FZ103+GO103</f>
        <v>0</v>
      </c>
      <c r="GQ103" s="11"/>
      <c r="GR103" s="10"/>
      <c r="GS103" s="11"/>
      <c r="GT103" s="10"/>
      <c r="GU103" s="11"/>
      <c r="GV103" s="10"/>
      <c r="GW103" s="11"/>
      <c r="GX103" s="10"/>
      <c r="GY103" s="8"/>
      <c r="GZ103" s="11"/>
      <c r="HA103" s="10"/>
      <c r="HB103" s="11"/>
      <c r="HC103" s="10"/>
      <c r="HD103" s="11"/>
      <c r="HE103" s="10"/>
      <c r="HF103" s="11"/>
      <c r="HG103" s="10"/>
      <c r="HH103" s="11"/>
      <c r="HI103" s="10"/>
      <c r="HJ103" s="11"/>
      <c r="HK103" s="10"/>
      <c r="HL103" s="11"/>
      <c r="HM103" s="10"/>
      <c r="HN103" s="8"/>
      <c r="HO103" s="8">
        <f>GY103+HN103</f>
        <v>0</v>
      </c>
    </row>
    <row r="104" spans="1:223" ht="12.75">
      <c r="A104" s="7"/>
      <c r="B104" s="7">
        <v>6</v>
      </c>
      <c r="C104" s="7">
        <v>1</v>
      </c>
      <c r="D104" s="7"/>
      <c r="E104" s="7" t="s">
        <v>221</v>
      </c>
      <c r="F104" s="3" t="s">
        <v>222</v>
      </c>
      <c r="G104" s="7">
        <f>COUNTIF(X104:HO104,"e")</f>
        <v>0</v>
      </c>
      <c r="H104" s="7">
        <f>COUNTIF(X104:HO104,"z")</f>
        <v>0</v>
      </c>
      <c r="I104" s="7">
        <f>SUM(J104:T104)</f>
        <v>0</v>
      </c>
      <c r="J104" s="7">
        <f>X104+AW104+BV104+CU104+DT104+ES104+FR104+GQ104</f>
        <v>0</v>
      </c>
      <c r="K104" s="7">
        <f>Z104+AY104+BX104+CW104+DV104+EU104+FT104+GS104</f>
        <v>0</v>
      </c>
      <c r="L104" s="7">
        <f>AB104+BA104+BZ104+CY104+DX104+EW104+FV104+GU104</f>
        <v>0</v>
      </c>
      <c r="M104" s="7">
        <f>AD104+BC104+CB104+DA104+DZ104+EY104+FX104+GW104</f>
        <v>0</v>
      </c>
      <c r="N104" s="7">
        <f>AG104+BF104+CE104+DD104+EC104+FB104+GA104+GZ104</f>
        <v>0</v>
      </c>
      <c r="O104" s="7">
        <f>AI104+BH104+CG104+DF104+EE104+FD104+GC104+HB104</f>
        <v>0</v>
      </c>
      <c r="P104" s="7">
        <f>AK104+BJ104+CI104+DH104+EG104+FF104+GE104+HD104</f>
        <v>0</v>
      </c>
      <c r="Q104" s="7">
        <f>AM104+BL104+CK104+DJ104+EI104+FH104+GG104+HF104</f>
        <v>0</v>
      </c>
      <c r="R104" s="7">
        <f>AO104+BN104+CM104+DL104+EK104+FJ104+GI104+HH104</f>
        <v>0</v>
      </c>
      <c r="S104" s="7">
        <f>AQ104+BP104+CO104+DN104+EM104+FL104+GK104+HJ104</f>
        <v>0</v>
      </c>
      <c r="T104" s="7">
        <f>AS104+BR104+CQ104+DP104+EO104+FN104+GM104+HL104</f>
        <v>0</v>
      </c>
      <c r="U104" s="8">
        <f>AV104+BU104+CT104+DS104+ER104+FQ104+GP104+HO104</f>
        <v>0</v>
      </c>
      <c r="V104" s="8">
        <f>AU104+BT104+CS104+DR104+EQ104+FP104+GO104+HN104</f>
        <v>0</v>
      </c>
      <c r="W104" s="8">
        <v>0.7</v>
      </c>
      <c r="X104" s="11"/>
      <c r="Y104" s="10"/>
      <c r="Z104" s="11"/>
      <c r="AA104" s="10"/>
      <c r="AB104" s="11"/>
      <c r="AC104" s="10"/>
      <c r="AD104" s="11"/>
      <c r="AE104" s="10"/>
      <c r="AF104" s="8"/>
      <c r="AG104" s="11"/>
      <c r="AH104" s="10"/>
      <c r="AI104" s="11"/>
      <c r="AJ104" s="10"/>
      <c r="AK104" s="11"/>
      <c r="AL104" s="10"/>
      <c r="AM104" s="11"/>
      <c r="AN104" s="10"/>
      <c r="AO104" s="11"/>
      <c r="AP104" s="10"/>
      <c r="AQ104" s="11"/>
      <c r="AR104" s="10"/>
      <c r="AS104" s="11"/>
      <c r="AT104" s="10"/>
      <c r="AU104" s="8"/>
      <c r="AV104" s="8">
        <f>AF104+AU104</f>
        <v>0</v>
      </c>
      <c r="AW104" s="11"/>
      <c r="AX104" s="10"/>
      <c r="AY104" s="11"/>
      <c r="AZ104" s="10"/>
      <c r="BA104" s="11"/>
      <c r="BB104" s="10"/>
      <c r="BC104" s="11"/>
      <c r="BD104" s="10"/>
      <c r="BE104" s="8"/>
      <c r="BF104" s="11"/>
      <c r="BG104" s="10"/>
      <c r="BH104" s="11"/>
      <c r="BI104" s="10"/>
      <c r="BJ104" s="11"/>
      <c r="BK104" s="10"/>
      <c r="BL104" s="11"/>
      <c r="BM104" s="10"/>
      <c r="BN104" s="11"/>
      <c r="BO104" s="10"/>
      <c r="BP104" s="11"/>
      <c r="BQ104" s="10"/>
      <c r="BR104" s="11"/>
      <c r="BS104" s="10"/>
      <c r="BT104" s="8"/>
      <c r="BU104" s="8">
        <f>BE104+BT104</f>
        <v>0</v>
      </c>
      <c r="BV104" s="11">
        <v>15</v>
      </c>
      <c r="BW104" s="10" t="s">
        <v>65</v>
      </c>
      <c r="BX104" s="11"/>
      <c r="BY104" s="10"/>
      <c r="BZ104" s="11"/>
      <c r="CA104" s="10"/>
      <c r="CB104" s="11"/>
      <c r="CC104" s="10"/>
      <c r="CD104" s="8">
        <v>1</v>
      </c>
      <c r="CE104" s="11"/>
      <c r="CF104" s="10"/>
      <c r="CG104" s="11"/>
      <c r="CH104" s="10"/>
      <c r="CI104" s="11"/>
      <c r="CJ104" s="10"/>
      <c r="CK104" s="11"/>
      <c r="CL104" s="10"/>
      <c r="CM104" s="11"/>
      <c r="CN104" s="10"/>
      <c r="CO104" s="11"/>
      <c r="CP104" s="10"/>
      <c r="CQ104" s="11"/>
      <c r="CR104" s="10"/>
      <c r="CS104" s="8"/>
      <c r="CT104" s="8">
        <f>CD104+CS104</f>
        <v>0</v>
      </c>
      <c r="CU104" s="11"/>
      <c r="CV104" s="10"/>
      <c r="CW104" s="11"/>
      <c r="CX104" s="10"/>
      <c r="CY104" s="11"/>
      <c r="CZ104" s="10"/>
      <c r="DA104" s="11"/>
      <c r="DB104" s="10"/>
      <c r="DC104" s="8"/>
      <c r="DD104" s="11"/>
      <c r="DE104" s="10"/>
      <c r="DF104" s="11"/>
      <c r="DG104" s="10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8"/>
      <c r="DS104" s="8">
        <f>DC104+DR104</f>
        <v>0</v>
      </c>
      <c r="DT104" s="11"/>
      <c r="DU104" s="10"/>
      <c r="DV104" s="11"/>
      <c r="DW104" s="10"/>
      <c r="DX104" s="11"/>
      <c r="DY104" s="10"/>
      <c r="DZ104" s="11"/>
      <c r="EA104" s="10"/>
      <c r="EB104" s="8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11"/>
      <c r="EP104" s="10"/>
      <c r="EQ104" s="8"/>
      <c r="ER104" s="8">
        <f>EB104+EQ104</f>
        <v>0</v>
      </c>
      <c r="ES104" s="11"/>
      <c r="ET104" s="10"/>
      <c r="EU104" s="11"/>
      <c r="EV104" s="10"/>
      <c r="EW104" s="11"/>
      <c r="EX104" s="10"/>
      <c r="EY104" s="11"/>
      <c r="EZ104" s="10"/>
      <c r="FA104" s="8"/>
      <c r="FB104" s="11"/>
      <c r="FC104" s="10"/>
      <c r="FD104" s="11"/>
      <c r="FE104" s="10"/>
      <c r="FF104" s="11"/>
      <c r="FG104" s="10"/>
      <c r="FH104" s="11"/>
      <c r="FI104" s="10"/>
      <c r="FJ104" s="11"/>
      <c r="FK104" s="10"/>
      <c r="FL104" s="11"/>
      <c r="FM104" s="10"/>
      <c r="FN104" s="11"/>
      <c r="FO104" s="10"/>
      <c r="FP104" s="8"/>
      <c r="FQ104" s="8">
        <f>FA104+FP104</f>
        <v>0</v>
      </c>
      <c r="FR104" s="11"/>
      <c r="FS104" s="10"/>
      <c r="FT104" s="11"/>
      <c r="FU104" s="10"/>
      <c r="FV104" s="11"/>
      <c r="FW104" s="10"/>
      <c r="FX104" s="11"/>
      <c r="FY104" s="10"/>
      <c r="FZ104" s="8"/>
      <c r="GA104" s="11"/>
      <c r="GB104" s="10"/>
      <c r="GC104" s="11"/>
      <c r="GD104" s="10"/>
      <c r="GE104" s="11"/>
      <c r="GF104" s="10"/>
      <c r="GG104" s="11"/>
      <c r="GH104" s="10"/>
      <c r="GI104" s="11"/>
      <c r="GJ104" s="10"/>
      <c r="GK104" s="11"/>
      <c r="GL104" s="10"/>
      <c r="GM104" s="11"/>
      <c r="GN104" s="10"/>
      <c r="GO104" s="8"/>
      <c r="GP104" s="8">
        <f>FZ104+GO104</f>
        <v>0</v>
      </c>
      <c r="GQ104" s="11"/>
      <c r="GR104" s="10"/>
      <c r="GS104" s="11"/>
      <c r="GT104" s="10"/>
      <c r="GU104" s="11"/>
      <c r="GV104" s="10"/>
      <c r="GW104" s="11"/>
      <c r="GX104" s="10"/>
      <c r="GY104" s="8"/>
      <c r="GZ104" s="11"/>
      <c r="HA104" s="10"/>
      <c r="HB104" s="11"/>
      <c r="HC104" s="10"/>
      <c r="HD104" s="11"/>
      <c r="HE104" s="10"/>
      <c r="HF104" s="11"/>
      <c r="HG104" s="10"/>
      <c r="HH104" s="11"/>
      <c r="HI104" s="10"/>
      <c r="HJ104" s="11"/>
      <c r="HK104" s="10"/>
      <c r="HL104" s="11"/>
      <c r="HM104" s="10"/>
      <c r="HN104" s="8"/>
      <c r="HO104" s="8">
        <f>GY104+HN104</f>
        <v>0</v>
      </c>
    </row>
    <row r="105" spans="1:223" ht="12.75">
      <c r="A105" s="7"/>
      <c r="B105" s="7">
        <v>2</v>
      </c>
      <c r="C105" s="7">
        <v>1</v>
      </c>
      <c r="D105" s="7"/>
      <c r="E105" s="7" t="s">
        <v>223</v>
      </c>
      <c r="F105" s="3" t="s">
        <v>224</v>
      </c>
      <c r="G105" s="7">
        <f>COUNTIF(X105:HO105,"e")</f>
        <v>0</v>
      </c>
      <c r="H105" s="7">
        <f>COUNTIF(X105:HO105,"z")</f>
        <v>0</v>
      </c>
      <c r="I105" s="7">
        <f>SUM(J105:T105)</f>
        <v>0</v>
      </c>
      <c r="J105" s="7">
        <f>X105+AW105+BV105+CU105+DT105+ES105+FR105+GQ105</f>
        <v>0</v>
      </c>
      <c r="K105" s="7">
        <f>Z105+AY105+BX105+CW105+DV105+EU105+FT105+GS105</f>
        <v>0</v>
      </c>
      <c r="L105" s="7">
        <f>AB105+BA105+BZ105+CY105+DX105+EW105+FV105+GU105</f>
        <v>0</v>
      </c>
      <c r="M105" s="7">
        <f>AD105+BC105+CB105+DA105+DZ105+EY105+FX105+GW105</f>
        <v>0</v>
      </c>
      <c r="N105" s="7">
        <f>AG105+BF105+CE105+DD105+EC105+FB105+GA105+GZ105</f>
        <v>0</v>
      </c>
      <c r="O105" s="7">
        <f>AI105+BH105+CG105+DF105+EE105+FD105+GC105+HB105</f>
        <v>0</v>
      </c>
      <c r="P105" s="7">
        <f>AK105+BJ105+CI105+DH105+EG105+FF105+GE105+HD105</f>
        <v>0</v>
      </c>
      <c r="Q105" s="7">
        <f>AM105+BL105+CK105+DJ105+EI105+FH105+GG105+HF105</f>
        <v>0</v>
      </c>
      <c r="R105" s="7">
        <f>AO105+BN105+CM105+DL105+EK105+FJ105+GI105+HH105</f>
        <v>0</v>
      </c>
      <c r="S105" s="7">
        <f>AQ105+BP105+CO105+DN105+EM105+FL105+GK105+HJ105</f>
        <v>0</v>
      </c>
      <c r="T105" s="7">
        <f>AS105+BR105+CQ105+DP105+EO105+FN105+GM105+HL105</f>
        <v>0</v>
      </c>
      <c r="U105" s="8">
        <f>AV105+BU105+CT105+DS105+ER105+FQ105+GP105+HO105</f>
        <v>0</v>
      </c>
      <c r="V105" s="8">
        <f>AU105+BT105+CS105+DR105+EQ105+FP105+GO105+HN105</f>
        <v>0</v>
      </c>
      <c r="W105" s="8">
        <v>1.3</v>
      </c>
      <c r="X105" s="11"/>
      <c r="Y105" s="10"/>
      <c r="Z105" s="11"/>
      <c r="AA105" s="10"/>
      <c r="AB105" s="11"/>
      <c r="AC105" s="10"/>
      <c r="AD105" s="11"/>
      <c r="AE105" s="10"/>
      <c r="AF105" s="8"/>
      <c r="AG105" s="11"/>
      <c r="AH105" s="10"/>
      <c r="AI105" s="11"/>
      <c r="AJ105" s="10"/>
      <c r="AK105" s="11"/>
      <c r="AL105" s="10"/>
      <c r="AM105" s="11"/>
      <c r="AN105" s="10"/>
      <c r="AO105" s="11"/>
      <c r="AP105" s="10"/>
      <c r="AQ105" s="11"/>
      <c r="AR105" s="10"/>
      <c r="AS105" s="11"/>
      <c r="AT105" s="10"/>
      <c r="AU105" s="8"/>
      <c r="AV105" s="8">
        <f>AF105+AU105</f>
        <v>0</v>
      </c>
      <c r="AW105" s="11"/>
      <c r="AX105" s="10"/>
      <c r="AY105" s="11"/>
      <c r="AZ105" s="10"/>
      <c r="BA105" s="11"/>
      <c r="BB105" s="10"/>
      <c r="BC105" s="11"/>
      <c r="BD105" s="10"/>
      <c r="BE105" s="8"/>
      <c r="BF105" s="11"/>
      <c r="BG105" s="10"/>
      <c r="BH105" s="11">
        <v>30</v>
      </c>
      <c r="BI105" s="10" t="s">
        <v>65</v>
      </c>
      <c r="BJ105" s="11"/>
      <c r="BK105" s="10"/>
      <c r="BL105" s="11"/>
      <c r="BM105" s="10"/>
      <c r="BN105" s="11"/>
      <c r="BO105" s="10"/>
      <c r="BP105" s="11"/>
      <c r="BQ105" s="10"/>
      <c r="BR105" s="11"/>
      <c r="BS105" s="10"/>
      <c r="BT105" s="8">
        <v>2</v>
      </c>
      <c r="BU105" s="8">
        <f>BE105+BT105</f>
        <v>0</v>
      </c>
      <c r="BV105" s="11"/>
      <c r="BW105" s="10"/>
      <c r="BX105" s="11"/>
      <c r="BY105" s="10"/>
      <c r="BZ105" s="11"/>
      <c r="CA105" s="10"/>
      <c r="CB105" s="11"/>
      <c r="CC105" s="10"/>
      <c r="CD105" s="8"/>
      <c r="CE105" s="11"/>
      <c r="CF105" s="10"/>
      <c r="CG105" s="11"/>
      <c r="CH105" s="10"/>
      <c r="CI105" s="11"/>
      <c r="CJ105" s="10"/>
      <c r="CK105" s="11"/>
      <c r="CL105" s="10"/>
      <c r="CM105" s="11"/>
      <c r="CN105" s="10"/>
      <c r="CO105" s="11"/>
      <c r="CP105" s="10"/>
      <c r="CQ105" s="11"/>
      <c r="CR105" s="10"/>
      <c r="CS105" s="8"/>
      <c r="CT105" s="8">
        <f>CD105+CS105</f>
        <v>0</v>
      </c>
      <c r="CU105" s="11"/>
      <c r="CV105" s="10"/>
      <c r="CW105" s="11"/>
      <c r="CX105" s="10"/>
      <c r="CY105" s="11"/>
      <c r="CZ105" s="10"/>
      <c r="DA105" s="11"/>
      <c r="DB105" s="10"/>
      <c r="DC105" s="8"/>
      <c r="DD105" s="11"/>
      <c r="DE105" s="10"/>
      <c r="DF105" s="11"/>
      <c r="DG105" s="10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8"/>
      <c r="DS105" s="8">
        <f>DC105+DR105</f>
        <v>0</v>
      </c>
      <c r="DT105" s="11"/>
      <c r="DU105" s="10"/>
      <c r="DV105" s="11"/>
      <c r="DW105" s="10"/>
      <c r="DX105" s="11"/>
      <c r="DY105" s="10"/>
      <c r="DZ105" s="11"/>
      <c r="EA105" s="10"/>
      <c r="EB105" s="8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11"/>
      <c r="EP105" s="10"/>
      <c r="EQ105" s="8"/>
      <c r="ER105" s="8">
        <f>EB105+EQ105</f>
        <v>0</v>
      </c>
      <c r="ES105" s="11"/>
      <c r="ET105" s="10"/>
      <c r="EU105" s="11"/>
      <c r="EV105" s="10"/>
      <c r="EW105" s="11"/>
      <c r="EX105" s="10"/>
      <c r="EY105" s="11"/>
      <c r="EZ105" s="10"/>
      <c r="FA105" s="8"/>
      <c r="FB105" s="11"/>
      <c r="FC105" s="10"/>
      <c r="FD105" s="11"/>
      <c r="FE105" s="10"/>
      <c r="FF105" s="11"/>
      <c r="FG105" s="10"/>
      <c r="FH105" s="11"/>
      <c r="FI105" s="10"/>
      <c r="FJ105" s="11"/>
      <c r="FK105" s="10"/>
      <c r="FL105" s="11"/>
      <c r="FM105" s="10"/>
      <c r="FN105" s="11"/>
      <c r="FO105" s="10"/>
      <c r="FP105" s="8"/>
      <c r="FQ105" s="8">
        <f>FA105+FP105</f>
        <v>0</v>
      </c>
      <c r="FR105" s="11"/>
      <c r="FS105" s="10"/>
      <c r="FT105" s="11"/>
      <c r="FU105" s="10"/>
      <c r="FV105" s="11"/>
      <c r="FW105" s="10"/>
      <c r="FX105" s="11"/>
      <c r="FY105" s="10"/>
      <c r="FZ105" s="8"/>
      <c r="GA105" s="11"/>
      <c r="GB105" s="10"/>
      <c r="GC105" s="11"/>
      <c r="GD105" s="10"/>
      <c r="GE105" s="11"/>
      <c r="GF105" s="10"/>
      <c r="GG105" s="11"/>
      <c r="GH105" s="10"/>
      <c r="GI105" s="11"/>
      <c r="GJ105" s="10"/>
      <c r="GK105" s="11"/>
      <c r="GL105" s="10"/>
      <c r="GM105" s="11"/>
      <c r="GN105" s="10"/>
      <c r="GO105" s="8"/>
      <c r="GP105" s="8">
        <f>FZ105+GO105</f>
        <v>0</v>
      </c>
      <c r="GQ105" s="11"/>
      <c r="GR105" s="10"/>
      <c r="GS105" s="11"/>
      <c r="GT105" s="10"/>
      <c r="GU105" s="11"/>
      <c r="GV105" s="10"/>
      <c r="GW105" s="11"/>
      <c r="GX105" s="10"/>
      <c r="GY105" s="8"/>
      <c r="GZ105" s="11"/>
      <c r="HA105" s="10"/>
      <c r="HB105" s="11"/>
      <c r="HC105" s="10"/>
      <c r="HD105" s="11"/>
      <c r="HE105" s="10"/>
      <c r="HF105" s="11"/>
      <c r="HG105" s="10"/>
      <c r="HH105" s="11"/>
      <c r="HI105" s="10"/>
      <c r="HJ105" s="11"/>
      <c r="HK105" s="10"/>
      <c r="HL105" s="11"/>
      <c r="HM105" s="10"/>
      <c r="HN105" s="8"/>
      <c r="HO105" s="8">
        <f>GY105+HN105</f>
        <v>0</v>
      </c>
    </row>
    <row r="106" spans="1:223" ht="12.75">
      <c r="A106" s="7"/>
      <c r="B106" s="7">
        <v>2</v>
      </c>
      <c r="C106" s="7">
        <v>1</v>
      </c>
      <c r="D106" s="7"/>
      <c r="E106" s="7" t="s">
        <v>225</v>
      </c>
      <c r="F106" s="3" t="s">
        <v>226</v>
      </c>
      <c r="G106" s="7">
        <f>COUNTIF(X106:HO106,"e")</f>
        <v>0</v>
      </c>
      <c r="H106" s="7">
        <f>COUNTIF(X106:HO106,"z")</f>
        <v>0</v>
      </c>
      <c r="I106" s="7">
        <f>SUM(J106:T106)</f>
        <v>0</v>
      </c>
      <c r="J106" s="7">
        <f>X106+AW106+BV106+CU106+DT106+ES106+FR106+GQ106</f>
        <v>0</v>
      </c>
      <c r="K106" s="7">
        <f>Z106+AY106+BX106+CW106+DV106+EU106+FT106+GS106</f>
        <v>0</v>
      </c>
      <c r="L106" s="7">
        <f>AB106+BA106+BZ106+CY106+DX106+EW106+FV106+GU106</f>
        <v>0</v>
      </c>
      <c r="M106" s="7">
        <f>AD106+BC106+CB106+DA106+DZ106+EY106+FX106+GW106</f>
        <v>0</v>
      </c>
      <c r="N106" s="7">
        <f>AG106+BF106+CE106+DD106+EC106+FB106+GA106+GZ106</f>
        <v>0</v>
      </c>
      <c r="O106" s="7">
        <f>AI106+BH106+CG106+DF106+EE106+FD106+GC106+HB106</f>
        <v>0</v>
      </c>
      <c r="P106" s="7">
        <f>AK106+BJ106+CI106+DH106+EG106+FF106+GE106+HD106</f>
        <v>0</v>
      </c>
      <c r="Q106" s="7">
        <f>AM106+BL106+CK106+DJ106+EI106+FH106+GG106+HF106</f>
        <v>0</v>
      </c>
      <c r="R106" s="7">
        <f>AO106+BN106+CM106+DL106+EK106+FJ106+GI106+HH106</f>
        <v>0</v>
      </c>
      <c r="S106" s="7">
        <f>AQ106+BP106+CO106+DN106+EM106+FL106+GK106+HJ106</f>
        <v>0</v>
      </c>
      <c r="T106" s="7">
        <f>AS106+BR106+CQ106+DP106+EO106+FN106+GM106+HL106</f>
        <v>0</v>
      </c>
      <c r="U106" s="8">
        <f>AV106+BU106+CT106+DS106+ER106+FQ106+GP106+HO106</f>
        <v>0</v>
      </c>
      <c r="V106" s="8">
        <f>AU106+BT106+CS106+DR106+EQ106+FP106+GO106+HN106</f>
        <v>0</v>
      </c>
      <c r="W106" s="8">
        <v>1.3</v>
      </c>
      <c r="X106" s="11"/>
      <c r="Y106" s="10"/>
      <c r="Z106" s="11"/>
      <c r="AA106" s="10"/>
      <c r="AB106" s="11"/>
      <c r="AC106" s="10"/>
      <c r="AD106" s="11"/>
      <c r="AE106" s="10"/>
      <c r="AF106" s="8"/>
      <c r="AG106" s="11"/>
      <c r="AH106" s="10"/>
      <c r="AI106" s="11"/>
      <c r="AJ106" s="10"/>
      <c r="AK106" s="11"/>
      <c r="AL106" s="10"/>
      <c r="AM106" s="11"/>
      <c r="AN106" s="10"/>
      <c r="AO106" s="11"/>
      <c r="AP106" s="10"/>
      <c r="AQ106" s="11"/>
      <c r="AR106" s="10"/>
      <c r="AS106" s="11"/>
      <c r="AT106" s="10"/>
      <c r="AU106" s="8"/>
      <c r="AV106" s="8">
        <f>AF106+AU106</f>
        <v>0</v>
      </c>
      <c r="AW106" s="11"/>
      <c r="AX106" s="10"/>
      <c r="AY106" s="11"/>
      <c r="AZ106" s="10"/>
      <c r="BA106" s="11"/>
      <c r="BB106" s="10"/>
      <c r="BC106" s="11"/>
      <c r="BD106" s="10"/>
      <c r="BE106" s="8"/>
      <c r="BF106" s="11"/>
      <c r="BG106" s="10"/>
      <c r="BH106" s="11">
        <v>30</v>
      </c>
      <c r="BI106" s="10" t="s">
        <v>65</v>
      </c>
      <c r="BJ106" s="11"/>
      <c r="BK106" s="10"/>
      <c r="BL106" s="11"/>
      <c r="BM106" s="10"/>
      <c r="BN106" s="11"/>
      <c r="BO106" s="10"/>
      <c r="BP106" s="11"/>
      <c r="BQ106" s="10"/>
      <c r="BR106" s="11"/>
      <c r="BS106" s="10"/>
      <c r="BT106" s="8">
        <v>2</v>
      </c>
      <c r="BU106" s="8">
        <f>BE106+BT106</f>
        <v>0</v>
      </c>
      <c r="BV106" s="11"/>
      <c r="BW106" s="10"/>
      <c r="BX106" s="11"/>
      <c r="BY106" s="10"/>
      <c r="BZ106" s="11"/>
      <c r="CA106" s="10"/>
      <c r="CB106" s="11"/>
      <c r="CC106" s="10"/>
      <c r="CD106" s="8"/>
      <c r="CE106" s="11"/>
      <c r="CF106" s="10"/>
      <c r="CG106" s="11"/>
      <c r="CH106" s="10"/>
      <c r="CI106" s="11"/>
      <c r="CJ106" s="10"/>
      <c r="CK106" s="11"/>
      <c r="CL106" s="10"/>
      <c r="CM106" s="11"/>
      <c r="CN106" s="10"/>
      <c r="CO106" s="11"/>
      <c r="CP106" s="10"/>
      <c r="CQ106" s="11"/>
      <c r="CR106" s="10"/>
      <c r="CS106" s="8"/>
      <c r="CT106" s="8">
        <f>CD106+CS106</f>
        <v>0</v>
      </c>
      <c r="CU106" s="11"/>
      <c r="CV106" s="10"/>
      <c r="CW106" s="11"/>
      <c r="CX106" s="10"/>
      <c r="CY106" s="11"/>
      <c r="CZ106" s="10"/>
      <c r="DA106" s="11"/>
      <c r="DB106" s="10"/>
      <c r="DC106" s="8"/>
      <c r="DD106" s="11"/>
      <c r="DE106" s="10"/>
      <c r="DF106" s="11"/>
      <c r="DG106" s="10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8"/>
      <c r="DS106" s="8">
        <f>DC106+DR106</f>
        <v>0</v>
      </c>
      <c r="DT106" s="11"/>
      <c r="DU106" s="10"/>
      <c r="DV106" s="11"/>
      <c r="DW106" s="10"/>
      <c r="DX106" s="11"/>
      <c r="DY106" s="10"/>
      <c r="DZ106" s="11"/>
      <c r="EA106" s="10"/>
      <c r="EB106" s="8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11"/>
      <c r="EP106" s="10"/>
      <c r="EQ106" s="8"/>
      <c r="ER106" s="8">
        <f>EB106+EQ106</f>
        <v>0</v>
      </c>
      <c r="ES106" s="11"/>
      <c r="ET106" s="10"/>
      <c r="EU106" s="11"/>
      <c r="EV106" s="10"/>
      <c r="EW106" s="11"/>
      <c r="EX106" s="10"/>
      <c r="EY106" s="11"/>
      <c r="EZ106" s="10"/>
      <c r="FA106" s="8"/>
      <c r="FB106" s="11"/>
      <c r="FC106" s="10"/>
      <c r="FD106" s="11"/>
      <c r="FE106" s="10"/>
      <c r="FF106" s="11"/>
      <c r="FG106" s="10"/>
      <c r="FH106" s="11"/>
      <c r="FI106" s="10"/>
      <c r="FJ106" s="11"/>
      <c r="FK106" s="10"/>
      <c r="FL106" s="11"/>
      <c r="FM106" s="10"/>
      <c r="FN106" s="11"/>
      <c r="FO106" s="10"/>
      <c r="FP106" s="8"/>
      <c r="FQ106" s="8">
        <f>FA106+FP106</f>
        <v>0</v>
      </c>
      <c r="FR106" s="11"/>
      <c r="FS106" s="10"/>
      <c r="FT106" s="11"/>
      <c r="FU106" s="10"/>
      <c r="FV106" s="11"/>
      <c r="FW106" s="10"/>
      <c r="FX106" s="11"/>
      <c r="FY106" s="10"/>
      <c r="FZ106" s="8"/>
      <c r="GA106" s="11"/>
      <c r="GB106" s="10"/>
      <c r="GC106" s="11"/>
      <c r="GD106" s="10"/>
      <c r="GE106" s="11"/>
      <c r="GF106" s="10"/>
      <c r="GG106" s="11"/>
      <c r="GH106" s="10"/>
      <c r="GI106" s="11"/>
      <c r="GJ106" s="10"/>
      <c r="GK106" s="11"/>
      <c r="GL106" s="10"/>
      <c r="GM106" s="11"/>
      <c r="GN106" s="10"/>
      <c r="GO106" s="8"/>
      <c r="GP106" s="8">
        <f>FZ106+GO106</f>
        <v>0</v>
      </c>
      <c r="GQ106" s="11"/>
      <c r="GR106" s="10"/>
      <c r="GS106" s="11"/>
      <c r="GT106" s="10"/>
      <c r="GU106" s="11"/>
      <c r="GV106" s="10"/>
      <c r="GW106" s="11"/>
      <c r="GX106" s="10"/>
      <c r="GY106" s="8"/>
      <c r="GZ106" s="11"/>
      <c r="HA106" s="10"/>
      <c r="HB106" s="11"/>
      <c r="HC106" s="10"/>
      <c r="HD106" s="11"/>
      <c r="HE106" s="10"/>
      <c r="HF106" s="11"/>
      <c r="HG106" s="10"/>
      <c r="HH106" s="11"/>
      <c r="HI106" s="10"/>
      <c r="HJ106" s="11"/>
      <c r="HK106" s="10"/>
      <c r="HL106" s="11"/>
      <c r="HM106" s="10"/>
      <c r="HN106" s="8"/>
      <c r="HO106" s="8">
        <f>GY106+HN106</f>
        <v>0</v>
      </c>
    </row>
    <row r="107" spans="1:223" ht="12.75">
      <c r="A107" s="7"/>
      <c r="B107" s="7">
        <v>2</v>
      </c>
      <c r="C107" s="7">
        <v>1</v>
      </c>
      <c r="D107" s="7"/>
      <c r="E107" s="7" t="s">
        <v>227</v>
      </c>
      <c r="F107" s="3" t="s">
        <v>228</v>
      </c>
      <c r="G107" s="7">
        <f>COUNTIF(X107:HO107,"e")</f>
        <v>0</v>
      </c>
      <c r="H107" s="7">
        <f>COUNTIF(X107:HO107,"z")</f>
        <v>0</v>
      </c>
      <c r="I107" s="7">
        <f>SUM(J107:T107)</f>
        <v>0</v>
      </c>
      <c r="J107" s="7">
        <f>X107+AW107+BV107+CU107+DT107+ES107+FR107+GQ107</f>
        <v>0</v>
      </c>
      <c r="K107" s="7">
        <f>Z107+AY107+BX107+CW107+DV107+EU107+FT107+GS107</f>
        <v>0</v>
      </c>
      <c r="L107" s="7">
        <f>AB107+BA107+BZ107+CY107+DX107+EW107+FV107+GU107</f>
        <v>0</v>
      </c>
      <c r="M107" s="7">
        <f>AD107+BC107+CB107+DA107+DZ107+EY107+FX107+GW107</f>
        <v>0</v>
      </c>
      <c r="N107" s="7">
        <f>AG107+BF107+CE107+DD107+EC107+FB107+GA107+GZ107</f>
        <v>0</v>
      </c>
      <c r="O107" s="7">
        <f>AI107+BH107+CG107+DF107+EE107+FD107+GC107+HB107</f>
        <v>0</v>
      </c>
      <c r="P107" s="7">
        <f>AK107+BJ107+CI107+DH107+EG107+FF107+GE107+HD107</f>
        <v>0</v>
      </c>
      <c r="Q107" s="7">
        <f>AM107+BL107+CK107+DJ107+EI107+FH107+GG107+HF107</f>
        <v>0</v>
      </c>
      <c r="R107" s="7">
        <f>AO107+BN107+CM107+DL107+EK107+FJ107+GI107+HH107</f>
        <v>0</v>
      </c>
      <c r="S107" s="7">
        <f>AQ107+BP107+CO107+DN107+EM107+FL107+GK107+HJ107</f>
        <v>0</v>
      </c>
      <c r="T107" s="7">
        <f>AS107+BR107+CQ107+DP107+EO107+FN107+GM107+HL107</f>
        <v>0</v>
      </c>
      <c r="U107" s="8">
        <f>AV107+BU107+CT107+DS107+ER107+FQ107+GP107+HO107</f>
        <v>0</v>
      </c>
      <c r="V107" s="8">
        <f>AU107+BT107+CS107+DR107+EQ107+FP107+GO107+HN107</f>
        <v>0</v>
      </c>
      <c r="W107" s="8">
        <v>1.3</v>
      </c>
      <c r="X107" s="11"/>
      <c r="Y107" s="10"/>
      <c r="Z107" s="11"/>
      <c r="AA107" s="10"/>
      <c r="AB107" s="11"/>
      <c r="AC107" s="10"/>
      <c r="AD107" s="11"/>
      <c r="AE107" s="10"/>
      <c r="AF107" s="8"/>
      <c r="AG107" s="11"/>
      <c r="AH107" s="10"/>
      <c r="AI107" s="11"/>
      <c r="AJ107" s="10"/>
      <c r="AK107" s="11"/>
      <c r="AL107" s="10"/>
      <c r="AM107" s="11"/>
      <c r="AN107" s="10"/>
      <c r="AO107" s="11"/>
      <c r="AP107" s="10"/>
      <c r="AQ107" s="11"/>
      <c r="AR107" s="10"/>
      <c r="AS107" s="11"/>
      <c r="AT107" s="10"/>
      <c r="AU107" s="8"/>
      <c r="AV107" s="8">
        <f>AF107+AU107</f>
        <v>0</v>
      </c>
      <c r="AW107" s="11"/>
      <c r="AX107" s="10"/>
      <c r="AY107" s="11"/>
      <c r="AZ107" s="10"/>
      <c r="BA107" s="11"/>
      <c r="BB107" s="10"/>
      <c r="BC107" s="11"/>
      <c r="BD107" s="10"/>
      <c r="BE107" s="8"/>
      <c r="BF107" s="11"/>
      <c r="BG107" s="10"/>
      <c r="BH107" s="11">
        <v>30</v>
      </c>
      <c r="BI107" s="10" t="s">
        <v>65</v>
      </c>
      <c r="BJ107" s="11"/>
      <c r="BK107" s="10"/>
      <c r="BL107" s="11"/>
      <c r="BM107" s="10"/>
      <c r="BN107" s="11"/>
      <c r="BO107" s="10"/>
      <c r="BP107" s="11"/>
      <c r="BQ107" s="10"/>
      <c r="BR107" s="11"/>
      <c r="BS107" s="10"/>
      <c r="BT107" s="8">
        <v>2</v>
      </c>
      <c r="BU107" s="8">
        <f>BE107+BT107</f>
        <v>0</v>
      </c>
      <c r="BV107" s="11"/>
      <c r="BW107" s="10"/>
      <c r="BX107" s="11"/>
      <c r="BY107" s="10"/>
      <c r="BZ107" s="11"/>
      <c r="CA107" s="10"/>
      <c r="CB107" s="11"/>
      <c r="CC107" s="10"/>
      <c r="CD107" s="8"/>
      <c r="CE107" s="11"/>
      <c r="CF107" s="10"/>
      <c r="CG107" s="11"/>
      <c r="CH107" s="10"/>
      <c r="CI107" s="11"/>
      <c r="CJ107" s="10"/>
      <c r="CK107" s="11"/>
      <c r="CL107" s="10"/>
      <c r="CM107" s="11"/>
      <c r="CN107" s="10"/>
      <c r="CO107" s="11"/>
      <c r="CP107" s="10"/>
      <c r="CQ107" s="11"/>
      <c r="CR107" s="10"/>
      <c r="CS107" s="8"/>
      <c r="CT107" s="8">
        <f>CD107+CS107</f>
        <v>0</v>
      </c>
      <c r="CU107" s="11"/>
      <c r="CV107" s="10"/>
      <c r="CW107" s="11"/>
      <c r="CX107" s="10"/>
      <c r="CY107" s="11"/>
      <c r="CZ107" s="10"/>
      <c r="DA107" s="11"/>
      <c r="DB107" s="10"/>
      <c r="DC107" s="8"/>
      <c r="DD107" s="11"/>
      <c r="DE107" s="10"/>
      <c r="DF107" s="11"/>
      <c r="DG107" s="10"/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8"/>
      <c r="DS107" s="8">
        <f>DC107+DR107</f>
        <v>0</v>
      </c>
      <c r="DT107" s="11"/>
      <c r="DU107" s="10"/>
      <c r="DV107" s="11"/>
      <c r="DW107" s="10"/>
      <c r="DX107" s="11"/>
      <c r="DY107" s="10"/>
      <c r="DZ107" s="11"/>
      <c r="EA107" s="10"/>
      <c r="EB107" s="8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11"/>
      <c r="EP107" s="10"/>
      <c r="EQ107" s="8"/>
      <c r="ER107" s="8">
        <f>EB107+EQ107</f>
        <v>0</v>
      </c>
      <c r="ES107" s="11"/>
      <c r="ET107" s="10"/>
      <c r="EU107" s="11"/>
      <c r="EV107" s="10"/>
      <c r="EW107" s="11"/>
      <c r="EX107" s="10"/>
      <c r="EY107" s="11"/>
      <c r="EZ107" s="10"/>
      <c r="FA107" s="8"/>
      <c r="FB107" s="11"/>
      <c r="FC107" s="10"/>
      <c r="FD107" s="11"/>
      <c r="FE107" s="10"/>
      <c r="FF107" s="11"/>
      <c r="FG107" s="10"/>
      <c r="FH107" s="11"/>
      <c r="FI107" s="10"/>
      <c r="FJ107" s="11"/>
      <c r="FK107" s="10"/>
      <c r="FL107" s="11"/>
      <c r="FM107" s="10"/>
      <c r="FN107" s="11"/>
      <c r="FO107" s="10"/>
      <c r="FP107" s="8"/>
      <c r="FQ107" s="8">
        <f>FA107+FP107</f>
        <v>0</v>
      </c>
      <c r="FR107" s="11"/>
      <c r="FS107" s="10"/>
      <c r="FT107" s="11"/>
      <c r="FU107" s="10"/>
      <c r="FV107" s="11"/>
      <c r="FW107" s="10"/>
      <c r="FX107" s="11"/>
      <c r="FY107" s="10"/>
      <c r="FZ107" s="8"/>
      <c r="GA107" s="11"/>
      <c r="GB107" s="10"/>
      <c r="GC107" s="11"/>
      <c r="GD107" s="10"/>
      <c r="GE107" s="11"/>
      <c r="GF107" s="10"/>
      <c r="GG107" s="11"/>
      <c r="GH107" s="10"/>
      <c r="GI107" s="11"/>
      <c r="GJ107" s="10"/>
      <c r="GK107" s="11"/>
      <c r="GL107" s="10"/>
      <c r="GM107" s="11"/>
      <c r="GN107" s="10"/>
      <c r="GO107" s="8"/>
      <c r="GP107" s="8">
        <f>FZ107+GO107</f>
        <v>0</v>
      </c>
      <c r="GQ107" s="11"/>
      <c r="GR107" s="10"/>
      <c r="GS107" s="11"/>
      <c r="GT107" s="10"/>
      <c r="GU107" s="11"/>
      <c r="GV107" s="10"/>
      <c r="GW107" s="11"/>
      <c r="GX107" s="10"/>
      <c r="GY107" s="8"/>
      <c r="GZ107" s="11"/>
      <c r="HA107" s="10"/>
      <c r="HB107" s="11"/>
      <c r="HC107" s="10"/>
      <c r="HD107" s="11"/>
      <c r="HE107" s="10"/>
      <c r="HF107" s="11"/>
      <c r="HG107" s="10"/>
      <c r="HH107" s="11"/>
      <c r="HI107" s="10"/>
      <c r="HJ107" s="11"/>
      <c r="HK107" s="10"/>
      <c r="HL107" s="11"/>
      <c r="HM107" s="10"/>
      <c r="HN107" s="8"/>
      <c r="HO107" s="8">
        <f>GY107+HN107</f>
        <v>0</v>
      </c>
    </row>
    <row r="108" spans="1:223" ht="12.75">
      <c r="A108" s="7"/>
      <c r="B108" s="7">
        <v>2</v>
      </c>
      <c r="C108" s="7">
        <v>1</v>
      </c>
      <c r="D108" s="7"/>
      <c r="E108" s="7" t="s">
        <v>229</v>
      </c>
      <c r="F108" s="3" t="s">
        <v>230</v>
      </c>
      <c r="G108" s="7">
        <f>COUNTIF(X108:HO108,"e")</f>
        <v>0</v>
      </c>
      <c r="H108" s="7">
        <f>COUNTIF(X108:HO108,"z")</f>
        <v>0</v>
      </c>
      <c r="I108" s="7">
        <f>SUM(J108:T108)</f>
        <v>0</v>
      </c>
      <c r="J108" s="7">
        <f>X108+AW108+BV108+CU108+DT108+ES108+FR108+GQ108</f>
        <v>0</v>
      </c>
      <c r="K108" s="7">
        <f>Z108+AY108+BX108+CW108+DV108+EU108+FT108+GS108</f>
        <v>0</v>
      </c>
      <c r="L108" s="7">
        <f>AB108+BA108+BZ108+CY108+DX108+EW108+FV108+GU108</f>
        <v>0</v>
      </c>
      <c r="M108" s="7">
        <f>AD108+BC108+CB108+DA108+DZ108+EY108+FX108+GW108</f>
        <v>0</v>
      </c>
      <c r="N108" s="7">
        <f>AG108+BF108+CE108+DD108+EC108+FB108+GA108+GZ108</f>
        <v>0</v>
      </c>
      <c r="O108" s="7">
        <f>AI108+BH108+CG108+DF108+EE108+FD108+GC108+HB108</f>
        <v>0</v>
      </c>
      <c r="P108" s="7">
        <f>AK108+BJ108+CI108+DH108+EG108+FF108+GE108+HD108</f>
        <v>0</v>
      </c>
      <c r="Q108" s="7">
        <f>AM108+BL108+CK108+DJ108+EI108+FH108+GG108+HF108</f>
        <v>0</v>
      </c>
      <c r="R108" s="7">
        <f>AO108+BN108+CM108+DL108+EK108+FJ108+GI108+HH108</f>
        <v>0</v>
      </c>
      <c r="S108" s="7">
        <f>AQ108+BP108+CO108+DN108+EM108+FL108+GK108+HJ108</f>
        <v>0</v>
      </c>
      <c r="T108" s="7">
        <f>AS108+BR108+CQ108+DP108+EO108+FN108+GM108+HL108</f>
        <v>0</v>
      </c>
      <c r="U108" s="8">
        <f>AV108+BU108+CT108+DS108+ER108+FQ108+GP108+HO108</f>
        <v>0</v>
      </c>
      <c r="V108" s="8">
        <f>AU108+BT108+CS108+DR108+EQ108+FP108+GO108+HN108</f>
        <v>0</v>
      </c>
      <c r="W108" s="8">
        <v>1.3</v>
      </c>
      <c r="X108" s="11"/>
      <c r="Y108" s="10"/>
      <c r="Z108" s="11"/>
      <c r="AA108" s="10"/>
      <c r="AB108" s="11"/>
      <c r="AC108" s="10"/>
      <c r="AD108" s="11"/>
      <c r="AE108" s="10"/>
      <c r="AF108" s="8"/>
      <c r="AG108" s="11"/>
      <c r="AH108" s="10"/>
      <c r="AI108" s="11"/>
      <c r="AJ108" s="10"/>
      <c r="AK108" s="11"/>
      <c r="AL108" s="10"/>
      <c r="AM108" s="11"/>
      <c r="AN108" s="10"/>
      <c r="AO108" s="11"/>
      <c r="AP108" s="10"/>
      <c r="AQ108" s="11"/>
      <c r="AR108" s="10"/>
      <c r="AS108" s="11"/>
      <c r="AT108" s="10"/>
      <c r="AU108" s="8"/>
      <c r="AV108" s="8">
        <f>AF108+AU108</f>
        <v>0</v>
      </c>
      <c r="AW108" s="11"/>
      <c r="AX108" s="10"/>
      <c r="AY108" s="11"/>
      <c r="AZ108" s="10"/>
      <c r="BA108" s="11"/>
      <c r="BB108" s="10"/>
      <c r="BC108" s="11"/>
      <c r="BD108" s="10"/>
      <c r="BE108" s="8"/>
      <c r="BF108" s="11"/>
      <c r="BG108" s="10"/>
      <c r="BH108" s="11">
        <v>30</v>
      </c>
      <c r="BI108" s="10" t="s">
        <v>65</v>
      </c>
      <c r="BJ108" s="11"/>
      <c r="BK108" s="10"/>
      <c r="BL108" s="11"/>
      <c r="BM108" s="10"/>
      <c r="BN108" s="11"/>
      <c r="BO108" s="10"/>
      <c r="BP108" s="11"/>
      <c r="BQ108" s="10"/>
      <c r="BR108" s="11"/>
      <c r="BS108" s="10"/>
      <c r="BT108" s="8">
        <v>2</v>
      </c>
      <c r="BU108" s="8">
        <f>BE108+BT108</f>
        <v>0</v>
      </c>
      <c r="BV108" s="11"/>
      <c r="BW108" s="10"/>
      <c r="BX108" s="11"/>
      <c r="BY108" s="10"/>
      <c r="BZ108" s="11"/>
      <c r="CA108" s="10"/>
      <c r="CB108" s="11"/>
      <c r="CC108" s="10"/>
      <c r="CD108" s="8"/>
      <c r="CE108" s="11"/>
      <c r="CF108" s="10"/>
      <c r="CG108" s="11"/>
      <c r="CH108" s="10"/>
      <c r="CI108" s="11"/>
      <c r="CJ108" s="10"/>
      <c r="CK108" s="11"/>
      <c r="CL108" s="10"/>
      <c r="CM108" s="11"/>
      <c r="CN108" s="10"/>
      <c r="CO108" s="11"/>
      <c r="CP108" s="10"/>
      <c r="CQ108" s="11"/>
      <c r="CR108" s="10"/>
      <c r="CS108" s="8"/>
      <c r="CT108" s="8">
        <f>CD108+CS108</f>
        <v>0</v>
      </c>
      <c r="CU108" s="11"/>
      <c r="CV108" s="10"/>
      <c r="CW108" s="11"/>
      <c r="CX108" s="10"/>
      <c r="CY108" s="11"/>
      <c r="CZ108" s="10"/>
      <c r="DA108" s="11"/>
      <c r="DB108" s="10"/>
      <c r="DC108" s="8"/>
      <c r="DD108" s="11"/>
      <c r="DE108" s="10"/>
      <c r="DF108" s="11"/>
      <c r="DG108" s="10"/>
      <c r="DH108" s="11"/>
      <c r="DI108" s="10"/>
      <c r="DJ108" s="11"/>
      <c r="DK108" s="10"/>
      <c r="DL108" s="11"/>
      <c r="DM108" s="10"/>
      <c r="DN108" s="11"/>
      <c r="DO108" s="10"/>
      <c r="DP108" s="11"/>
      <c r="DQ108" s="10"/>
      <c r="DR108" s="8"/>
      <c r="DS108" s="8">
        <f>DC108+DR108</f>
        <v>0</v>
      </c>
      <c r="DT108" s="11"/>
      <c r="DU108" s="10"/>
      <c r="DV108" s="11"/>
      <c r="DW108" s="10"/>
      <c r="DX108" s="11"/>
      <c r="DY108" s="10"/>
      <c r="DZ108" s="11"/>
      <c r="EA108" s="10"/>
      <c r="EB108" s="8"/>
      <c r="EC108" s="11"/>
      <c r="ED108" s="10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11"/>
      <c r="EP108" s="10"/>
      <c r="EQ108" s="8"/>
      <c r="ER108" s="8">
        <f>EB108+EQ108</f>
        <v>0</v>
      </c>
      <c r="ES108" s="11"/>
      <c r="ET108" s="10"/>
      <c r="EU108" s="11"/>
      <c r="EV108" s="10"/>
      <c r="EW108" s="11"/>
      <c r="EX108" s="10"/>
      <c r="EY108" s="11"/>
      <c r="EZ108" s="10"/>
      <c r="FA108" s="8"/>
      <c r="FB108" s="11"/>
      <c r="FC108" s="10"/>
      <c r="FD108" s="11"/>
      <c r="FE108" s="10"/>
      <c r="FF108" s="11"/>
      <c r="FG108" s="10"/>
      <c r="FH108" s="11"/>
      <c r="FI108" s="10"/>
      <c r="FJ108" s="11"/>
      <c r="FK108" s="10"/>
      <c r="FL108" s="11"/>
      <c r="FM108" s="10"/>
      <c r="FN108" s="11"/>
      <c r="FO108" s="10"/>
      <c r="FP108" s="8"/>
      <c r="FQ108" s="8">
        <f>FA108+FP108</f>
        <v>0</v>
      </c>
      <c r="FR108" s="11"/>
      <c r="FS108" s="10"/>
      <c r="FT108" s="11"/>
      <c r="FU108" s="10"/>
      <c r="FV108" s="11"/>
      <c r="FW108" s="10"/>
      <c r="FX108" s="11"/>
      <c r="FY108" s="10"/>
      <c r="FZ108" s="8"/>
      <c r="GA108" s="11"/>
      <c r="GB108" s="10"/>
      <c r="GC108" s="11"/>
      <c r="GD108" s="10"/>
      <c r="GE108" s="11"/>
      <c r="GF108" s="10"/>
      <c r="GG108" s="11"/>
      <c r="GH108" s="10"/>
      <c r="GI108" s="11"/>
      <c r="GJ108" s="10"/>
      <c r="GK108" s="11"/>
      <c r="GL108" s="10"/>
      <c r="GM108" s="11"/>
      <c r="GN108" s="10"/>
      <c r="GO108" s="8"/>
      <c r="GP108" s="8">
        <f>FZ108+GO108</f>
        <v>0</v>
      </c>
      <c r="GQ108" s="11"/>
      <c r="GR108" s="10"/>
      <c r="GS108" s="11"/>
      <c r="GT108" s="10"/>
      <c r="GU108" s="11"/>
      <c r="GV108" s="10"/>
      <c r="GW108" s="11"/>
      <c r="GX108" s="10"/>
      <c r="GY108" s="8"/>
      <c r="GZ108" s="11"/>
      <c r="HA108" s="10"/>
      <c r="HB108" s="11"/>
      <c r="HC108" s="10"/>
      <c r="HD108" s="11"/>
      <c r="HE108" s="10"/>
      <c r="HF108" s="11"/>
      <c r="HG108" s="10"/>
      <c r="HH108" s="11"/>
      <c r="HI108" s="10"/>
      <c r="HJ108" s="11"/>
      <c r="HK108" s="10"/>
      <c r="HL108" s="11"/>
      <c r="HM108" s="10"/>
      <c r="HN108" s="8"/>
      <c r="HO108" s="8">
        <f>GY108+HN108</f>
        <v>0</v>
      </c>
    </row>
    <row r="109" spans="1:223" ht="12.75">
      <c r="A109" s="7"/>
      <c r="B109" s="7">
        <v>2</v>
      </c>
      <c r="C109" s="7">
        <v>1</v>
      </c>
      <c r="D109" s="7"/>
      <c r="E109" s="7" t="s">
        <v>231</v>
      </c>
      <c r="F109" s="3" t="s">
        <v>232</v>
      </c>
      <c r="G109" s="7">
        <f>COUNTIF(X109:HO109,"e")</f>
        <v>0</v>
      </c>
      <c r="H109" s="7">
        <f>COUNTIF(X109:HO109,"z")</f>
        <v>0</v>
      </c>
      <c r="I109" s="7">
        <f>SUM(J109:T109)</f>
        <v>0</v>
      </c>
      <c r="J109" s="7">
        <f>X109+AW109+BV109+CU109+DT109+ES109+FR109+GQ109</f>
        <v>0</v>
      </c>
      <c r="K109" s="7">
        <f>Z109+AY109+BX109+CW109+DV109+EU109+FT109+GS109</f>
        <v>0</v>
      </c>
      <c r="L109" s="7">
        <f>AB109+BA109+BZ109+CY109+DX109+EW109+FV109+GU109</f>
        <v>0</v>
      </c>
      <c r="M109" s="7">
        <f>AD109+BC109+CB109+DA109+DZ109+EY109+FX109+GW109</f>
        <v>0</v>
      </c>
      <c r="N109" s="7">
        <f>AG109+BF109+CE109+DD109+EC109+FB109+GA109+GZ109</f>
        <v>0</v>
      </c>
      <c r="O109" s="7">
        <f>AI109+BH109+CG109+DF109+EE109+FD109+GC109+HB109</f>
        <v>0</v>
      </c>
      <c r="P109" s="7">
        <f>AK109+BJ109+CI109+DH109+EG109+FF109+GE109+HD109</f>
        <v>0</v>
      </c>
      <c r="Q109" s="7">
        <f>AM109+BL109+CK109+DJ109+EI109+FH109+GG109+HF109</f>
        <v>0</v>
      </c>
      <c r="R109" s="7">
        <f>AO109+BN109+CM109+DL109+EK109+FJ109+GI109+HH109</f>
        <v>0</v>
      </c>
      <c r="S109" s="7">
        <f>AQ109+BP109+CO109+DN109+EM109+FL109+GK109+HJ109</f>
        <v>0</v>
      </c>
      <c r="T109" s="7">
        <f>AS109+BR109+CQ109+DP109+EO109+FN109+GM109+HL109</f>
        <v>0</v>
      </c>
      <c r="U109" s="8">
        <f>AV109+BU109+CT109+DS109+ER109+FQ109+GP109+HO109</f>
        <v>0</v>
      </c>
      <c r="V109" s="8">
        <f>AU109+BT109+CS109+DR109+EQ109+FP109+GO109+HN109</f>
        <v>0</v>
      </c>
      <c r="W109" s="8">
        <v>1.3</v>
      </c>
      <c r="X109" s="11"/>
      <c r="Y109" s="10"/>
      <c r="Z109" s="11"/>
      <c r="AA109" s="10"/>
      <c r="AB109" s="11"/>
      <c r="AC109" s="10"/>
      <c r="AD109" s="11"/>
      <c r="AE109" s="10"/>
      <c r="AF109" s="8"/>
      <c r="AG109" s="11"/>
      <c r="AH109" s="10"/>
      <c r="AI109" s="11"/>
      <c r="AJ109" s="10"/>
      <c r="AK109" s="11"/>
      <c r="AL109" s="10"/>
      <c r="AM109" s="11"/>
      <c r="AN109" s="10"/>
      <c r="AO109" s="11"/>
      <c r="AP109" s="10"/>
      <c r="AQ109" s="11"/>
      <c r="AR109" s="10"/>
      <c r="AS109" s="11"/>
      <c r="AT109" s="10"/>
      <c r="AU109" s="8"/>
      <c r="AV109" s="8">
        <f>AF109+AU109</f>
        <v>0</v>
      </c>
      <c r="AW109" s="11"/>
      <c r="AX109" s="10"/>
      <c r="AY109" s="11"/>
      <c r="AZ109" s="10"/>
      <c r="BA109" s="11"/>
      <c r="BB109" s="10"/>
      <c r="BC109" s="11"/>
      <c r="BD109" s="10"/>
      <c r="BE109" s="8"/>
      <c r="BF109" s="11"/>
      <c r="BG109" s="10"/>
      <c r="BH109" s="11">
        <v>30</v>
      </c>
      <c r="BI109" s="10" t="s">
        <v>65</v>
      </c>
      <c r="BJ109" s="11"/>
      <c r="BK109" s="10"/>
      <c r="BL109" s="11"/>
      <c r="BM109" s="10"/>
      <c r="BN109" s="11"/>
      <c r="BO109" s="10"/>
      <c r="BP109" s="11"/>
      <c r="BQ109" s="10"/>
      <c r="BR109" s="11"/>
      <c r="BS109" s="10"/>
      <c r="BT109" s="8">
        <v>2</v>
      </c>
      <c r="BU109" s="8">
        <f>BE109+BT109</f>
        <v>0</v>
      </c>
      <c r="BV109" s="11"/>
      <c r="BW109" s="10"/>
      <c r="BX109" s="11"/>
      <c r="BY109" s="10"/>
      <c r="BZ109" s="11"/>
      <c r="CA109" s="10"/>
      <c r="CB109" s="11"/>
      <c r="CC109" s="10"/>
      <c r="CD109" s="8"/>
      <c r="CE109" s="11"/>
      <c r="CF109" s="10"/>
      <c r="CG109" s="11"/>
      <c r="CH109" s="10"/>
      <c r="CI109" s="11"/>
      <c r="CJ109" s="10"/>
      <c r="CK109" s="11"/>
      <c r="CL109" s="10"/>
      <c r="CM109" s="11"/>
      <c r="CN109" s="10"/>
      <c r="CO109" s="11"/>
      <c r="CP109" s="10"/>
      <c r="CQ109" s="11"/>
      <c r="CR109" s="10"/>
      <c r="CS109" s="8"/>
      <c r="CT109" s="8">
        <f>CD109+CS109</f>
        <v>0</v>
      </c>
      <c r="CU109" s="11"/>
      <c r="CV109" s="10"/>
      <c r="CW109" s="11"/>
      <c r="CX109" s="10"/>
      <c r="CY109" s="11"/>
      <c r="CZ109" s="10"/>
      <c r="DA109" s="11"/>
      <c r="DB109" s="10"/>
      <c r="DC109" s="8"/>
      <c r="DD109" s="11"/>
      <c r="DE109" s="10"/>
      <c r="DF109" s="11"/>
      <c r="DG109" s="10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8"/>
      <c r="DS109" s="8">
        <f>DC109+DR109</f>
        <v>0</v>
      </c>
      <c r="DT109" s="11"/>
      <c r="DU109" s="10"/>
      <c r="DV109" s="11"/>
      <c r="DW109" s="10"/>
      <c r="DX109" s="11"/>
      <c r="DY109" s="10"/>
      <c r="DZ109" s="11"/>
      <c r="EA109" s="10"/>
      <c r="EB109" s="8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11"/>
      <c r="EP109" s="10"/>
      <c r="EQ109" s="8"/>
      <c r="ER109" s="8">
        <f>EB109+EQ109</f>
        <v>0</v>
      </c>
      <c r="ES109" s="11"/>
      <c r="ET109" s="10"/>
      <c r="EU109" s="11"/>
      <c r="EV109" s="10"/>
      <c r="EW109" s="11"/>
      <c r="EX109" s="10"/>
      <c r="EY109" s="11"/>
      <c r="EZ109" s="10"/>
      <c r="FA109" s="8"/>
      <c r="FB109" s="11"/>
      <c r="FC109" s="10"/>
      <c r="FD109" s="11"/>
      <c r="FE109" s="10"/>
      <c r="FF109" s="11"/>
      <c r="FG109" s="10"/>
      <c r="FH109" s="11"/>
      <c r="FI109" s="10"/>
      <c r="FJ109" s="11"/>
      <c r="FK109" s="10"/>
      <c r="FL109" s="11"/>
      <c r="FM109" s="10"/>
      <c r="FN109" s="11"/>
      <c r="FO109" s="10"/>
      <c r="FP109" s="8"/>
      <c r="FQ109" s="8">
        <f>FA109+FP109</f>
        <v>0</v>
      </c>
      <c r="FR109" s="11"/>
      <c r="FS109" s="10"/>
      <c r="FT109" s="11"/>
      <c r="FU109" s="10"/>
      <c r="FV109" s="11"/>
      <c r="FW109" s="10"/>
      <c r="FX109" s="11"/>
      <c r="FY109" s="10"/>
      <c r="FZ109" s="8"/>
      <c r="GA109" s="11"/>
      <c r="GB109" s="10"/>
      <c r="GC109" s="11"/>
      <c r="GD109" s="10"/>
      <c r="GE109" s="11"/>
      <c r="GF109" s="10"/>
      <c r="GG109" s="11"/>
      <c r="GH109" s="10"/>
      <c r="GI109" s="11"/>
      <c r="GJ109" s="10"/>
      <c r="GK109" s="11"/>
      <c r="GL109" s="10"/>
      <c r="GM109" s="11"/>
      <c r="GN109" s="10"/>
      <c r="GO109" s="8"/>
      <c r="GP109" s="8">
        <f>FZ109+GO109</f>
        <v>0</v>
      </c>
      <c r="GQ109" s="11"/>
      <c r="GR109" s="10"/>
      <c r="GS109" s="11"/>
      <c r="GT109" s="10"/>
      <c r="GU109" s="11"/>
      <c r="GV109" s="10"/>
      <c r="GW109" s="11"/>
      <c r="GX109" s="10"/>
      <c r="GY109" s="8"/>
      <c r="GZ109" s="11"/>
      <c r="HA109" s="10"/>
      <c r="HB109" s="11"/>
      <c r="HC109" s="10"/>
      <c r="HD109" s="11"/>
      <c r="HE109" s="10"/>
      <c r="HF109" s="11"/>
      <c r="HG109" s="10"/>
      <c r="HH109" s="11"/>
      <c r="HI109" s="10"/>
      <c r="HJ109" s="11"/>
      <c r="HK109" s="10"/>
      <c r="HL109" s="11"/>
      <c r="HM109" s="10"/>
      <c r="HN109" s="8"/>
      <c r="HO109" s="8">
        <f>GY109+HN109</f>
        <v>0</v>
      </c>
    </row>
    <row r="110" spans="1:223" ht="12.75">
      <c r="A110" s="7"/>
      <c r="B110" s="7">
        <v>2</v>
      </c>
      <c r="C110" s="7">
        <v>1</v>
      </c>
      <c r="D110" s="7"/>
      <c r="E110" s="7" t="s">
        <v>233</v>
      </c>
      <c r="F110" s="3" t="s">
        <v>234</v>
      </c>
      <c r="G110" s="7">
        <f>COUNTIF(X110:HO110,"e")</f>
        <v>0</v>
      </c>
      <c r="H110" s="7">
        <f>COUNTIF(X110:HO110,"z")</f>
        <v>0</v>
      </c>
      <c r="I110" s="7">
        <f>SUM(J110:T110)</f>
        <v>0</v>
      </c>
      <c r="J110" s="7">
        <f>X110+AW110+BV110+CU110+DT110+ES110+FR110+GQ110</f>
        <v>0</v>
      </c>
      <c r="K110" s="7">
        <f>Z110+AY110+BX110+CW110+DV110+EU110+FT110+GS110</f>
        <v>0</v>
      </c>
      <c r="L110" s="7">
        <f>AB110+BA110+BZ110+CY110+DX110+EW110+FV110+GU110</f>
        <v>0</v>
      </c>
      <c r="M110" s="7">
        <f>AD110+BC110+CB110+DA110+DZ110+EY110+FX110+GW110</f>
        <v>0</v>
      </c>
      <c r="N110" s="7">
        <f>AG110+BF110+CE110+DD110+EC110+FB110+GA110+GZ110</f>
        <v>0</v>
      </c>
      <c r="O110" s="7">
        <f>AI110+BH110+CG110+DF110+EE110+FD110+GC110+HB110</f>
        <v>0</v>
      </c>
      <c r="P110" s="7">
        <f>AK110+BJ110+CI110+DH110+EG110+FF110+GE110+HD110</f>
        <v>0</v>
      </c>
      <c r="Q110" s="7">
        <f>AM110+BL110+CK110+DJ110+EI110+FH110+GG110+HF110</f>
        <v>0</v>
      </c>
      <c r="R110" s="7">
        <f>AO110+BN110+CM110+DL110+EK110+FJ110+GI110+HH110</f>
        <v>0</v>
      </c>
      <c r="S110" s="7">
        <f>AQ110+BP110+CO110+DN110+EM110+FL110+GK110+HJ110</f>
        <v>0</v>
      </c>
      <c r="T110" s="7">
        <f>AS110+BR110+CQ110+DP110+EO110+FN110+GM110+HL110</f>
        <v>0</v>
      </c>
      <c r="U110" s="8">
        <f>AV110+BU110+CT110+DS110+ER110+FQ110+GP110+HO110</f>
        <v>0</v>
      </c>
      <c r="V110" s="8">
        <f>AU110+BT110+CS110+DR110+EQ110+FP110+GO110+HN110</f>
        <v>0</v>
      </c>
      <c r="W110" s="8">
        <v>1.3</v>
      </c>
      <c r="X110" s="11"/>
      <c r="Y110" s="10"/>
      <c r="Z110" s="11"/>
      <c r="AA110" s="10"/>
      <c r="AB110" s="11"/>
      <c r="AC110" s="10"/>
      <c r="AD110" s="11"/>
      <c r="AE110" s="10"/>
      <c r="AF110" s="8"/>
      <c r="AG110" s="11"/>
      <c r="AH110" s="10"/>
      <c r="AI110" s="11"/>
      <c r="AJ110" s="10"/>
      <c r="AK110" s="11"/>
      <c r="AL110" s="10"/>
      <c r="AM110" s="11"/>
      <c r="AN110" s="10"/>
      <c r="AO110" s="11"/>
      <c r="AP110" s="10"/>
      <c r="AQ110" s="11"/>
      <c r="AR110" s="10"/>
      <c r="AS110" s="11"/>
      <c r="AT110" s="10"/>
      <c r="AU110" s="8"/>
      <c r="AV110" s="8">
        <f>AF110+AU110</f>
        <v>0</v>
      </c>
      <c r="AW110" s="11"/>
      <c r="AX110" s="10"/>
      <c r="AY110" s="11"/>
      <c r="AZ110" s="10"/>
      <c r="BA110" s="11"/>
      <c r="BB110" s="10"/>
      <c r="BC110" s="11"/>
      <c r="BD110" s="10"/>
      <c r="BE110" s="8"/>
      <c r="BF110" s="11"/>
      <c r="BG110" s="10"/>
      <c r="BH110" s="11">
        <v>30</v>
      </c>
      <c r="BI110" s="10" t="s">
        <v>65</v>
      </c>
      <c r="BJ110" s="11"/>
      <c r="BK110" s="10"/>
      <c r="BL110" s="11"/>
      <c r="BM110" s="10"/>
      <c r="BN110" s="11"/>
      <c r="BO110" s="10"/>
      <c r="BP110" s="11"/>
      <c r="BQ110" s="10"/>
      <c r="BR110" s="11"/>
      <c r="BS110" s="10"/>
      <c r="BT110" s="8">
        <v>2</v>
      </c>
      <c r="BU110" s="8">
        <f>BE110+BT110</f>
        <v>0</v>
      </c>
      <c r="BV110" s="11"/>
      <c r="BW110" s="10"/>
      <c r="BX110" s="11"/>
      <c r="BY110" s="10"/>
      <c r="BZ110" s="11"/>
      <c r="CA110" s="10"/>
      <c r="CB110" s="11"/>
      <c r="CC110" s="10"/>
      <c r="CD110" s="8"/>
      <c r="CE110" s="11"/>
      <c r="CF110" s="10"/>
      <c r="CG110" s="11"/>
      <c r="CH110" s="10"/>
      <c r="CI110" s="11"/>
      <c r="CJ110" s="10"/>
      <c r="CK110" s="11"/>
      <c r="CL110" s="10"/>
      <c r="CM110" s="11"/>
      <c r="CN110" s="10"/>
      <c r="CO110" s="11"/>
      <c r="CP110" s="10"/>
      <c r="CQ110" s="11"/>
      <c r="CR110" s="10"/>
      <c r="CS110" s="8"/>
      <c r="CT110" s="8">
        <f>CD110+CS110</f>
        <v>0</v>
      </c>
      <c r="CU110" s="11"/>
      <c r="CV110" s="10"/>
      <c r="CW110" s="11"/>
      <c r="CX110" s="10"/>
      <c r="CY110" s="11"/>
      <c r="CZ110" s="10"/>
      <c r="DA110" s="11"/>
      <c r="DB110" s="10"/>
      <c r="DC110" s="8"/>
      <c r="DD110" s="11"/>
      <c r="DE110" s="10"/>
      <c r="DF110" s="11"/>
      <c r="DG110" s="10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8"/>
      <c r="DS110" s="8">
        <f>DC110+DR110</f>
        <v>0</v>
      </c>
      <c r="DT110" s="11"/>
      <c r="DU110" s="10"/>
      <c r="DV110" s="11"/>
      <c r="DW110" s="10"/>
      <c r="DX110" s="11"/>
      <c r="DY110" s="10"/>
      <c r="DZ110" s="11"/>
      <c r="EA110" s="10"/>
      <c r="EB110" s="8"/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11"/>
      <c r="EP110" s="10"/>
      <c r="EQ110" s="8"/>
      <c r="ER110" s="8">
        <f>EB110+EQ110</f>
        <v>0</v>
      </c>
      <c r="ES110" s="11"/>
      <c r="ET110" s="10"/>
      <c r="EU110" s="11"/>
      <c r="EV110" s="10"/>
      <c r="EW110" s="11"/>
      <c r="EX110" s="10"/>
      <c r="EY110" s="11"/>
      <c r="EZ110" s="10"/>
      <c r="FA110" s="8"/>
      <c r="FB110" s="11"/>
      <c r="FC110" s="10"/>
      <c r="FD110" s="11"/>
      <c r="FE110" s="10"/>
      <c r="FF110" s="11"/>
      <c r="FG110" s="10"/>
      <c r="FH110" s="11"/>
      <c r="FI110" s="10"/>
      <c r="FJ110" s="11"/>
      <c r="FK110" s="10"/>
      <c r="FL110" s="11"/>
      <c r="FM110" s="10"/>
      <c r="FN110" s="11"/>
      <c r="FO110" s="10"/>
      <c r="FP110" s="8"/>
      <c r="FQ110" s="8">
        <f>FA110+FP110</f>
        <v>0</v>
      </c>
      <c r="FR110" s="11"/>
      <c r="FS110" s="10"/>
      <c r="FT110" s="11"/>
      <c r="FU110" s="10"/>
      <c r="FV110" s="11"/>
      <c r="FW110" s="10"/>
      <c r="FX110" s="11"/>
      <c r="FY110" s="10"/>
      <c r="FZ110" s="8"/>
      <c r="GA110" s="11"/>
      <c r="GB110" s="10"/>
      <c r="GC110" s="11"/>
      <c r="GD110" s="10"/>
      <c r="GE110" s="11"/>
      <c r="GF110" s="10"/>
      <c r="GG110" s="11"/>
      <c r="GH110" s="10"/>
      <c r="GI110" s="11"/>
      <c r="GJ110" s="10"/>
      <c r="GK110" s="11"/>
      <c r="GL110" s="10"/>
      <c r="GM110" s="11"/>
      <c r="GN110" s="10"/>
      <c r="GO110" s="8"/>
      <c r="GP110" s="8">
        <f>FZ110+GO110</f>
        <v>0</v>
      </c>
      <c r="GQ110" s="11"/>
      <c r="GR110" s="10"/>
      <c r="GS110" s="11"/>
      <c r="GT110" s="10"/>
      <c r="GU110" s="11"/>
      <c r="GV110" s="10"/>
      <c r="GW110" s="11"/>
      <c r="GX110" s="10"/>
      <c r="GY110" s="8"/>
      <c r="GZ110" s="11"/>
      <c r="HA110" s="10"/>
      <c r="HB110" s="11"/>
      <c r="HC110" s="10"/>
      <c r="HD110" s="11"/>
      <c r="HE110" s="10"/>
      <c r="HF110" s="11"/>
      <c r="HG110" s="10"/>
      <c r="HH110" s="11"/>
      <c r="HI110" s="10"/>
      <c r="HJ110" s="11"/>
      <c r="HK110" s="10"/>
      <c r="HL110" s="11"/>
      <c r="HM110" s="10"/>
      <c r="HN110" s="8"/>
      <c r="HO110" s="8">
        <f>GY110+HN110</f>
        <v>0</v>
      </c>
    </row>
    <row r="111" spans="1:223" ht="12.75">
      <c r="A111" s="7"/>
      <c r="B111" s="7">
        <v>11</v>
      </c>
      <c r="C111" s="7">
        <v>1</v>
      </c>
      <c r="D111" s="7"/>
      <c r="E111" s="7" t="s">
        <v>235</v>
      </c>
      <c r="F111" s="3" t="s">
        <v>236</v>
      </c>
      <c r="G111" s="7">
        <f>COUNTIF(X111:HO111,"e")</f>
        <v>0</v>
      </c>
      <c r="H111" s="7">
        <f>COUNTIF(X111:HO111,"z")</f>
        <v>0</v>
      </c>
      <c r="I111" s="7">
        <f>SUM(J111:T111)</f>
        <v>0</v>
      </c>
      <c r="J111" s="7">
        <f>X111+AW111+BV111+CU111+DT111+ES111+FR111+GQ111</f>
        <v>0</v>
      </c>
      <c r="K111" s="7">
        <f>Z111+AY111+BX111+CW111+DV111+EU111+FT111+GS111</f>
        <v>0</v>
      </c>
      <c r="L111" s="7">
        <f>AB111+BA111+BZ111+CY111+DX111+EW111+FV111+GU111</f>
        <v>0</v>
      </c>
      <c r="M111" s="7">
        <f>AD111+BC111+CB111+DA111+DZ111+EY111+FX111+GW111</f>
        <v>0</v>
      </c>
      <c r="N111" s="7">
        <f>AG111+BF111+CE111+DD111+EC111+FB111+GA111+GZ111</f>
        <v>0</v>
      </c>
      <c r="O111" s="7">
        <f>AI111+BH111+CG111+DF111+EE111+FD111+GC111+HB111</f>
        <v>0</v>
      </c>
      <c r="P111" s="7">
        <f>AK111+BJ111+CI111+DH111+EG111+FF111+GE111+HD111</f>
        <v>0</v>
      </c>
      <c r="Q111" s="7">
        <f>AM111+BL111+CK111+DJ111+EI111+FH111+GG111+HF111</f>
        <v>0</v>
      </c>
      <c r="R111" s="7">
        <f>AO111+BN111+CM111+DL111+EK111+FJ111+GI111+HH111</f>
        <v>0</v>
      </c>
      <c r="S111" s="7">
        <f>AQ111+BP111+CO111+DN111+EM111+FL111+GK111+HJ111</f>
        <v>0</v>
      </c>
      <c r="T111" s="7">
        <f>AS111+BR111+CQ111+DP111+EO111+FN111+GM111+HL111</f>
        <v>0</v>
      </c>
      <c r="U111" s="8">
        <f>AV111+BU111+CT111+DS111+ER111+FQ111+GP111+HO111</f>
        <v>0</v>
      </c>
      <c r="V111" s="8">
        <f>AU111+BT111+CS111+DR111+EQ111+FP111+GO111+HN111</f>
        <v>0</v>
      </c>
      <c r="W111" s="8">
        <v>1.4</v>
      </c>
      <c r="X111" s="11"/>
      <c r="Y111" s="10"/>
      <c r="Z111" s="11"/>
      <c r="AA111" s="10"/>
      <c r="AB111" s="11"/>
      <c r="AC111" s="10"/>
      <c r="AD111" s="11"/>
      <c r="AE111" s="10"/>
      <c r="AF111" s="8"/>
      <c r="AG111" s="11"/>
      <c r="AH111" s="10"/>
      <c r="AI111" s="11"/>
      <c r="AJ111" s="10"/>
      <c r="AK111" s="11"/>
      <c r="AL111" s="10"/>
      <c r="AM111" s="11"/>
      <c r="AN111" s="10"/>
      <c r="AO111" s="11"/>
      <c r="AP111" s="10"/>
      <c r="AQ111" s="11"/>
      <c r="AR111" s="10"/>
      <c r="AS111" s="11"/>
      <c r="AT111" s="10"/>
      <c r="AU111" s="8"/>
      <c r="AV111" s="8">
        <f>AF111+AU111</f>
        <v>0</v>
      </c>
      <c r="AW111" s="11"/>
      <c r="AX111" s="10"/>
      <c r="AY111" s="11"/>
      <c r="AZ111" s="10"/>
      <c r="BA111" s="11"/>
      <c r="BB111" s="10"/>
      <c r="BC111" s="11"/>
      <c r="BD111" s="10"/>
      <c r="BE111" s="8"/>
      <c r="BF111" s="11"/>
      <c r="BG111" s="10"/>
      <c r="BH111" s="11"/>
      <c r="BI111" s="10"/>
      <c r="BJ111" s="11"/>
      <c r="BK111" s="10"/>
      <c r="BL111" s="11"/>
      <c r="BM111" s="10"/>
      <c r="BN111" s="11"/>
      <c r="BO111" s="10"/>
      <c r="BP111" s="11"/>
      <c r="BQ111" s="10"/>
      <c r="BR111" s="11"/>
      <c r="BS111" s="10"/>
      <c r="BT111" s="8"/>
      <c r="BU111" s="8">
        <f>BE111+BT111</f>
        <v>0</v>
      </c>
      <c r="BV111" s="11"/>
      <c r="BW111" s="10"/>
      <c r="BX111" s="11"/>
      <c r="BY111" s="10"/>
      <c r="BZ111" s="11"/>
      <c r="CA111" s="10"/>
      <c r="CB111" s="11"/>
      <c r="CC111" s="10"/>
      <c r="CD111" s="8"/>
      <c r="CE111" s="11"/>
      <c r="CF111" s="10"/>
      <c r="CG111" s="11"/>
      <c r="CH111" s="10"/>
      <c r="CI111" s="11"/>
      <c r="CJ111" s="10"/>
      <c r="CK111" s="11"/>
      <c r="CL111" s="10"/>
      <c r="CM111" s="11"/>
      <c r="CN111" s="10"/>
      <c r="CO111" s="11"/>
      <c r="CP111" s="10"/>
      <c r="CQ111" s="11"/>
      <c r="CR111" s="10"/>
      <c r="CS111" s="8"/>
      <c r="CT111" s="8">
        <f>CD111+CS111</f>
        <v>0</v>
      </c>
      <c r="CU111" s="11">
        <v>10</v>
      </c>
      <c r="CV111" s="10" t="s">
        <v>65</v>
      </c>
      <c r="CW111" s="11">
        <v>20</v>
      </c>
      <c r="CX111" s="10" t="s">
        <v>65</v>
      </c>
      <c r="CY111" s="11"/>
      <c r="CZ111" s="10"/>
      <c r="DA111" s="11"/>
      <c r="DB111" s="10"/>
      <c r="DC111" s="8">
        <v>2</v>
      </c>
      <c r="DD111" s="11"/>
      <c r="DE111" s="10"/>
      <c r="DF111" s="11"/>
      <c r="DG111" s="10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8"/>
      <c r="DS111" s="8">
        <f>DC111+DR111</f>
        <v>0</v>
      </c>
      <c r="DT111" s="11"/>
      <c r="DU111" s="10"/>
      <c r="DV111" s="11"/>
      <c r="DW111" s="10"/>
      <c r="DX111" s="11"/>
      <c r="DY111" s="10"/>
      <c r="DZ111" s="11"/>
      <c r="EA111" s="10"/>
      <c r="EB111" s="8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11"/>
      <c r="EP111" s="10"/>
      <c r="EQ111" s="8"/>
      <c r="ER111" s="8">
        <f>EB111+EQ111</f>
        <v>0</v>
      </c>
      <c r="ES111" s="11"/>
      <c r="ET111" s="10"/>
      <c r="EU111" s="11"/>
      <c r="EV111" s="10"/>
      <c r="EW111" s="11"/>
      <c r="EX111" s="10"/>
      <c r="EY111" s="11"/>
      <c r="EZ111" s="10"/>
      <c r="FA111" s="8"/>
      <c r="FB111" s="11"/>
      <c r="FC111" s="10"/>
      <c r="FD111" s="11"/>
      <c r="FE111" s="10"/>
      <c r="FF111" s="11"/>
      <c r="FG111" s="10"/>
      <c r="FH111" s="11"/>
      <c r="FI111" s="10"/>
      <c r="FJ111" s="11"/>
      <c r="FK111" s="10"/>
      <c r="FL111" s="11"/>
      <c r="FM111" s="10"/>
      <c r="FN111" s="11"/>
      <c r="FO111" s="10"/>
      <c r="FP111" s="8"/>
      <c r="FQ111" s="8">
        <f>FA111+FP111</f>
        <v>0</v>
      </c>
      <c r="FR111" s="11"/>
      <c r="FS111" s="10"/>
      <c r="FT111" s="11"/>
      <c r="FU111" s="10"/>
      <c r="FV111" s="11"/>
      <c r="FW111" s="10"/>
      <c r="FX111" s="11"/>
      <c r="FY111" s="10"/>
      <c r="FZ111" s="8"/>
      <c r="GA111" s="11"/>
      <c r="GB111" s="10"/>
      <c r="GC111" s="11"/>
      <c r="GD111" s="10"/>
      <c r="GE111" s="11"/>
      <c r="GF111" s="10"/>
      <c r="GG111" s="11"/>
      <c r="GH111" s="10"/>
      <c r="GI111" s="11"/>
      <c r="GJ111" s="10"/>
      <c r="GK111" s="11"/>
      <c r="GL111" s="10"/>
      <c r="GM111" s="11"/>
      <c r="GN111" s="10"/>
      <c r="GO111" s="8"/>
      <c r="GP111" s="8">
        <f>FZ111+GO111</f>
        <v>0</v>
      </c>
      <c r="GQ111" s="11"/>
      <c r="GR111" s="10"/>
      <c r="GS111" s="11"/>
      <c r="GT111" s="10"/>
      <c r="GU111" s="11"/>
      <c r="GV111" s="10"/>
      <c r="GW111" s="11"/>
      <c r="GX111" s="10"/>
      <c r="GY111" s="8"/>
      <c r="GZ111" s="11"/>
      <c r="HA111" s="10"/>
      <c r="HB111" s="11"/>
      <c r="HC111" s="10"/>
      <c r="HD111" s="11"/>
      <c r="HE111" s="10"/>
      <c r="HF111" s="11"/>
      <c r="HG111" s="10"/>
      <c r="HH111" s="11"/>
      <c r="HI111" s="10"/>
      <c r="HJ111" s="11"/>
      <c r="HK111" s="10"/>
      <c r="HL111" s="11"/>
      <c r="HM111" s="10"/>
      <c r="HN111" s="8"/>
      <c r="HO111" s="8">
        <f>GY111+HN111</f>
        <v>0</v>
      </c>
    </row>
    <row r="112" spans="1:223" ht="12.75">
      <c r="A112" s="7"/>
      <c r="B112" s="7">
        <v>11</v>
      </c>
      <c r="C112" s="7">
        <v>1</v>
      </c>
      <c r="D112" s="7"/>
      <c r="E112" s="7" t="s">
        <v>237</v>
      </c>
      <c r="F112" s="3" t="s">
        <v>238</v>
      </c>
      <c r="G112" s="7">
        <f>COUNTIF(X112:HO112,"e")</f>
        <v>0</v>
      </c>
      <c r="H112" s="7">
        <f>COUNTIF(X112:HO112,"z")</f>
        <v>0</v>
      </c>
      <c r="I112" s="7">
        <f>SUM(J112:T112)</f>
        <v>0</v>
      </c>
      <c r="J112" s="7">
        <f>X112+AW112+BV112+CU112+DT112+ES112+FR112+GQ112</f>
        <v>0</v>
      </c>
      <c r="K112" s="7">
        <f>Z112+AY112+BX112+CW112+DV112+EU112+FT112+GS112</f>
        <v>0</v>
      </c>
      <c r="L112" s="7">
        <f>AB112+BA112+BZ112+CY112+DX112+EW112+FV112+GU112</f>
        <v>0</v>
      </c>
      <c r="M112" s="7">
        <f>AD112+BC112+CB112+DA112+DZ112+EY112+FX112+GW112</f>
        <v>0</v>
      </c>
      <c r="N112" s="7">
        <f>AG112+BF112+CE112+DD112+EC112+FB112+GA112+GZ112</f>
        <v>0</v>
      </c>
      <c r="O112" s="7">
        <f>AI112+BH112+CG112+DF112+EE112+FD112+GC112+HB112</f>
        <v>0</v>
      </c>
      <c r="P112" s="7">
        <f>AK112+BJ112+CI112+DH112+EG112+FF112+GE112+HD112</f>
        <v>0</v>
      </c>
      <c r="Q112" s="7">
        <f>AM112+BL112+CK112+DJ112+EI112+FH112+GG112+HF112</f>
        <v>0</v>
      </c>
      <c r="R112" s="7">
        <f>AO112+BN112+CM112+DL112+EK112+FJ112+GI112+HH112</f>
        <v>0</v>
      </c>
      <c r="S112" s="7">
        <f>AQ112+BP112+CO112+DN112+EM112+FL112+GK112+HJ112</f>
        <v>0</v>
      </c>
      <c r="T112" s="7">
        <f>AS112+BR112+CQ112+DP112+EO112+FN112+GM112+HL112</f>
        <v>0</v>
      </c>
      <c r="U112" s="8">
        <f>AV112+BU112+CT112+DS112+ER112+FQ112+GP112+HO112</f>
        <v>0</v>
      </c>
      <c r="V112" s="8">
        <f>AU112+BT112+CS112+DR112+EQ112+FP112+GO112+HN112</f>
        <v>0</v>
      </c>
      <c r="W112" s="8">
        <v>1.4</v>
      </c>
      <c r="X112" s="11"/>
      <c r="Y112" s="10"/>
      <c r="Z112" s="11"/>
      <c r="AA112" s="10"/>
      <c r="AB112" s="11"/>
      <c r="AC112" s="10"/>
      <c r="AD112" s="11"/>
      <c r="AE112" s="10"/>
      <c r="AF112" s="8"/>
      <c r="AG112" s="11"/>
      <c r="AH112" s="10"/>
      <c r="AI112" s="11"/>
      <c r="AJ112" s="10"/>
      <c r="AK112" s="11"/>
      <c r="AL112" s="10"/>
      <c r="AM112" s="11"/>
      <c r="AN112" s="10"/>
      <c r="AO112" s="11"/>
      <c r="AP112" s="10"/>
      <c r="AQ112" s="11"/>
      <c r="AR112" s="10"/>
      <c r="AS112" s="11"/>
      <c r="AT112" s="10"/>
      <c r="AU112" s="8"/>
      <c r="AV112" s="8">
        <f>AF112+AU112</f>
        <v>0</v>
      </c>
      <c r="AW112" s="11"/>
      <c r="AX112" s="10"/>
      <c r="AY112" s="11"/>
      <c r="AZ112" s="10"/>
      <c r="BA112" s="11"/>
      <c r="BB112" s="10"/>
      <c r="BC112" s="11"/>
      <c r="BD112" s="10"/>
      <c r="BE112" s="8"/>
      <c r="BF112" s="11"/>
      <c r="BG112" s="10"/>
      <c r="BH112" s="11"/>
      <c r="BI112" s="10"/>
      <c r="BJ112" s="11"/>
      <c r="BK112" s="10"/>
      <c r="BL112" s="11"/>
      <c r="BM112" s="10"/>
      <c r="BN112" s="11"/>
      <c r="BO112" s="10"/>
      <c r="BP112" s="11"/>
      <c r="BQ112" s="10"/>
      <c r="BR112" s="11"/>
      <c r="BS112" s="10"/>
      <c r="BT112" s="8"/>
      <c r="BU112" s="8">
        <f>BE112+BT112</f>
        <v>0</v>
      </c>
      <c r="BV112" s="11"/>
      <c r="BW112" s="10"/>
      <c r="BX112" s="11"/>
      <c r="BY112" s="10"/>
      <c r="BZ112" s="11"/>
      <c r="CA112" s="10"/>
      <c r="CB112" s="11"/>
      <c r="CC112" s="10"/>
      <c r="CD112" s="8"/>
      <c r="CE112" s="11"/>
      <c r="CF112" s="10"/>
      <c r="CG112" s="11"/>
      <c r="CH112" s="10"/>
      <c r="CI112" s="11"/>
      <c r="CJ112" s="10"/>
      <c r="CK112" s="11"/>
      <c r="CL112" s="10"/>
      <c r="CM112" s="11"/>
      <c r="CN112" s="10"/>
      <c r="CO112" s="11"/>
      <c r="CP112" s="10"/>
      <c r="CQ112" s="11"/>
      <c r="CR112" s="10"/>
      <c r="CS112" s="8"/>
      <c r="CT112" s="8">
        <f>CD112+CS112</f>
        <v>0</v>
      </c>
      <c r="CU112" s="11">
        <v>10</v>
      </c>
      <c r="CV112" s="10" t="s">
        <v>65</v>
      </c>
      <c r="CW112" s="11">
        <v>20</v>
      </c>
      <c r="CX112" s="10" t="s">
        <v>65</v>
      </c>
      <c r="CY112" s="11"/>
      <c r="CZ112" s="10"/>
      <c r="DA112" s="11"/>
      <c r="DB112" s="10"/>
      <c r="DC112" s="8">
        <v>2</v>
      </c>
      <c r="DD112" s="11"/>
      <c r="DE112" s="10"/>
      <c r="DF112" s="11"/>
      <c r="DG112" s="10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8"/>
      <c r="DS112" s="8">
        <f>DC112+DR112</f>
        <v>0</v>
      </c>
      <c r="DT112" s="11"/>
      <c r="DU112" s="10"/>
      <c r="DV112" s="11"/>
      <c r="DW112" s="10"/>
      <c r="DX112" s="11"/>
      <c r="DY112" s="10"/>
      <c r="DZ112" s="11"/>
      <c r="EA112" s="10"/>
      <c r="EB112" s="8"/>
      <c r="EC112" s="11"/>
      <c r="ED112" s="10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11"/>
      <c r="EP112" s="10"/>
      <c r="EQ112" s="8"/>
      <c r="ER112" s="8">
        <f>EB112+EQ112</f>
        <v>0</v>
      </c>
      <c r="ES112" s="11"/>
      <c r="ET112" s="10"/>
      <c r="EU112" s="11"/>
      <c r="EV112" s="10"/>
      <c r="EW112" s="11"/>
      <c r="EX112" s="10"/>
      <c r="EY112" s="11"/>
      <c r="EZ112" s="10"/>
      <c r="FA112" s="8"/>
      <c r="FB112" s="11"/>
      <c r="FC112" s="10"/>
      <c r="FD112" s="11"/>
      <c r="FE112" s="10"/>
      <c r="FF112" s="11"/>
      <c r="FG112" s="10"/>
      <c r="FH112" s="11"/>
      <c r="FI112" s="10"/>
      <c r="FJ112" s="11"/>
      <c r="FK112" s="10"/>
      <c r="FL112" s="11"/>
      <c r="FM112" s="10"/>
      <c r="FN112" s="11"/>
      <c r="FO112" s="10"/>
      <c r="FP112" s="8"/>
      <c r="FQ112" s="8">
        <f>FA112+FP112</f>
        <v>0</v>
      </c>
      <c r="FR112" s="11"/>
      <c r="FS112" s="10"/>
      <c r="FT112" s="11"/>
      <c r="FU112" s="10"/>
      <c r="FV112" s="11"/>
      <c r="FW112" s="10"/>
      <c r="FX112" s="11"/>
      <c r="FY112" s="10"/>
      <c r="FZ112" s="8"/>
      <c r="GA112" s="11"/>
      <c r="GB112" s="10"/>
      <c r="GC112" s="11"/>
      <c r="GD112" s="10"/>
      <c r="GE112" s="11"/>
      <c r="GF112" s="10"/>
      <c r="GG112" s="11"/>
      <c r="GH112" s="10"/>
      <c r="GI112" s="11"/>
      <c r="GJ112" s="10"/>
      <c r="GK112" s="11"/>
      <c r="GL112" s="10"/>
      <c r="GM112" s="11"/>
      <c r="GN112" s="10"/>
      <c r="GO112" s="8"/>
      <c r="GP112" s="8">
        <f>FZ112+GO112</f>
        <v>0</v>
      </c>
      <c r="GQ112" s="11"/>
      <c r="GR112" s="10"/>
      <c r="GS112" s="11"/>
      <c r="GT112" s="10"/>
      <c r="GU112" s="11"/>
      <c r="GV112" s="10"/>
      <c r="GW112" s="11"/>
      <c r="GX112" s="10"/>
      <c r="GY112" s="8"/>
      <c r="GZ112" s="11"/>
      <c r="HA112" s="10"/>
      <c r="HB112" s="11"/>
      <c r="HC112" s="10"/>
      <c r="HD112" s="11"/>
      <c r="HE112" s="10"/>
      <c r="HF112" s="11"/>
      <c r="HG112" s="10"/>
      <c r="HH112" s="11"/>
      <c r="HI112" s="10"/>
      <c r="HJ112" s="11"/>
      <c r="HK112" s="10"/>
      <c r="HL112" s="11"/>
      <c r="HM112" s="10"/>
      <c r="HN112" s="8"/>
      <c r="HO112" s="8">
        <f>GY112+HN112</f>
        <v>0</v>
      </c>
    </row>
    <row r="113" spans="1:223" ht="12.75">
      <c r="A113" s="7"/>
      <c r="B113" s="7">
        <v>11</v>
      </c>
      <c r="C113" s="7">
        <v>1</v>
      </c>
      <c r="D113" s="7"/>
      <c r="E113" s="7" t="s">
        <v>239</v>
      </c>
      <c r="F113" s="3" t="s">
        <v>240</v>
      </c>
      <c r="G113" s="7">
        <f>COUNTIF(X113:HO113,"e")</f>
        <v>0</v>
      </c>
      <c r="H113" s="7">
        <f>COUNTIF(X113:HO113,"z")</f>
        <v>0</v>
      </c>
      <c r="I113" s="7">
        <f>SUM(J113:T113)</f>
        <v>0</v>
      </c>
      <c r="J113" s="7">
        <f>X113+AW113+BV113+CU113+DT113+ES113+FR113+GQ113</f>
        <v>0</v>
      </c>
      <c r="K113" s="7">
        <f>Z113+AY113+BX113+CW113+DV113+EU113+FT113+GS113</f>
        <v>0</v>
      </c>
      <c r="L113" s="7">
        <f>AB113+BA113+BZ113+CY113+DX113+EW113+FV113+GU113</f>
        <v>0</v>
      </c>
      <c r="M113" s="7">
        <f>AD113+BC113+CB113+DA113+DZ113+EY113+FX113+GW113</f>
        <v>0</v>
      </c>
      <c r="N113" s="7">
        <f>AG113+BF113+CE113+DD113+EC113+FB113+GA113+GZ113</f>
        <v>0</v>
      </c>
      <c r="O113" s="7">
        <f>AI113+BH113+CG113+DF113+EE113+FD113+GC113+HB113</f>
        <v>0</v>
      </c>
      <c r="P113" s="7">
        <f>AK113+BJ113+CI113+DH113+EG113+FF113+GE113+HD113</f>
        <v>0</v>
      </c>
      <c r="Q113" s="7">
        <f>AM113+BL113+CK113+DJ113+EI113+FH113+GG113+HF113</f>
        <v>0</v>
      </c>
      <c r="R113" s="7">
        <f>AO113+BN113+CM113+DL113+EK113+FJ113+GI113+HH113</f>
        <v>0</v>
      </c>
      <c r="S113" s="7">
        <f>AQ113+BP113+CO113+DN113+EM113+FL113+GK113+HJ113</f>
        <v>0</v>
      </c>
      <c r="T113" s="7">
        <f>AS113+BR113+CQ113+DP113+EO113+FN113+GM113+HL113</f>
        <v>0</v>
      </c>
      <c r="U113" s="8">
        <f>AV113+BU113+CT113+DS113+ER113+FQ113+GP113+HO113</f>
        <v>0</v>
      </c>
      <c r="V113" s="8">
        <f>AU113+BT113+CS113+DR113+EQ113+FP113+GO113+HN113</f>
        <v>0</v>
      </c>
      <c r="W113" s="8">
        <v>1.4</v>
      </c>
      <c r="X113" s="11"/>
      <c r="Y113" s="10"/>
      <c r="Z113" s="11"/>
      <c r="AA113" s="10"/>
      <c r="AB113" s="11"/>
      <c r="AC113" s="10"/>
      <c r="AD113" s="11"/>
      <c r="AE113" s="10"/>
      <c r="AF113" s="8"/>
      <c r="AG113" s="11"/>
      <c r="AH113" s="10"/>
      <c r="AI113" s="11"/>
      <c r="AJ113" s="10"/>
      <c r="AK113" s="11"/>
      <c r="AL113" s="10"/>
      <c r="AM113" s="11"/>
      <c r="AN113" s="10"/>
      <c r="AO113" s="11"/>
      <c r="AP113" s="10"/>
      <c r="AQ113" s="11"/>
      <c r="AR113" s="10"/>
      <c r="AS113" s="11"/>
      <c r="AT113" s="10"/>
      <c r="AU113" s="8"/>
      <c r="AV113" s="8">
        <f>AF113+AU113</f>
        <v>0</v>
      </c>
      <c r="AW113" s="11"/>
      <c r="AX113" s="10"/>
      <c r="AY113" s="11"/>
      <c r="AZ113" s="10"/>
      <c r="BA113" s="11"/>
      <c r="BB113" s="10"/>
      <c r="BC113" s="11"/>
      <c r="BD113" s="10"/>
      <c r="BE113" s="8"/>
      <c r="BF113" s="11"/>
      <c r="BG113" s="10"/>
      <c r="BH113" s="11"/>
      <c r="BI113" s="10"/>
      <c r="BJ113" s="11"/>
      <c r="BK113" s="10"/>
      <c r="BL113" s="11"/>
      <c r="BM113" s="10"/>
      <c r="BN113" s="11"/>
      <c r="BO113" s="10"/>
      <c r="BP113" s="11"/>
      <c r="BQ113" s="10"/>
      <c r="BR113" s="11"/>
      <c r="BS113" s="10"/>
      <c r="BT113" s="8"/>
      <c r="BU113" s="8">
        <f>BE113+BT113</f>
        <v>0</v>
      </c>
      <c r="BV113" s="11"/>
      <c r="BW113" s="10"/>
      <c r="BX113" s="11"/>
      <c r="BY113" s="10"/>
      <c r="BZ113" s="11"/>
      <c r="CA113" s="10"/>
      <c r="CB113" s="11"/>
      <c r="CC113" s="10"/>
      <c r="CD113" s="8"/>
      <c r="CE113" s="11"/>
      <c r="CF113" s="10"/>
      <c r="CG113" s="11"/>
      <c r="CH113" s="10"/>
      <c r="CI113" s="11"/>
      <c r="CJ113" s="10"/>
      <c r="CK113" s="11"/>
      <c r="CL113" s="10"/>
      <c r="CM113" s="11"/>
      <c r="CN113" s="10"/>
      <c r="CO113" s="11"/>
      <c r="CP113" s="10"/>
      <c r="CQ113" s="11"/>
      <c r="CR113" s="10"/>
      <c r="CS113" s="8"/>
      <c r="CT113" s="8">
        <f>CD113+CS113</f>
        <v>0</v>
      </c>
      <c r="CU113" s="11">
        <v>10</v>
      </c>
      <c r="CV113" s="10" t="s">
        <v>65</v>
      </c>
      <c r="CW113" s="11">
        <v>20</v>
      </c>
      <c r="CX113" s="10" t="s">
        <v>65</v>
      </c>
      <c r="CY113" s="11"/>
      <c r="CZ113" s="10"/>
      <c r="DA113" s="11"/>
      <c r="DB113" s="10"/>
      <c r="DC113" s="8">
        <v>2</v>
      </c>
      <c r="DD113" s="11"/>
      <c r="DE113" s="10"/>
      <c r="DF113" s="11"/>
      <c r="DG113" s="10"/>
      <c r="DH113" s="11"/>
      <c r="DI113" s="10"/>
      <c r="DJ113" s="11"/>
      <c r="DK113" s="10"/>
      <c r="DL113" s="11"/>
      <c r="DM113" s="10"/>
      <c r="DN113" s="11"/>
      <c r="DO113" s="10"/>
      <c r="DP113" s="11"/>
      <c r="DQ113" s="10"/>
      <c r="DR113" s="8"/>
      <c r="DS113" s="8">
        <f>DC113+DR113</f>
        <v>0</v>
      </c>
      <c r="DT113" s="11"/>
      <c r="DU113" s="10"/>
      <c r="DV113" s="11"/>
      <c r="DW113" s="10"/>
      <c r="DX113" s="11"/>
      <c r="DY113" s="10"/>
      <c r="DZ113" s="11"/>
      <c r="EA113" s="10"/>
      <c r="EB113" s="8"/>
      <c r="EC113" s="11"/>
      <c r="ED113" s="10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11"/>
      <c r="EP113" s="10"/>
      <c r="EQ113" s="8"/>
      <c r="ER113" s="8">
        <f>EB113+EQ113</f>
        <v>0</v>
      </c>
      <c r="ES113" s="11"/>
      <c r="ET113" s="10"/>
      <c r="EU113" s="11"/>
      <c r="EV113" s="10"/>
      <c r="EW113" s="11"/>
      <c r="EX113" s="10"/>
      <c r="EY113" s="11"/>
      <c r="EZ113" s="10"/>
      <c r="FA113" s="8"/>
      <c r="FB113" s="11"/>
      <c r="FC113" s="10"/>
      <c r="FD113" s="11"/>
      <c r="FE113" s="10"/>
      <c r="FF113" s="11"/>
      <c r="FG113" s="10"/>
      <c r="FH113" s="11"/>
      <c r="FI113" s="10"/>
      <c r="FJ113" s="11"/>
      <c r="FK113" s="10"/>
      <c r="FL113" s="11"/>
      <c r="FM113" s="10"/>
      <c r="FN113" s="11"/>
      <c r="FO113" s="10"/>
      <c r="FP113" s="8"/>
      <c r="FQ113" s="8">
        <f>FA113+FP113</f>
        <v>0</v>
      </c>
      <c r="FR113" s="11"/>
      <c r="FS113" s="10"/>
      <c r="FT113" s="11"/>
      <c r="FU113" s="10"/>
      <c r="FV113" s="11"/>
      <c r="FW113" s="10"/>
      <c r="FX113" s="11"/>
      <c r="FY113" s="10"/>
      <c r="FZ113" s="8"/>
      <c r="GA113" s="11"/>
      <c r="GB113" s="10"/>
      <c r="GC113" s="11"/>
      <c r="GD113" s="10"/>
      <c r="GE113" s="11"/>
      <c r="GF113" s="10"/>
      <c r="GG113" s="11"/>
      <c r="GH113" s="10"/>
      <c r="GI113" s="11"/>
      <c r="GJ113" s="10"/>
      <c r="GK113" s="11"/>
      <c r="GL113" s="10"/>
      <c r="GM113" s="11"/>
      <c r="GN113" s="10"/>
      <c r="GO113" s="8"/>
      <c r="GP113" s="8">
        <f>FZ113+GO113</f>
        <v>0</v>
      </c>
      <c r="GQ113" s="11"/>
      <c r="GR113" s="10"/>
      <c r="GS113" s="11"/>
      <c r="GT113" s="10"/>
      <c r="GU113" s="11"/>
      <c r="GV113" s="10"/>
      <c r="GW113" s="11"/>
      <c r="GX113" s="10"/>
      <c r="GY113" s="8"/>
      <c r="GZ113" s="11"/>
      <c r="HA113" s="10"/>
      <c r="HB113" s="11"/>
      <c r="HC113" s="10"/>
      <c r="HD113" s="11"/>
      <c r="HE113" s="10"/>
      <c r="HF113" s="11"/>
      <c r="HG113" s="10"/>
      <c r="HH113" s="11"/>
      <c r="HI113" s="10"/>
      <c r="HJ113" s="11"/>
      <c r="HK113" s="10"/>
      <c r="HL113" s="11"/>
      <c r="HM113" s="10"/>
      <c r="HN113" s="8"/>
      <c r="HO113" s="8">
        <f>GY113+HN113</f>
        <v>0</v>
      </c>
    </row>
    <row r="114" spans="1:223" ht="12.75">
      <c r="A114" s="7"/>
      <c r="B114" s="7">
        <v>20</v>
      </c>
      <c r="C114" s="7">
        <v>1</v>
      </c>
      <c r="D114" s="7"/>
      <c r="E114" s="7" t="s">
        <v>241</v>
      </c>
      <c r="F114" s="3" t="s">
        <v>242</v>
      </c>
      <c r="G114" s="7">
        <f>COUNTIF(X114:HO114,"e")</f>
        <v>0</v>
      </c>
      <c r="H114" s="7">
        <f>COUNTIF(X114:HO114,"z")</f>
        <v>0</v>
      </c>
      <c r="I114" s="7">
        <f>SUM(J114:T114)</f>
        <v>0</v>
      </c>
      <c r="J114" s="7">
        <f>X114+AW114+BV114+CU114+DT114+ES114+FR114+GQ114</f>
        <v>0</v>
      </c>
      <c r="K114" s="7">
        <f>Z114+AY114+BX114+CW114+DV114+EU114+FT114+GS114</f>
        <v>0</v>
      </c>
      <c r="L114" s="7">
        <f>AB114+BA114+BZ114+CY114+DX114+EW114+FV114+GU114</f>
        <v>0</v>
      </c>
      <c r="M114" s="7">
        <f>AD114+BC114+CB114+DA114+DZ114+EY114+FX114+GW114</f>
        <v>0</v>
      </c>
      <c r="N114" s="7">
        <f>AG114+BF114+CE114+DD114+EC114+FB114+GA114+GZ114</f>
        <v>0</v>
      </c>
      <c r="O114" s="7">
        <f>AI114+BH114+CG114+DF114+EE114+FD114+GC114+HB114</f>
        <v>0</v>
      </c>
      <c r="P114" s="7">
        <f>AK114+BJ114+CI114+DH114+EG114+FF114+GE114+HD114</f>
        <v>0</v>
      </c>
      <c r="Q114" s="7">
        <f>AM114+BL114+CK114+DJ114+EI114+FH114+GG114+HF114</f>
        <v>0</v>
      </c>
      <c r="R114" s="7">
        <f>AO114+BN114+CM114+DL114+EK114+FJ114+GI114+HH114</f>
        <v>0</v>
      </c>
      <c r="S114" s="7">
        <f>AQ114+BP114+CO114+DN114+EM114+FL114+GK114+HJ114</f>
        <v>0</v>
      </c>
      <c r="T114" s="7">
        <f>AS114+BR114+CQ114+DP114+EO114+FN114+GM114+HL114</f>
        <v>0</v>
      </c>
      <c r="U114" s="8">
        <f>AV114+BU114+CT114+DS114+ER114+FQ114+GP114+HO114</f>
        <v>0</v>
      </c>
      <c r="V114" s="8">
        <f>AU114+BT114+CS114+DR114+EQ114+FP114+GO114+HN114</f>
        <v>0</v>
      </c>
      <c r="W114" s="8">
        <v>1.4</v>
      </c>
      <c r="X114" s="11"/>
      <c r="Y114" s="10"/>
      <c r="Z114" s="11"/>
      <c r="AA114" s="10"/>
      <c r="AB114" s="11"/>
      <c r="AC114" s="10"/>
      <c r="AD114" s="11"/>
      <c r="AE114" s="10"/>
      <c r="AF114" s="8"/>
      <c r="AG114" s="11"/>
      <c r="AH114" s="10"/>
      <c r="AI114" s="11"/>
      <c r="AJ114" s="10"/>
      <c r="AK114" s="11"/>
      <c r="AL114" s="10"/>
      <c r="AM114" s="11"/>
      <c r="AN114" s="10"/>
      <c r="AO114" s="11"/>
      <c r="AP114" s="10"/>
      <c r="AQ114" s="11"/>
      <c r="AR114" s="10"/>
      <c r="AS114" s="11"/>
      <c r="AT114" s="10"/>
      <c r="AU114" s="8"/>
      <c r="AV114" s="8">
        <f>AF114+AU114</f>
        <v>0</v>
      </c>
      <c r="AW114" s="11"/>
      <c r="AX114" s="10"/>
      <c r="AY114" s="11"/>
      <c r="AZ114" s="10"/>
      <c r="BA114" s="11"/>
      <c r="BB114" s="10"/>
      <c r="BC114" s="11"/>
      <c r="BD114" s="10"/>
      <c r="BE114" s="8"/>
      <c r="BF114" s="11"/>
      <c r="BG114" s="10"/>
      <c r="BH114" s="11"/>
      <c r="BI114" s="10"/>
      <c r="BJ114" s="11"/>
      <c r="BK114" s="10"/>
      <c r="BL114" s="11"/>
      <c r="BM114" s="10"/>
      <c r="BN114" s="11"/>
      <c r="BO114" s="10"/>
      <c r="BP114" s="11"/>
      <c r="BQ114" s="10"/>
      <c r="BR114" s="11"/>
      <c r="BS114" s="10"/>
      <c r="BT114" s="8"/>
      <c r="BU114" s="8">
        <f>BE114+BT114</f>
        <v>0</v>
      </c>
      <c r="BV114" s="11"/>
      <c r="BW114" s="10"/>
      <c r="BX114" s="11"/>
      <c r="BY114" s="10"/>
      <c r="BZ114" s="11"/>
      <c r="CA114" s="10"/>
      <c r="CB114" s="11"/>
      <c r="CC114" s="10"/>
      <c r="CD114" s="8"/>
      <c r="CE114" s="11"/>
      <c r="CF114" s="10"/>
      <c r="CG114" s="11"/>
      <c r="CH114" s="10"/>
      <c r="CI114" s="11"/>
      <c r="CJ114" s="10"/>
      <c r="CK114" s="11"/>
      <c r="CL114" s="10"/>
      <c r="CM114" s="11"/>
      <c r="CN114" s="10"/>
      <c r="CO114" s="11"/>
      <c r="CP114" s="10"/>
      <c r="CQ114" s="11"/>
      <c r="CR114" s="10"/>
      <c r="CS114" s="8"/>
      <c r="CT114" s="8">
        <f>CD114+CS114</f>
        <v>0</v>
      </c>
      <c r="CU114" s="11"/>
      <c r="CV114" s="10"/>
      <c r="CW114" s="11"/>
      <c r="CX114" s="10"/>
      <c r="CY114" s="11"/>
      <c r="CZ114" s="10"/>
      <c r="DA114" s="11"/>
      <c r="DB114" s="10"/>
      <c r="DC114" s="8"/>
      <c r="DD114" s="11"/>
      <c r="DE114" s="10"/>
      <c r="DF114" s="11"/>
      <c r="DG114" s="10"/>
      <c r="DH114" s="11"/>
      <c r="DI114" s="10"/>
      <c r="DJ114" s="11"/>
      <c r="DK114" s="10"/>
      <c r="DL114" s="11"/>
      <c r="DM114" s="10"/>
      <c r="DN114" s="11"/>
      <c r="DO114" s="10"/>
      <c r="DP114" s="11"/>
      <c r="DQ114" s="10"/>
      <c r="DR114" s="8"/>
      <c r="DS114" s="8">
        <f>DC114+DR114</f>
        <v>0</v>
      </c>
      <c r="DT114" s="11"/>
      <c r="DU114" s="10"/>
      <c r="DV114" s="11"/>
      <c r="DW114" s="10"/>
      <c r="DX114" s="11"/>
      <c r="DY114" s="10"/>
      <c r="DZ114" s="11"/>
      <c r="EA114" s="10"/>
      <c r="EB114" s="8"/>
      <c r="EC114" s="11"/>
      <c r="ED114" s="10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11"/>
      <c r="EP114" s="10"/>
      <c r="EQ114" s="8"/>
      <c r="ER114" s="8">
        <f>EB114+EQ114</f>
        <v>0</v>
      </c>
      <c r="ES114" s="11"/>
      <c r="ET114" s="10"/>
      <c r="EU114" s="11"/>
      <c r="EV114" s="10"/>
      <c r="EW114" s="11"/>
      <c r="EX114" s="10"/>
      <c r="EY114" s="11"/>
      <c r="EZ114" s="10"/>
      <c r="FA114" s="8"/>
      <c r="FB114" s="11"/>
      <c r="FC114" s="10"/>
      <c r="FD114" s="11"/>
      <c r="FE114" s="10"/>
      <c r="FF114" s="11"/>
      <c r="FG114" s="10"/>
      <c r="FH114" s="11"/>
      <c r="FI114" s="10"/>
      <c r="FJ114" s="11"/>
      <c r="FK114" s="10"/>
      <c r="FL114" s="11"/>
      <c r="FM114" s="10"/>
      <c r="FN114" s="11"/>
      <c r="FO114" s="10"/>
      <c r="FP114" s="8"/>
      <c r="FQ114" s="8">
        <f>FA114+FP114</f>
        <v>0</v>
      </c>
      <c r="FR114" s="11">
        <v>10</v>
      </c>
      <c r="FS114" s="10" t="s">
        <v>65</v>
      </c>
      <c r="FT114" s="11">
        <v>20</v>
      </c>
      <c r="FU114" s="10" t="s">
        <v>65</v>
      </c>
      <c r="FV114" s="11"/>
      <c r="FW114" s="10"/>
      <c r="FX114" s="11"/>
      <c r="FY114" s="10"/>
      <c r="FZ114" s="8">
        <v>2</v>
      </c>
      <c r="GA114" s="11"/>
      <c r="GB114" s="10"/>
      <c r="GC114" s="11"/>
      <c r="GD114" s="10"/>
      <c r="GE114" s="11"/>
      <c r="GF114" s="10"/>
      <c r="GG114" s="11"/>
      <c r="GH114" s="10"/>
      <c r="GI114" s="11"/>
      <c r="GJ114" s="10"/>
      <c r="GK114" s="11"/>
      <c r="GL114" s="10"/>
      <c r="GM114" s="11"/>
      <c r="GN114" s="10"/>
      <c r="GO114" s="8"/>
      <c r="GP114" s="8">
        <f>FZ114+GO114</f>
        <v>0</v>
      </c>
      <c r="GQ114" s="11"/>
      <c r="GR114" s="10"/>
      <c r="GS114" s="11"/>
      <c r="GT114" s="10"/>
      <c r="GU114" s="11"/>
      <c r="GV114" s="10"/>
      <c r="GW114" s="11"/>
      <c r="GX114" s="10"/>
      <c r="GY114" s="8"/>
      <c r="GZ114" s="11"/>
      <c r="HA114" s="10"/>
      <c r="HB114" s="11"/>
      <c r="HC114" s="10"/>
      <c r="HD114" s="11"/>
      <c r="HE114" s="10"/>
      <c r="HF114" s="11"/>
      <c r="HG114" s="10"/>
      <c r="HH114" s="11"/>
      <c r="HI114" s="10"/>
      <c r="HJ114" s="11"/>
      <c r="HK114" s="10"/>
      <c r="HL114" s="11"/>
      <c r="HM114" s="10"/>
      <c r="HN114" s="8"/>
      <c r="HO114" s="8">
        <f>GY114+HN114</f>
        <v>0</v>
      </c>
    </row>
    <row r="115" spans="1:223" ht="12.75">
      <c r="A115" s="7"/>
      <c r="B115" s="7">
        <v>20</v>
      </c>
      <c r="C115" s="7">
        <v>1</v>
      </c>
      <c r="D115" s="7"/>
      <c r="E115" s="7" t="s">
        <v>243</v>
      </c>
      <c r="F115" s="3" t="s">
        <v>244</v>
      </c>
      <c r="G115" s="7">
        <f>COUNTIF(X115:HO115,"e")</f>
        <v>0</v>
      </c>
      <c r="H115" s="7">
        <f>COUNTIF(X115:HO115,"z")</f>
        <v>0</v>
      </c>
      <c r="I115" s="7">
        <f>SUM(J115:T115)</f>
        <v>0</v>
      </c>
      <c r="J115" s="7">
        <f>X115+AW115+BV115+CU115+DT115+ES115+FR115+GQ115</f>
        <v>0</v>
      </c>
      <c r="K115" s="7">
        <f>Z115+AY115+BX115+CW115+DV115+EU115+FT115+GS115</f>
        <v>0</v>
      </c>
      <c r="L115" s="7">
        <f>AB115+BA115+BZ115+CY115+DX115+EW115+FV115+GU115</f>
        <v>0</v>
      </c>
      <c r="M115" s="7">
        <f>AD115+BC115+CB115+DA115+DZ115+EY115+FX115+GW115</f>
        <v>0</v>
      </c>
      <c r="N115" s="7">
        <f>AG115+BF115+CE115+DD115+EC115+FB115+GA115+GZ115</f>
        <v>0</v>
      </c>
      <c r="O115" s="7">
        <f>AI115+BH115+CG115+DF115+EE115+FD115+GC115+HB115</f>
        <v>0</v>
      </c>
      <c r="P115" s="7">
        <f>AK115+BJ115+CI115+DH115+EG115+FF115+GE115+HD115</f>
        <v>0</v>
      </c>
      <c r="Q115" s="7">
        <f>AM115+BL115+CK115+DJ115+EI115+FH115+GG115+HF115</f>
        <v>0</v>
      </c>
      <c r="R115" s="7">
        <f>AO115+BN115+CM115+DL115+EK115+FJ115+GI115+HH115</f>
        <v>0</v>
      </c>
      <c r="S115" s="7">
        <f>AQ115+BP115+CO115+DN115+EM115+FL115+GK115+HJ115</f>
        <v>0</v>
      </c>
      <c r="T115" s="7">
        <f>AS115+BR115+CQ115+DP115+EO115+FN115+GM115+HL115</f>
        <v>0</v>
      </c>
      <c r="U115" s="8">
        <f>AV115+BU115+CT115+DS115+ER115+FQ115+GP115+HO115</f>
        <v>0</v>
      </c>
      <c r="V115" s="8">
        <f>AU115+BT115+CS115+DR115+EQ115+FP115+GO115+HN115</f>
        <v>0</v>
      </c>
      <c r="W115" s="8">
        <v>1.4</v>
      </c>
      <c r="X115" s="11"/>
      <c r="Y115" s="10"/>
      <c r="Z115" s="11"/>
      <c r="AA115" s="10"/>
      <c r="AB115" s="11"/>
      <c r="AC115" s="10"/>
      <c r="AD115" s="11"/>
      <c r="AE115" s="10"/>
      <c r="AF115" s="8"/>
      <c r="AG115" s="11"/>
      <c r="AH115" s="10"/>
      <c r="AI115" s="11"/>
      <c r="AJ115" s="10"/>
      <c r="AK115" s="11"/>
      <c r="AL115" s="10"/>
      <c r="AM115" s="11"/>
      <c r="AN115" s="10"/>
      <c r="AO115" s="11"/>
      <c r="AP115" s="10"/>
      <c r="AQ115" s="11"/>
      <c r="AR115" s="10"/>
      <c r="AS115" s="11"/>
      <c r="AT115" s="10"/>
      <c r="AU115" s="8"/>
      <c r="AV115" s="8">
        <f>AF115+AU115</f>
        <v>0</v>
      </c>
      <c r="AW115" s="11"/>
      <c r="AX115" s="10"/>
      <c r="AY115" s="11"/>
      <c r="AZ115" s="10"/>
      <c r="BA115" s="11"/>
      <c r="BB115" s="10"/>
      <c r="BC115" s="11"/>
      <c r="BD115" s="10"/>
      <c r="BE115" s="8"/>
      <c r="BF115" s="11"/>
      <c r="BG115" s="10"/>
      <c r="BH115" s="11"/>
      <c r="BI115" s="10"/>
      <c r="BJ115" s="11"/>
      <c r="BK115" s="10"/>
      <c r="BL115" s="11"/>
      <c r="BM115" s="10"/>
      <c r="BN115" s="11"/>
      <c r="BO115" s="10"/>
      <c r="BP115" s="11"/>
      <c r="BQ115" s="10"/>
      <c r="BR115" s="11"/>
      <c r="BS115" s="10"/>
      <c r="BT115" s="8"/>
      <c r="BU115" s="8">
        <f>BE115+BT115</f>
        <v>0</v>
      </c>
      <c r="BV115" s="11"/>
      <c r="BW115" s="10"/>
      <c r="BX115" s="11"/>
      <c r="BY115" s="10"/>
      <c r="BZ115" s="11"/>
      <c r="CA115" s="10"/>
      <c r="CB115" s="11"/>
      <c r="CC115" s="10"/>
      <c r="CD115" s="8"/>
      <c r="CE115" s="11"/>
      <c r="CF115" s="10"/>
      <c r="CG115" s="11"/>
      <c r="CH115" s="10"/>
      <c r="CI115" s="11"/>
      <c r="CJ115" s="10"/>
      <c r="CK115" s="11"/>
      <c r="CL115" s="10"/>
      <c r="CM115" s="11"/>
      <c r="CN115" s="10"/>
      <c r="CO115" s="11"/>
      <c r="CP115" s="10"/>
      <c r="CQ115" s="11"/>
      <c r="CR115" s="10"/>
      <c r="CS115" s="8"/>
      <c r="CT115" s="8">
        <f>CD115+CS115</f>
        <v>0</v>
      </c>
      <c r="CU115" s="11"/>
      <c r="CV115" s="10"/>
      <c r="CW115" s="11"/>
      <c r="CX115" s="10"/>
      <c r="CY115" s="11"/>
      <c r="CZ115" s="10"/>
      <c r="DA115" s="11"/>
      <c r="DB115" s="10"/>
      <c r="DC115" s="8"/>
      <c r="DD115" s="11"/>
      <c r="DE115" s="10"/>
      <c r="DF115" s="11"/>
      <c r="DG115" s="10"/>
      <c r="DH115" s="11"/>
      <c r="DI115" s="10"/>
      <c r="DJ115" s="11"/>
      <c r="DK115" s="10"/>
      <c r="DL115" s="11"/>
      <c r="DM115" s="10"/>
      <c r="DN115" s="11"/>
      <c r="DO115" s="10"/>
      <c r="DP115" s="11"/>
      <c r="DQ115" s="10"/>
      <c r="DR115" s="8"/>
      <c r="DS115" s="8">
        <f>DC115+DR115</f>
        <v>0</v>
      </c>
      <c r="DT115" s="11"/>
      <c r="DU115" s="10"/>
      <c r="DV115" s="11"/>
      <c r="DW115" s="10"/>
      <c r="DX115" s="11"/>
      <c r="DY115" s="10"/>
      <c r="DZ115" s="11"/>
      <c r="EA115" s="10"/>
      <c r="EB115" s="8"/>
      <c r="EC115" s="11"/>
      <c r="ED115" s="10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11"/>
      <c r="EP115" s="10"/>
      <c r="EQ115" s="8"/>
      <c r="ER115" s="8">
        <f>EB115+EQ115</f>
        <v>0</v>
      </c>
      <c r="ES115" s="11"/>
      <c r="ET115" s="10"/>
      <c r="EU115" s="11"/>
      <c r="EV115" s="10"/>
      <c r="EW115" s="11"/>
      <c r="EX115" s="10"/>
      <c r="EY115" s="11"/>
      <c r="EZ115" s="10"/>
      <c r="FA115" s="8"/>
      <c r="FB115" s="11"/>
      <c r="FC115" s="10"/>
      <c r="FD115" s="11"/>
      <c r="FE115" s="10"/>
      <c r="FF115" s="11"/>
      <c r="FG115" s="10"/>
      <c r="FH115" s="11"/>
      <c r="FI115" s="10"/>
      <c r="FJ115" s="11"/>
      <c r="FK115" s="10"/>
      <c r="FL115" s="11"/>
      <c r="FM115" s="10"/>
      <c r="FN115" s="11"/>
      <c r="FO115" s="10"/>
      <c r="FP115" s="8"/>
      <c r="FQ115" s="8">
        <f>FA115+FP115</f>
        <v>0</v>
      </c>
      <c r="FR115" s="11">
        <v>10</v>
      </c>
      <c r="FS115" s="10" t="s">
        <v>65</v>
      </c>
      <c r="FT115" s="11">
        <v>20</v>
      </c>
      <c r="FU115" s="10" t="s">
        <v>65</v>
      </c>
      <c r="FV115" s="11"/>
      <c r="FW115" s="10"/>
      <c r="FX115" s="11"/>
      <c r="FY115" s="10"/>
      <c r="FZ115" s="8">
        <v>2</v>
      </c>
      <c r="GA115" s="11"/>
      <c r="GB115" s="10"/>
      <c r="GC115" s="11"/>
      <c r="GD115" s="10"/>
      <c r="GE115" s="11"/>
      <c r="GF115" s="10"/>
      <c r="GG115" s="11"/>
      <c r="GH115" s="10"/>
      <c r="GI115" s="11"/>
      <c r="GJ115" s="10"/>
      <c r="GK115" s="11"/>
      <c r="GL115" s="10"/>
      <c r="GM115" s="11"/>
      <c r="GN115" s="10"/>
      <c r="GO115" s="8"/>
      <c r="GP115" s="8">
        <f>FZ115+GO115</f>
        <v>0</v>
      </c>
      <c r="GQ115" s="11"/>
      <c r="GR115" s="10"/>
      <c r="GS115" s="11"/>
      <c r="GT115" s="10"/>
      <c r="GU115" s="11"/>
      <c r="GV115" s="10"/>
      <c r="GW115" s="11"/>
      <c r="GX115" s="10"/>
      <c r="GY115" s="8"/>
      <c r="GZ115" s="11"/>
      <c r="HA115" s="10"/>
      <c r="HB115" s="11"/>
      <c r="HC115" s="10"/>
      <c r="HD115" s="11"/>
      <c r="HE115" s="10"/>
      <c r="HF115" s="11"/>
      <c r="HG115" s="10"/>
      <c r="HH115" s="11"/>
      <c r="HI115" s="10"/>
      <c r="HJ115" s="11"/>
      <c r="HK115" s="10"/>
      <c r="HL115" s="11"/>
      <c r="HM115" s="10"/>
      <c r="HN115" s="8"/>
      <c r="HO115" s="8">
        <f>GY115+HN115</f>
        <v>0</v>
      </c>
    </row>
    <row r="116" spans="1:223" ht="12.75">
      <c r="A116" s="7"/>
      <c r="B116" s="7">
        <v>20</v>
      </c>
      <c r="C116" s="7">
        <v>1</v>
      </c>
      <c r="D116" s="7"/>
      <c r="E116" s="7" t="s">
        <v>245</v>
      </c>
      <c r="F116" s="3" t="s">
        <v>246</v>
      </c>
      <c r="G116" s="7">
        <f>COUNTIF(X116:HO116,"e")</f>
        <v>0</v>
      </c>
      <c r="H116" s="7">
        <f>COUNTIF(X116:HO116,"z")</f>
        <v>0</v>
      </c>
      <c r="I116" s="7">
        <f>SUM(J116:T116)</f>
        <v>0</v>
      </c>
      <c r="J116" s="7">
        <f>X116+AW116+BV116+CU116+DT116+ES116+FR116+GQ116</f>
        <v>0</v>
      </c>
      <c r="K116" s="7">
        <f>Z116+AY116+BX116+CW116+DV116+EU116+FT116+GS116</f>
        <v>0</v>
      </c>
      <c r="L116" s="7">
        <f>AB116+BA116+BZ116+CY116+DX116+EW116+FV116+GU116</f>
        <v>0</v>
      </c>
      <c r="M116" s="7">
        <f>AD116+BC116+CB116+DA116+DZ116+EY116+FX116+GW116</f>
        <v>0</v>
      </c>
      <c r="N116" s="7">
        <f>AG116+BF116+CE116+DD116+EC116+FB116+GA116+GZ116</f>
        <v>0</v>
      </c>
      <c r="O116" s="7">
        <f>AI116+BH116+CG116+DF116+EE116+FD116+GC116+HB116</f>
        <v>0</v>
      </c>
      <c r="P116" s="7">
        <f>AK116+BJ116+CI116+DH116+EG116+FF116+GE116+HD116</f>
        <v>0</v>
      </c>
      <c r="Q116" s="7">
        <f>AM116+BL116+CK116+DJ116+EI116+FH116+GG116+HF116</f>
        <v>0</v>
      </c>
      <c r="R116" s="7">
        <f>AO116+BN116+CM116+DL116+EK116+FJ116+GI116+HH116</f>
        <v>0</v>
      </c>
      <c r="S116" s="7">
        <f>AQ116+BP116+CO116+DN116+EM116+FL116+GK116+HJ116</f>
        <v>0</v>
      </c>
      <c r="T116" s="7">
        <f>AS116+BR116+CQ116+DP116+EO116+FN116+GM116+HL116</f>
        <v>0</v>
      </c>
      <c r="U116" s="8">
        <f>AV116+BU116+CT116+DS116+ER116+FQ116+GP116+HO116</f>
        <v>0</v>
      </c>
      <c r="V116" s="8">
        <f>AU116+BT116+CS116+DR116+EQ116+FP116+GO116+HN116</f>
        <v>0</v>
      </c>
      <c r="W116" s="8">
        <v>1.4</v>
      </c>
      <c r="X116" s="11"/>
      <c r="Y116" s="10"/>
      <c r="Z116" s="11"/>
      <c r="AA116" s="10"/>
      <c r="AB116" s="11"/>
      <c r="AC116" s="10"/>
      <c r="AD116" s="11"/>
      <c r="AE116" s="10"/>
      <c r="AF116" s="8"/>
      <c r="AG116" s="11"/>
      <c r="AH116" s="10"/>
      <c r="AI116" s="11"/>
      <c r="AJ116" s="10"/>
      <c r="AK116" s="11"/>
      <c r="AL116" s="10"/>
      <c r="AM116" s="11"/>
      <c r="AN116" s="10"/>
      <c r="AO116" s="11"/>
      <c r="AP116" s="10"/>
      <c r="AQ116" s="11"/>
      <c r="AR116" s="10"/>
      <c r="AS116" s="11"/>
      <c r="AT116" s="10"/>
      <c r="AU116" s="8"/>
      <c r="AV116" s="8">
        <f>AF116+AU116</f>
        <v>0</v>
      </c>
      <c r="AW116" s="11"/>
      <c r="AX116" s="10"/>
      <c r="AY116" s="11"/>
      <c r="AZ116" s="10"/>
      <c r="BA116" s="11"/>
      <c r="BB116" s="10"/>
      <c r="BC116" s="11"/>
      <c r="BD116" s="10"/>
      <c r="BE116" s="8"/>
      <c r="BF116" s="11"/>
      <c r="BG116" s="10"/>
      <c r="BH116" s="11"/>
      <c r="BI116" s="10"/>
      <c r="BJ116" s="11"/>
      <c r="BK116" s="10"/>
      <c r="BL116" s="11"/>
      <c r="BM116" s="10"/>
      <c r="BN116" s="11"/>
      <c r="BO116" s="10"/>
      <c r="BP116" s="11"/>
      <c r="BQ116" s="10"/>
      <c r="BR116" s="11"/>
      <c r="BS116" s="10"/>
      <c r="BT116" s="8"/>
      <c r="BU116" s="8">
        <f>BE116+BT116</f>
        <v>0</v>
      </c>
      <c r="BV116" s="11"/>
      <c r="BW116" s="10"/>
      <c r="BX116" s="11"/>
      <c r="BY116" s="10"/>
      <c r="BZ116" s="11"/>
      <c r="CA116" s="10"/>
      <c r="CB116" s="11"/>
      <c r="CC116" s="10"/>
      <c r="CD116" s="8"/>
      <c r="CE116" s="11"/>
      <c r="CF116" s="10"/>
      <c r="CG116" s="11"/>
      <c r="CH116" s="10"/>
      <c r="CI116" s="11"/>
      <c r="CJ116" s="10"/>
      <c r="CK116" s="11"/>
      <c r="CL116" s="10"/>
      <c r="CM116" s="11"/>
      <c r="CN116" s="10"/>
      <c r="CO116" s="11"/>
      <c r="CP116" s="10"/>
      <c r="CQ116" s="11"/>
      <c r="CR116" s="10"/>
      <c r="CS116" s="8"/>
      <c r="CT116" s="8">
        <f>CD116+CS116</f>
        <v>0</v>
      </c>
      <c r="CU116" s="11"/>
      <c r="CV116" s="10"/>
      <c r="CW116" s="11"/>
      <c r="CX116" s="10"/>
      <c r="CY116" s="11"/>
      <c r="CZ116" s="10"/>
      <c r="DA116" s="11"/>
      <c r="DB116" s="10"/>
      <c r="DC116" s="8"/>
      <c r="DD116" s="11"/>
      <c r="DE116" s="10"/>
      <c r="DF116" s="11"/>
      <c r="DG116" s="10"/>
      <c r="DH116" s="11"/>
      <c r="DI116" s="10"/>
      <c r="DJ116" s="11"/>
      <c r="DK116" s="10"/>
      <c r="DL116" s="11"/>
      <c r="DM116" s="10"/>
      <c r="DN116" s="11"/>
      <c r="DO116" s="10"/>
      <c r="DP116" s="11"/>
      <c r="DQ116" s="10"/>
      <c r="DR116" s="8"/>
      <c r="DS116" s="8">
        <f>DC116+DR116</f>
        <v>0</v>
      </c>
      <c r="DT116" s="11"/>
      <c r="DU116" s="10"/>
      <c r="DV116" s="11"/>
      <c r="DW116" s="10"/>
      <c r="DX116" s="11"/>
      <c r="DY116" s="10"/>
      <c r="DZ116" s="11"/>
      <c r="EA116" s="10"/>
      <c r="EB116" s="8"/>
      <c r="EC116" s="11"/>
      <c r="ED116" s="10"/>
      <c r="EE116" s="11"/>
      <c r="EF116" s="10"/>
      <c r="EG116" s="11"/>
      <c r="EH116" s="10"/>
      <c r="EI116" s="11"/>
      <c r="EJ116" s="10"/>
      <c r="EK116" s="11"/>
      <c r="EL116" s="10"/>
      <c r="EM116" s="11"/>
      <c r="EN116" s="10"/>
      <c r="EO116" s="11"/>
      <c r="EP116" s="10"/>
      <c r="EQ116" s="8"/>
      <c r="ER116" s="8">
        <f>EB116+EQ116</f>
        <v>0</v>
      </c>
      <c r="ES116" s="11"/>
      <c r="ET116" s="10"/>
      <c r="EU116" s="11"/>
      <c r="EV116" s="10"/>
      <c r="EW116" s="11"/>
      <c r="EX116" s="10"/>
      <c r="EY116" s="11"/>
      <c r="EZ116" s="10"/>
      <c r="FA116" s="8"/>
      <c r="FB116" s="11"/>
      <c r="FC116" s="10"/>
      <c r="FD116" s="11"/>
      <c r="FE116" s="10"/>
      <c r="FF116" s="11"/>
      <c r="FG116" s="10"/>
      <c r="FH116" s="11"/>
      <c r="FI116" s="10"/>
      <c r="FJ116" s="11"/>
      <c r="FK116" s="10"/>
      <c r="FL116" s="11"/>
      <c r="FM116" s="10"/>
      <c r="FN116" s="11"/>
      <c r="FO116" s="10"/>
      <c r="FP116" s="8"/>
      <c r="FQ116" s="8">
        <f>FA116+FP116</f>
        <v>0</v>
      </c>
      <c r="FR116" s="11">
        <v>10</v>
      </c>
      <c r="FS116" s="10" t="s">
        <v>65</v>
      </c>
      <c r="FT116" s="11">
        <v>20</v>
      </c>
      <c r="FU116" s="10" t="s">
        <v>65</v>
      </c>
      <c r="FV116" s="11"/>
      <c r="FW116" s="10"/>
      <c r="FX116" s="11"/>
      <c r="FY116" s="10"/>
      <c r="FZ116" s="8">
        <v>2</v>
      </c>
      <c r="GA116" s="11"/>
      <c r="GB116" s="10"/>
      <c r="GC116" s="11"/>
      <c r="GD116" s="10"/>
      <c r="GE116" s="11"/>
      <c r="GF116" s="10"/>
      <c r="GG116" s="11"/>
      <c r="GH116" s="10"/>
      <c r="GI116" s="11"/>
      <c r="GJ116" s="10"/>
      <c r="GK116" s="11"/>
      <c r="GL116" s="10"/>
      <c r="GM116" s="11"/>
      <c r="GN116" s="10"/>
      <c r="GO116" s="8"/>
      <c r="GP116" s="8">
        <f>FZ116+GO116</f>
        <v>0</v>
      </c>
      <c r="GQ116" s="11"/>
      <c r="GR116" s="10"/>
      <c r="GS116" s="11"/>
      <c r="GT116" s="10"/>
      <c r="GU116" s="11"/>
      <c r="GV116" s="10"/>
      <c r="GW116" s="11"/>
      <c r="GX116" s="10"/>
      <c r="GY116" s="8"/>
      <c r="GZ116" s="11"/>
      <c r="HA116" s="10"/>
      <c r="HB116" s="11"/>
      <c r="HC116" s="10"/>
      <c r="HD116" s="11"/>
      <c r="HE116" s="10"/>
      <c r="HF116" s="11"/>
      <c r="HG116" s="10"/>
      <c r="HH116" s="11"/>
      <c r="HI116" s="10"/>
      <c r="HJ116" s="11"/>
      <c r="HK116" s="10"/>
      <c r="HL116" s="11"/>
      <c r="HM116" s="10"/>
      <c r="HN116" s="8"/>
      <c r="HO116" s="8">
        <f>GY116+HN116</f>
        <v>0</v>
      </c>
    </row>
    <row r="117" spans="1:223" ht="12.75">
      <c r="A117" s="7"/>
      <c r="B117" s="7">
        <v>13</v>
      </c>
      <c r="C117" s="7">
        <v>1</v>
      </c>
      <c r="D117" s="7"/>
      <c r="E117" s="7" t="s">
        <v>247</v>
      </c>
      <c r="F117" s="3" t="s">
        <v>248</v>
      </c>
      <c r="G117" s="7">
        <f>COUNTIF(X117:HO117,"e")</f>
        <v>0</v>
      </c>
      <c r="H117" s="7">
        <f>COUNTIF(X117:HO117,"z")</f>
        <v>0</v>
      </c>
      <c r="I117" s="7">
        <f>SUM(J117:T117)</f>
        <v>0</v>
      </c>
      <c r="J117" s="7">
        <f>X117+AW117+BV117+CU117+DT117+ES117+FR117+GQ117</f>
        <v>0</v>
      </c>
      <c r="K117" s="7">
        <f>Z117+AY117+BX117+CW117+DV117+EU117+FT117+GS117</f>
        <v>0</v>
      </c>
      <c r="L117" s="7">
        <f>AB117+BA117+BZ117+CY117+DX117+EW117+FV117+GU117</f>
        <v>0</v>
      </c>
      <c r="M117" s="7">
        <f>AD117+BC117+CB117+DA117+DZ117+EY117+FX117+GW117</f>
        <v>0</v>
      </c>
      <c r="N117" s="7">
        <f>AG117+BF117+CE117+DD117+EC117+FB117+GA117+GZ117</f>
        <v>0</v>
      </c>
      <c r="O117" s="7">
        <f>AI117+BH117+CG117+DF117+EE117+FD117+GC117+HB117</f>
        <v>0</v>
      </c>
      <c r="P117" s="7">
        <f>AK117+BJ117+CI117+DH117+EG117+FF117+GE117+HD117</f>
        <v>0</v>
      </c>
      <c r="Q117" s="7">
        <f>AM117+BL117+CK117+DJ117+EI117+FH117+GG117+HF117</f>
        <v>0</v>
      </c>
      <c r="R117" s="7">
        <f>AO117+BN117+CM117+DL117+EK117+FJ117+GI117+HH117</f>
        <v>0</v>
      </c>
      <c r="S117" s="7">
        <f>AQ117+BP117+CO117+DN117+EM117+FL117+GK117+HJ117</f>
        <v>0</v>
      </c>
      <c r="T117" s="7">
        <f>AS117+BR117+CQ117+DP117+EO117+FN117+GM117+HL117</f>
        <v>0</v>
      </c>
      <c r="U117" s="8">
        <f>AV117+BU117+CT117+DS117+ER117+FQ117+GP117+HO117</f>
        <v>0</v>
      </c>
      <c r="V117" s="8">
        <f>AU117+BT117+CS117+DR117+EQ117+FP117+GO117+HN117</f>
        <v>0</v>
      </c>
      <c r="W117" s="8">
        <v>0.9</v>
      </c>
      <c r="X117" s="11"/>
      <c r="Y117" s="10"/>
      <c r="Z117" s="11"/>
      <c r="AA117" s="10"/>
      <c r="AB117" s="11"/>
      <c r="AC117" s="10"/>
      <c r="AD117" s="11"/>
      <c r="AE117" s="10"/>
      <c r="AF117" s="8"/>
      <c r="AG117" s="11"/>
      <c r="AH117" s="10"/>
      <c r="AI117" s="11"/>
      <c r="AJ117" s="10"/>
      <c r="AK117" s="11"/>
      <c r="AL117" s="10"/>
      <c r="AM117" s="11"/>
      <c r="AN117" s="10"/>
      <c r="AO117" s="11"/>
      <c r="AP117" s="10"/>
      <c r="AQ117" s="11"/>
      <c r="AR117" s="10"/>
      <c r="AS117" s="11"/>
      <c r="AT117" s="10"/>
      <c r="AU117" s="8"/>
      <c r="AV117" s="8">
        <f>AF117+AU117</f>
        <v>0</v>
      </c>
      <c r="AW117" s="11"/>
      <c r="AX117" s="10"/>
      <c r="AY117" s="11"/>
      <c r="AZ117" s="10"/>
      <c r="BA117" s="11"/>
      <c r="BB117" s="10"/>
      <c r="BC117" s="11"/>
      <c r="BD117" s="10"/>
      <c r="BE117" s="8"/>
      <c r="BF117" s="11"/>
      <c r="BG117" s="10"/>
      <c r="BH117" s="11"/>
      <c r="BI117" s="10"/>
      <c r="BJ117" s="11"/>
      <c r="BK117" s="10"/>
      <c r="BL117" s="11"/>
      <c r="BM117" s="10"/>
      <c r="BN117" s="11"/>
      <c r="BO117" s="10"/>
      <c r="BP117" s="11"/>
      <c r="BQ117" s="10"/>
      <c r="BR117" s="11"/>
      <c r="BS117" s="10"/>
      <c r="BT117" s="8"/>
      <c r="BU117" s="8">
        <f>BE117+BT117</f>
        <v>0</v>
      </c>
      <c r="BV117" s="11"/>
      <c r="BW117" s="10"/>
      <c r="BX117" s="11"/>
      <c r="BY117" s="10"/>
      <c r="BZ117" s="11"/>
      <c r="CA117" s="10"/>
      <c r="CB117" s="11"/>
      <c r="CC117" s="10"/>
      <c r="CD117" s="8"/>
      <c r="CE117" s="11"/>
      <c r="CF117" s="10"/>
      <c r="CG117" s="11"/>
      <c r="CH117" s="10"/>
      <c r="CI117" s="11"/>
      <c r="CJ117" s="10"/>
      <c r="CK117" s="11"/>
      <c r="CL117" s="10"/>
      <c r="CM117" s="11"/>
      <c r="CN117" s="10"/>
      <c r="CO117" s="11"/>
      <c r="CP117" s="10"/>
      <c r="CQ117" s="11"/>
      <c r="CR117" s="10"/>
      <c r="CS117" s="8"/>
      <c r="CT117" s="8">
        <f>CD117+CS117</f>
        <v>0</v>
      </c>
      <c r="CU117" s="11"/>
      <c r="CV117" s="10"/>
      <c r="CW117" s="11"/>
      <c r="CX117" s="10"/>
      <c r="CY117" s="11"/>
      <c r="CZ117" s="10"/>
      <c r="DA117" s="11"/>
      <c r="DB117" s="10"/>
      <c r="DC117" s="8"/>
      <c r="DD117" s="11"/>
      <c r="DE117" s="10"/>
      <c r="DF117" s="11"/>
      <c r="DG117" s="10"/>
      <c r="DH117" s="11"/>
      <c r="DI117" s="10"/>
      <c r="DJ117" s="11"/>
      <c r="DK117" s="10"/>
      <c r="DL117" s="11"/>
      <c r="DM117" s="10"/>
      <c r="DN117" s="11"/>
      <c r="DO117" s="10"/>
      <c r="DP117" s="11"/>
      <c r="DQ117" s="10"/>
      <c r="DR117" s="8"/>
      <c r="DS117" s="8">
        <f>DC117+DR117</f>
        <v>0</v>
      </c>
      <c r="DT117" s="11">
        <v>10</v>
      </c>
      <c r="DU117" s="10" t="s">
        <v>65</v>
      </c>
      <c r="DV117" s="11">
        <v>10</v>
      </c>
      <c r="DW117" s="10" t="s">
        <v>65</v>
      </c>
      <c r="DX117" s="11"/>
      <c r="DY117" s="10"/>
      <c r="DZ117" s="11"/>
      <c r="EA117" s="10"/>
      <c r="EB117" s="8">
        <v>1</v>
      </c>
      <c r="EC117" s="11"/>
      <c r="ED117" s="10"/>
      <c r="EE117" s="11"/>
      <c r="EF117" s="10"/>
      <c r="EG117" s="11"/>
      <c r="EH117" s="10"/>
      <c r="EI117" s="11"/>
      <c r="EJ117" s="10"/>
      <c r="EK117" s="11"/>
      <c r="EL117" s="10"/>
      <c r="EM117" s="11"/>
      <c r="EN117" s="10"/>
      <c r="EO117" s="11"/>
      <c r="EP117" s="10"/>
      <c r="EQ117" s="8"/>
      <c r="ER117" s="8">
        <f>EB117+EQ117</f>
        <v>0</v>
      </c>
      <c r="ES117" s="11"/>
      <c r="ET117" s="10"/>
      <c r="EU117" s="11"/>
      <c r="EV117" s="10"/>
      <c r="EW117" s="11"/>
      <c r="EX117" s="10"/>
      <c r="EY117" s="11"/>
      <c r="EZ117" s="10"/>
      <c r="FA117" s="8"/>
      <c r="FB117" s="11"/>
      <c r="FC117" s="10"/>
      <c r="FD117" s="11"/>
      <c r="FE117" s="10"/>
      <c r="FF117" s="11"/>
      <c r="FG117" s="10"/>
      <c r="FH117" s="11"/>
      <c r="FI117" s="10"/>
      <c r="FJ117" s="11"/>
      <c r="FK117" s="10"/>
      <c r="FL117" s="11"/>
      <c r="FM117" s="10"/>
      <c r="FN117" s="11"/>
      <c r="FO117" s="10"/>
      <c r="FP117" s="8"/>
      <c r="FQ117" s="8">
        <f>FA117+FP117</f>
        <v>0</v>
      </c>
      <c r="FR117" s="11"/>
      <c r="FS117" s="10"/>
      <c r="FT117" s="11"/>
      <c r="FU117" s="10"/>
      <c r="FV117" s="11"/>
      <c r="FW117" s="10"/>
      <c r="FX117" s="11"/>
      <c r="FY117" s="10"/>
      <c r="FZ117" s="8"/>
      <c r="GA117" s="11"/>
      <c r="GB117" s="10"/>
      <c r="GC117" s="11"/>
      <c r="GD117" s="10"/>
      <c r="GE117" s="11"/>
      <c r="GF117" s="10"/>
      <c r="GG117" s="11"/>
      <c r="GH117" s="10"/>
      <c r="GI117" s="11"/>
      <c r="GJ117" s="10"/>
      <c r="GK117" s="11"/>
      <c r="GL117" s="10"/>
      <c r="GM117" s="11"/>
      <c r="GN117" s="10"/>
      <c r="GO117" s="8"/>
      <c r="GP117" s="8">
        <f>FZ117+GO117</f>
        <v>0</v>
      </c>
      <c r="GQ117" s="11"/>
      <c r="GR117" s="10"/>
      <c r="GS117" s="11"/>
      <c r="GT117" s="10"/>
      <c r="GU117" s="11"/>
      <c r="GV117" s="10"/>
      <c r="GW117" s="11"/>
      <c r="GX117" s="10"/>
      <c r="GY117" s="8"/>
      <c r="GZ117" s="11"/>
      <c r="HA117" s="10"/>
      <c r="HB117" s="11"/>
      <c r="HC117" s="10"/>
      <c r="HD117" s="11"/>
      <c r="HE117" s="10"/>
      <c r="HF117" s="11"/>
      <c r="HG117" s="10"/>
      <c r="HH117" s="11"/>
      <c r="HI117" s="10"/>
      <c r="HJ117" s="11"/>
      <c r="HK117" s="10"/>
      <c r="HL117" s="11"/>
      <c r="HM117" s="10"/>
      <c r="HN117" s="8"/>
      <c r="HO117" s="8">
        <f>GY117+HN117</f>
        <v>0</v>
      </c>
    </row>
    <row r="118" spans="1:223" ht="12.75">
      <c r="A118" s="7"/>
      <c r="B118" s="7">
        <v>13</v>
      </c>
      <c r="C118" s="7">
        <v>1</v>
      </c>
      <c r="D118" s="7"/>
      <c r="E118" s="7" t="s">
        <v>249</v>
      </c>
      <c r="F118" s="3" t="s">
        <v>250</v>
      </c>
      <c r="G118" s="7">
        <f>COUNTIF(X118:HO118,"e")</f>
        <v>0</v>
      </c>
      <c r="H118" s="7">
        <f>COUNTIF(X118:HO118,"z")</f>
        <v>0</v>
      </c>
      <c r="I118" s="7">
        <f>SUM(J118:T118)</f>
        <v>0</v>
      </c>
      <c r="J118" s="7">
        <f>X118+AW118+BV118+CU118+DT118+ES118+FR118+GQ118</f>
        <v>0</v>
      </c>
      <c r="K118" s="7">
        <f>Z118+AY118+BX118+CW118+DV118+EU118+FT118+GS118</f>
        <v>0</v>
      </c>
      <c r="L118" s="7">
        <f>AB118+BA118+BZ118+CY118+DX118+EW118+FV118+GU118</f>
        <v>0</v>
      </c>
      <c r="M118" s="7">
        <f>AD118+BC118+CB118+DA118+DZ118+EY118+FX118+GW118</f>
        <v>0</v>
      </c>
      <c r="N118" s="7">
        <f>AG118+BF118+CE118+DD118+EC118+FB118+GA118+GZ118</f>
        <v>0</v>
      </c>
      <c r="O118" s="7">
        <f>AI118+BH118+CG118+DF118+EE118+FD118+GC118+HB118</f>
        <v>0</v>
      </c>
      <c r="P118" s="7">
        <f>AK118+BJ118+CI118+DH118+EG118+FF118+GE118+HD118</f>
        <v>0</v>
      </c>
      <c r="Q118" s="7">
        <f>AM118+BL118+CK118+DJ118+EI118+FH118+GG118+HF118</f>
        <v>0</v>
      </c>
      <c r="R118" s="7">
        <f>AO118+BN118+CM118+DL118+EK118+FJ118+GI118+HH118</f>
        <v>0</v>
      </c>
      <c r="S118" s="7">
        <f>AQ118+BP118+CO118+DN118+EM118+FL118+GK118+HJ118</f>
        <v>0</v>
      </c>
      <c r="T118" s="7">
        <f>AS118+BR118+CQ118+DP118+EO118+FN118+GM118+HL118</f>
        <v>0</v>
      </c>
      <c r="U118" s="8">
        <f>AV118+BU118+CT118+DS118+ER118+FQ118+GP118+HO118</f>
        <v>0</v>
      </c>
      <c r="V118" s="8">
        <f>AU118+BT118+CS118+DR118+EQ118+FP118+GO118+HN118</f>
        <v>0</v>
      </c>
      <c r="W118" s="8">
        <v>0.9</v>
      </c>
      <c r="X118" s="11"/>
      <c r="Y118" s="10"/>
      <c r="Z118" s="11"/>
      <c r="AA118" s="10"/>
      <c r="AB118" s="11"/>
      <c r="AC118" s="10"/>
      <c r="AD118" s="11"/>
      <c r="AE118" s="10"/>
      <c r="AF118" s="8"/>
      <c r="AG118" s="11"/>
      <c r="AH118" s="10"/>
      <c r="AI118" s="11"/>
      <c r="AJ118" s="10"/>
      <c r="AK118" s="11"/>
      <c r="AL118" s="10"/>
      <c r="AM118" s="11"/>
      <c r="AN118" s="10"/>
      <c r="AO118" s="11"/>
      <c r="AP118" s="10"/>
      <c r="AQ118" s="11"/>
      <c r="AR118" s="10"/>
      <c r="AS118" s="11"/>
      <c r="AT118" s="10"/>
      <c r="AU118" s="8"/>
      <c r="AV118" s="8">
        <f>AF118+AU118</f>
        <v>0</v>
      </c>
      <c r="AW118" s="11"/>
      <c r="AX118" s="10"/>
      <c r="AY118" s="11"/>
      <c r="AZ118" s="10"/>
      <c r="BA118" s="11"/>
      <c r="BB118" s="10"/>
      <c r="BC118" s="11"/>
      <c r="BD118" s="10"/>
      <c r="BE118" s="8"/>
      <c r="BF118" s="11"/>
      <c r="BG118" s="10"/>
      <c r="BH118" s="11"/>
      <c r="BI118" s="10"/>
      <c r="BJ118" s="11"/>
      <c r="BK118" s="10"/>
      <c r="BL118" s="11"/>
      <c r="BM118" s="10"/>
      <c r="BN118" s="11"/>
      <c r="BO118" s="10"/>
      <c r="BP118" s="11"/>
      <c r="BQ118" s="10"/>
      <c r="BR118" s="11"/>
      <c r="BS118" s="10"/>
      <c r="BT118" s="8"/>
      <c r="BU118" s="8">
        <f>BE118+BT118</f>
        <v>0</v>
      </c>
      <c r="BV118" s="11"/>
      <c r="BW118" s="10"/>
      <c r="BX118" s="11"/>
      <c r="BY118" s="10"/>
      <c r="BZ118" s="11"/>
      <c r="CA118" s="10"/>
      <c r="CB118" s="11"/>
      <c r="CC118" s="10"/>
      <c r="CD118" s="8"/>
      <c r="CE118" s="11"/>
      <c r="CF118" s="10"/>
      <c r="CG118" s="11"/>
      <c r="CH118" s="10"/>
      <c r="CI118" s="11"/>
      <c r="CJ118" s="10"/>
      <c r="CK118" s="11"/>
      <c r="CL118" s="10"/>
      <c r="CM118" s="11"/>
      <c r="CN118" s="10"/>
      <c r="CO118" s="11"/>
      <c r="CP118" s="10"/>
      <c r="CQ118" s="11"/>
      <c r="CR118" s="10"/>
      <c r="CS118" s="8"/>
      <c r="CT118" s="8">
        <f>CD118+CS118</f>
        <v>0</v>
      </c>
      <c r="CU118" s="11"/>
      <c r="CV118" s="10"/>
      <c r="CW118" s="11"/>
      <c r="CX118" s="10"/>
      <c r="CY118" s="11"/>
      <c r="CZ118" s="10"/>
      <c r="DA118" s="11"/>
      <c r="DB118" s="10"/>
      <c r="DC118" s="8"/>
      <c r="DD118" s="11"/>
      <c r="DE118" s="10"/>
      <c r="DF118" s="11"/>
      <c r="DG118" s="10"/>
      <c r="DH118" s="11"/>
      <c r="DI118" s="10"/>
      <c r="DJ118" s="11"/>
      <c r="DK118" s="10"/>
      <c r="DL118" s="11"/>
      <c r="DM118" s="10"/>
      <c r="DN118" s="11"/>
      <c r="DO118" s="10"/>
      <c r="DP118" s="11"/>
      <c r="DQ118" s="10"/>
      <c r="DR118" s="8"/>
      <c r="DS118" s="8">
        <f>DC118+DR118</f>
        <v>0</v>
      </c>
      <c r="DT118" s="11">
        <v>10</v>
      </c>
      <c r="DU118" s="10" t="s">
        <v>65</v>
      </c>
      <c r="DV118" s="11">
        <v>10</v>
      </c>
      <c r="DW118" s="10" t="s">
        <v>65</v>
      </c>
      <c r="DX118" s="11"/>
      <c r="DY118" s="10"/>
      <c r="DZ118" s="11"/>
      <c r="EA118" s="10"/>
      <c r="EB118" s="8">
        <v>1</v>
      </c>
      <c r="EC118" s="11"/>
      <c r="ED118" s="10"/>
      <c r="EE118" s="11"/>
      <c r="EF118" s="10"/>
      <c r="EG118" s="11"/>
      <c r="EH118" s="10"/>
      <c r="EI118" s="11"/>
      <c r="EJ118" s="10"/>
      <c r="EK118" s="11"/>
      <c r="EL118" s="10"/>
      <c r="EM118" s="11"/>
      <c r="EN118" s="10"/>
      <c r="EO118" s="11"/>
      <c r="EP118" s="10"/>
      <c r="EQ118" s="8"/>
      <c r="ER118" s="8">
        <f>EB118+EQ118</f>
        <v>0</v>
      </c>
      <c r="ES118" s="11"/>
      <c r="ET118" s="10"/>
      <c r="EU118" s="11"/>
      <c r="EV118" s="10"/>
      <c r="EW118" s="11"/>
      <c r="EX118" s="10"/>
      <c r="EY118" s="11"/>
      <c r="EZ118" s="10"/>
      <c r="FA118" s="8"/>
      <c r="FB118" s="11"/>
      <c r="FC118" s="10"/>
      <c r="FD118" s="11"/>
      <c r="FE118" s="10"/>
      <c r="FF118" s="11"/>
      <c r="FG118" s="10"/>
      <c r="FH118" s="11"/>
      <c r="FI118" s="10"/>
      <c r="FJ118" s="11"/>
      <c r="FK118" s="10"/>
      <c r="FL118" s="11"/>
      <c r="FM118" s="10"/>
      <c r="FN118" s="11"/>
      <c r="FO118" s="10"/>
      <c r="FP118" s="8"/>
      <c r="FQ118" s="8">
        <f>FA118+FP118</f>
        <v>0</v>
      </c>
      <c r="FR118" s="11"/>
      <c r="FS118" s="10"/>
      <c r="FT118" s="11"/>
      <c r="FU118" s="10"/>
      <c r="FV118" s="11"/>
      <c r="FW118" s="10"/>
      <c r="FX118" s="11"/>
      <c r="FY118" s="10"/>
      <c r="FZ118" s="8"/>
      <c r="GA118" s="11"/>
      <c r="GB118" s="10"/>
      <c r="GC118" s="11"/>
      <c r="GD118" s="10"/>
      <c r="GE118" s="11"/>
      <c r="GF118" s="10"/>
      <c r="GG118" s="11"/>
      <c r="GH118" s="10"/>
      <c r="GI118" s="11"/>
      <c r="GJ118" s="10"/>
      <c r="GK118" s="11"/>
      <c r="GL118" s="10"/>
      <c r="GM118" s="11"/>
      <c r="GN118" s="10"/>
      <c r="GO118" s="8"/>
      <c r="GP118" s="8">
        <f>FZ118+GO118</f>
        <v>0</v>
      </c>
      <c r="GQ118" s="11"/>
      <c r="GR118" s="10"/>
      <c r="GS118" s="11"/>
      <c r="GT118" s="10"/>
      <c r="GU118" s="11"/>
      <c r="GV118" s="10"/>
      <c r="GW118" s="11"/>
      <c r="GX118" s="10"/>
      <c r="GY118" s="8"/>
      <c r="GZ118" s="11"/>
      <c r="HA118" s="10"/>
      <c r="HB118" s="11"/>
      <c r="HC118" s="10"/>
      <c r="HD118" s="11"/>
      <c r="HE118" s="10"/>
      <c r="HF118" s="11"/>
      <c r="HG118" s="10"/>
      <c r="HH118" s="11"/>
      <c r="HI118" s="10"/>
      <c r="HJ118" s="11"/>
      <c r="HK118" s="10"/>
      <c r="HL118" s="11"/>
      <c r="HM118" s="10"/>
      <c r="HN118" s="8"/>
      <c r="HO118" s="8">
        <f>GY118+HN118</f>
        <v>0</v>
      </c>
    </row>
    <row r="119" spans="1:223" ht="12.75">
      <c r="A119" s="7"/>
      <c r="B119" s="7">
        <v>13</v>
      </c>
      <c r="C119" s="7">
        <v>1</v>
      </c>
      <c r="D119" s="7"/>
      <c r="E119" s="7" t="s">
        <v>251</v>
      </c>
      <c r="F119" s="3" t="s">
        <v>252</v>
      </c>
      <c r="G119" s="7">
        <f>COUNTIF(X119:HO119,"e")</f>
        <v>0</v>
      </c>
      <c r="H119" s="7">
        <f>COUNTIF(X119:HO119,"z")</f>
        <v>0</v>
      </c>
      <c r="I119" s="7">
        <f>SUM(J119:T119)</f>
        <v>0</v>
      </c>
      <c r="J119" s="7">
        <f>X119+AW119+BV119+CU119+DT119+ES119+FR119+GQ119</f>
        <v>0</v>
      </c>
      <c r="K119" s="7">
        <f>Z119+AY119+BX119+CW119+DV119+EU119+FT119+GS119</f>
        <v>0</v>
      </c>
      <c r="L119" s="7">
        <f>AB119+BA119+BZ119+CY119+DX119+EW119+FV119+GU119</f>
        <v>0</v>
      </c>
      <c r="M119" s="7">
        <f>AD119+BC119+CB119+DA119+DZ119+EY119+FX119+GW119</f>
        <v>0</v>
      </c>
      <c r="N119" s="7">
        <f>AG119+BF119+CE119+DD119+EC119+FB119+GA119+GZ119</f>
        <v>0</v>
      </c>
      <c r="O119" s="7">
        <f>AI119+BH119+CG119+DF119+EE119+FD119+GC119+HB119</f>
        <v>0</v>
      </c>
      <c r="P119" s="7">
        <f>AK119+BJ119+CI119+DH119+EG119+FF119+GE119+HD119</f>
        <v>0</v>
      </c>
      <c r="Q119" s="7">
        <f>AM119+BL119+CK119+DJ119+EI119+FH119+GG119+HF119</f>
        <v>0</v>
      </c>
      <c r="R119" s="7">
        <f>AO119+BN119+CM119+DL119+EK119+FJ119+GI119+HH119</f>
        <v>0</v>
      </c>
      <c r="S119" s="7">
        <f>AQ119+BP119+CO119+DN119+EM119+FL119+GK119+HJ119</f>
        <v>0</v>
      </c>
      <c r="T119" s="7">
        <f>AS119+BR119+CQ119+DP119+EO119+FN119+GM119+HL119</f>
        <v>0</v>
      </c>
      <c r="U119" s="8">
        <f>AV119+BU119+CT119+DS119+ER119+FQ119+GP119+HO119</f>
        <v>0</v>
      </c>
      <c r="V119" s="8">
        <f>AU119+BT119+CS119+DR119+EQ119+FP119+GO119+HN119</f>
        <v>0</v>
      </c>
      <c r="W119" s="8">
        <v>0.9</v>
      </c>
      <c r="X119" s="11"/>
      <c r="Y119" s="10"/>
      <c r="Z119" s="11"/>
      <c r="AA119" s="10"/>
      <c r="AB119" s="11"/>
      <c r="AC119" s="10"/>
      <c r="AD119" s="11"/>
      <c r="AE119" s="10"/>
      <c r="AF119" s="8"/>
      <c r="AG119" s="11"/>
      <c r="AH119" s="10"/>
      <c r="AI119" s="11"/>
      <c r="AJ119" s="10"/>
      <c r="AK119" s="11"/>
      <c r="AL119" s="10"/>
      <c r="AM119" s="11"/>
      <c r="AN119" s="10"/>
      <c r="AO119" s="11"/>
      <c r="AP119" s="10"/>
      <c r="AQ119" s="11"/>
      <c r="AR119" s="10"/>
      <c r="AS119" s="11"/>
      <c r="AT119" s="10"/>
      <c r="AU119" s="8"/>
      <c r="AV119" s="8">
        <f>AF119+AU119</f>
        <v>0</v>
      </c>
      <c r="AW119" s="11"/>
      <c r="AX119" s="10"/>
      <c r="AY119" s="11"/>
      <c r="AZ119" s="10"/>
      <c r="BA119" s="11"/>
      <c r="BB119" s="10"/>
      <c r="BC119" s="11"/>
      <c r="BD119" s="10"/>
      <c r="BE119" s="8"/>
      <c r="BF119" s="11"/>
      <c r="BG119" s="10"/>
      <c r="BH119" s="11"/>
      <c r="BI119" s="10"/>
      <c r="BJ119" s="11"/>
      <c r="BK119" s="10"/>
      <c r="BL119" s="11"/>
      <c r="BM119" s="10"/>
      <c r="BN119" s="11"/>
      <c r="BO119" s="10"/>
      <c r="BP119" s="11"/>
      <c r="BQ119" s="10"/>
      <c r="BR119" s="11"/>
      <c r="BS119" s="10"/>
      <c r="BT119" s="8"/>
      <c r="BU119" s="8">
        <f>BE119+BT119</f>
        <v>0</v>
      </c>
      <c r="BV119" s="11"/>
      <c r="BW119" s="10"/>
      <c r="BX119" s="11"/>
      <c r="BY119" s="10"/>
      <c r="BZ119" s="11"/>
      <c r="CA119" s="10"/>
      <c r="CB119" s="11"/>
      <c r="CC119" s="10"/>
      <c r="CD119" s="8"/>
      <c r="CE119" s="11"/>
      <c r="CF119" s="10"/>
      <c r="CG119" s="11"/>
      <c r="CH119" s="10"/>
      <c r="CI119" s="11"/>
      <c r="CJ119" s="10"/>
      <c r="CK119" s="11"/>
      <c r="CL119" s="10"/>
      <c r="CM119" s="11"/>
      <c r="CN119" s="10"/>
      <c r="CO119" s="11"/>
      <c r="CP119" s="10"/>
      <c r="CQ119" s="11"/>
      <c r="CR119" s="10"/>
      <c r="CS119" s="8"/>
      <c r="CT119" s="8">
        <f>CD119+CS119</f>
        <v>0</v>
      </c>
      <c r="CU119" s="11"/>
      <c r="CV119" s="10"/>
      <c r="CW119" s="11"/>
      <c r="CX119" s="10"/>
      <c r="CY119" s="11"/>
      <c r="CZ119" s="10"/>
      <c r="DA119" s="11"/>
      <c r="DB119" s="10"/>
      <c r="DC119" s="8"/>
      <c r="DD119" s="11"/>
      <c r="DE119" s="10"/>
      <c r="DF119" s="11"/>
      <c r="DG119" s="10"/>
      <c r="DH119" s="11"/>
      <c r="DI119" s="10"/>
      <c r="DJ119" s="11"/>
      <c r="DK119" s="10"/>
      <c r="DL119" s="11"/>
      <c r="DM119" s="10"/>
      <c r="DN119" s="11"/>
      <c r="DO119" s="10"/>
      <c r="DP119" s="11"/>
      <c r="DQ119" s="10"/>
      <c r="DR119" s="8"/>
      <c r="DS119" s="8">
        <f>DC119+DR119</f>
        <v>0</v>
      </c>
      <c r="DT119" s="11">
        <v>10</v>
      </c>
      <c r="DU119" s="10" t="s">
        <v>65</v>
      </c>
      <c r="DV119" s="11">
        <v>10</v>
      </c>
      <c r="DW119" s="10" t="s">
        <v>65</v>
      </c>
      <c r="DX119" s="11"/>
      <c r="DY119" s="10"/>
      <c r="DZ119" s="11"/>
      <c r="EA119" s="10"/>
      <c r="EB119" s="8">
        <v>1</v>
      </c>
      <c r="EC119" s="11"/>
      <c r="ED119" s="10"/>
      <c r="EE119" s="11"/>
      <c r="EF119" s="10"/>
      <c r="EG119" s="11"/>
      <c r="EH119" s="10"/>
      <c r="EI119" s="11"/>
      <c r="EJ119" s="10"/>
      <c r="EK119" s="11"/>
      <c r="EL119" s="10"/>
      <c r="EM119" s="11"/>
      <c r="EN119" s="10"/>
      <c r="EO119" s="11"/>
      <c r="EP119" s="10"/>
      <c r="EQ119" s="8"/>
      <c r="ER119" s="8">
        <f>EB119+EQ119</f>
        <v>0</v>
      </c>
      <c r="ES119" s="11"/>
      <c r="ET119" s="10"/>
      <c r="EU119" s="11"/>
      <c r="EV119" s="10"/>
      <c r="EW119" s="11"/>
      <c r="EX119" s="10"/>
      <c r="EY119" s="11"/>
      <c r="EZ119" s="10"/>
      <c r="FA119" s="8"/>
      <c r="FB119" s="11"/>
      <c r="FC119" s="10"/>
      <c r="FD119" s="11"/>
      <c r="FE119" s="10"/>
      <c r="FF119" s="11"/>
      <c r="FG119" s="10"/>
      <c r="FH119" s="11"/>
      <c r="FI119" s="10"/>
      <c r="FJ119" s="11"/>
      <c r="FK119" s="10"/>
      <c r="FL119" s="11"/>
      <c r="FM119" s="10"/>
      <c r="FN119" s="11"/>
      <c r="FO119" s="10"/>
      <c r="FP119" s="8"/>
      <c r="FQ119" s="8">
        <f>FA119+FP119</f>
        <v>0</v>
      </c>
      <c r="FR119" s="11"/>
      <c r="FS119" s="10"/>
      <c r="FT119" s="11"/>
      <c r="FU119" s="10"/>
      <c r="FV119" s="11"/>
      <c r="FW119" s="10"/>
      <c r="FX119" s="11"/>
      <c r="FY119" s="10"/>
      <c r="FZ119" s="8"/>
      <c r="GA119" s="11"/>
      <c r="GB119" s="10"/>
      <c r="GC119" s="11"/>
      <c r="GD119" s="10"/>
      <c r="GE119" s="11"/>
      <c r="GF119" s="10"/>
      <c r="GG119" s="11"/>
      <c r="GH119" s="10"/>
      <c r="GI119" s="11"/>
      <c r="GJ119" s="10"/>
      <c r="GK119" s="11"/>
      <c r="GL119" s="10"/>
      <c r="GM119" s="11"/>
      <c r="GN119" s="10"/>
      <c r="GO119" s="8"/>
      <c r="GP119" s="8">
        <f>FZ119+GO119</f>
        <v>0</v>
      </c>
      <c r="GQ119" s="11"/>
      <c r="GR119" s="10"/>
      <c r="GS119" s="11"/>
      <c r="GT119" s="10"/>
      <c r="GU119" s="11"/>
      <c r="GV119" s="10"/>
      <c r="GW119" s="11"/>
      <c r="GX119" s="10"/>
      <c r="GY119" s="8"/>
      <c r="GZ119" s="11"/>
      <c r="HA119" s="10"/>
      <c r="HB119" s="11"/>
      <c r="HC119" s="10"/>
      <c r="HD119" s="11"/>
      <c r="HE119" s="10"/>
      <c r="HF119" s="11"/>
      <c r="HG119" s="10"/>
      <c r="HH119" s="11"/>
      <c r="HI119" s="10"/>
      <c r="HJ119" s="11"/>
      <c r="HK119" s="10"/>
      <c r="HL119" s="11"/>
      <c r="HM119" s="10"/>
      <c r="HN119" s="8"/>
      <c r="HO119" s="8">
        <f>GY119+HN119</f>
        <v>0</v>
      </c>
    </row>
    <row r="120" spans="1:223" ht="12.75">
      <c r="A120" s="7"/>
      <c r="B120" s="7">
        <v>10</v>
      </c>
      <c r="C120" s="7">
        <v>1</v>
      </c>
      <c r="D120" s="7"/>
      <c r="E120" s="7" t="s">
        <v>253</v>
      </c>
      <c r="F120" s="3" t="s">
        <v>254</v>
      </c>
      <c r="G120" s="7">
        <f>COUNTIF(X120:HO120,"e")</f>
        <v>0</v>
      </c>
      <c r="H120" s="7">
        <f>COUNTIF(X120:HO120,"z")</f>
        <v>0</v>
      </c>
      <c r="I120" s="7">
        <f>SUM(J120:T120)</f>
        <v>0</v>
      </c>
      <c r="J120" s="7">
        <f>X120+AW120+BV120+CU120+DT120+ES120+FR120+GQ120</f>
        <v>0</v>
      </c>
      <c r="K120" s="7">
        <f>Z120+AY120+BX120+CW120+DV120+EU120+FT120+GS120</f>
        <v>0</v>
      </c>
      <c r="L120" s="7">
        <f>AB120+BA120+BZ120+CY120+DX120+EW120+FV120+GU120</f>
        <v>0</v>
      </c>
      <c r="M120" s="7">
        <f>AD120+BC120+CB120+DA120+DZ120+EY120+FX120+GW120</f>
        <v>0</v>
      </c>
      <c r="N120" s="7">
        <f>AG120+BF120+CE120+DD120+EC120+FB120+GA120+GZ120</f>
        <v>0</v>
      </c>
      <c r="O120" s="7">
        <f>AI120+BH120+CG120+DF120+EE120+FD120+GC120+HB120</f>
        <v>0</v>
      </c>
      <c r="P120" s="7">
        <f>AK120+BJ120+CI120+DH120+EG120+FF120+GE120+HD120</f>
        <v>0</v>
      </c>
      <c r="Q120" s="7">
        <f>AM120+BL120+CK120+DJ120+EI120+FH120+GG120+HF120</f>
        <v>0</v>
      </c>
      <c r="R120" s="7">
        <f>AO120+BN120+CM120+DL120+EK120+FJ120+GI120+HH120</f>
        <v>0</v>
      </c>
      <c r="S120" s="7">
        <f>AQ120+BP120+CO120+DN120+EM120+FL120+GK120+HJ120</f>
        <v>0</v>
      </c>
      <c r="T120" s="7">
        <f>AS120+BR120+CQ120+DP120+EO120+FN120+GM120+HL120</f>
        <v>0</v>
      </c>
      <c r="U120" s="8">
        <f>AV120+BU120+CT120+DS120+ER120+FQ120+GP120+HO120</f>
        <v>0</v>
      </c>
      <c r="V120" s="8">
        <f>AU120+BT120+CS120+DR120+EQ120+FP120+GO120+HN120</f>
        <v>0</v>
      </c>
      <c r="W120" s="8">
        <v>1.4</v>
      </c>
      <c r="X120" s="11"/>
      <c r="Y120" s="10"/>
      <c r="Z120" s="11"/>
      <c r="AA120" s="10"/>
      <c r="AB120" s="11"/>
      <c r="AC120" s="10"/>
      <c r="AD120" s="11"/>
      <c r="AE120" s="10"/>
      <c r="AF120" s="8"/>
      <c r="AG120" s="11"/>
      <c r="AH120" s="10"/>
      <c r="AI120" s="11"/>
      <c r="AJ120" s="10"/>
      <c r="AK120" s="11"/>
      <c r="AL120" s="10"/>
      <c r="AM120" s="11"/>
      <c r="AN120" s="10"/>
      <c r="AO120" s="11"/>
      <c r="AP120" s="10"/>
      <c r="AQ120" s="11"/>
      <c r="AR120" s="10"/>
      <c r="AS120" s="11"/>
      <c r="AT120" s="10"/>
      <c r="AU120" s="8"/>
      <c r="AV120" s="8">
        <f>AF120+AU120</f>
        <v>0</v>
      </c>
      <c r="AW120" s="11"/>
      <c r="AX120" s="10"/>
      <c r="AY120" s="11"/>
      <c r="AZ120" s="10"/>
      <c r="BA120" s="11"/>
      <c r="BB120" s="10"/>
      <c r="BC120" s="11"/>
      <c r="BD120" s="10"/>
      <c r="BE120" s="8"/>
      <c r="BF120" s="11"/>
      <c r="BG120" s="10"/>
      <c r="BH120" s="11"/>
      <c r="BI120" s="10"/>
      <c r="BJ120" s="11"/>
      <c r="BK120" s="10"/>
      <c r="BL120" s="11"/>
      <c r="BM120" s="10"/>
      <c r="BN120" s="11"/>
      <c r="BO120" s="10"/>
      <c r="BP120" s="11"/>
      <c r="BQ120" s="10"/>
      <c r="BR120" s="11"/>
      <c r="BS120" s="10"/>
      <c r="BT120" s="8"/>
      <c r="BU120" s="8">
        <f>BE120+BT120</f>
        <v>0</v>
      </c>
      <c r="BV120" s="11">
        <v>10</v>
      </c>
      <c r="BW120" s="10" t="s">
        <v>65</v>
      </c>
      <c r="BX120" s="11"/>
      <c r="BY120" s="10"/>
      <c r="BZ120" s="11"/>
      <c r="CA120" s="10"/>
      <c r="CB120" s="11"/>
      <c r="CC120" s="10"/>
      <c r="CD120" s="8">
        <v>1</v>
      </c>
      <c r="CE120" s="11"/>
      <c r="CF120" s="10"/>
      <c r="CG120" s="11">
        <v>20</v>
      </c>
      <c r="CH120" s="10" t="s">
        <v>65</v>
      </c>
      <c r="CI120" s="11"/>
      <c r="CJ120" s="10"/>
      <c r="CK120" s="11"/>
      <c r="CL120" s="10"/>
      <c r="CM120" s="11"/>
      <c r="CN120" s="10"/>
      <c r="CO120" s="11"/>
      <c r="CP120" s="10"/>
      <c r="CQ120" s="11"/>
      <c r="CR120" s="10"/>
      <c r="CS120" s="8">
        <v>2</v>
      </c>
      <c r="CT120" s="8">
        <f>CD120+CS120</f>
        <v>0</v>
      </c>
      <c r="CU120" s="11"/>
      <c r="CV120" s="10"/>
      <c r="CW120" s="11"/>
      <c r="CX120" s="10"/>
      <c r="CY120" s="11"/>
      <c r="CZ120" s="10"/>
      <c r="DA120" s="11"/>
      <c r="DB120" s="10"/>
      <c r="DC120" s="8"/>
      <c r="DD120" s="11"/>
      <c r="DE120" s="10"/>
      <c r="DF120" s="11"/>
      <c r="DG120" s="10"/>
      <c r="DH120" s="11"/>
      <c r="DI120" s="10"/>
      <c r="DJ120" s="11"/>
      <c r="DK120" s="10"/>
      <c r="DL120" s="11"/>
      <c r="DM120" s="10"/>
      <c r="DN120" s="11"/>
      <c r="DO120" s="10"/>
      <c r="DP120" s="11"/>
      <c r="DQ120" s="10"/>
      <c r="DR120" s="8"/>
      <c r="DS120" s="8">
        <f>DC120+DR120</f>
        <v>0</v>
      </c>
      <c r="DT120" s="11"/>
      <c r="DU120" s="10"/>
      <c r="DV120" s="11"/>
      <c r="DW120" s="10"/>
      <c r="DX120" s="11"/>
      <c r="DY120" s="10"/>
      <c r="DZ120" s="11"/>
      <c r="EA120" s="10"/>
      <c r="EB120" s="8"/>
      <c r="EC120" s="11"/>
      <c r="ED120" s="10"/>
      <c r="EE120" s="11"/>
      <c r="EF120" s="10"/>
      <c r="EG120" s="11"/>
      <c r="EH120" s="10"/>
      <c r="EI120" s="11"/>
      <c r="EJ120" s="10"/>
      <c r="EK120" s="11"/>
      <c r="EL120" s="10"/>
      <c r="EM120" s="11"/>
      <c r="EN120" s="10"/>
      <c r="EO120" s="11"/>
      <c r="EP120" s="10"/>
      <c r="EQ120" s="8"/>
      <c r="ER120" s="8">
        <f>EB120+EQ120</f>
        <v>0</v>
      </c>
      <c r="ES120" s="11"/>
      <c r="ET120" s="10"/>
      <c r="EU120" s="11"/>
      <c r="EV120" s="10"/>
      <c r="EW120" s="11"/>
      <c r="EX120" s="10"/>
      <c r="EY120" s="11"/>
      <c r="EZ120" s="10"/>
      <c r="FA120" s="8"/>
      <c r="FB120" s="11"/>
      <c r="FC120" s="10"/>
      <c r="FD120" s="11"/>
      <c r="FE120" s="10"/>
      <c r="FF120" s="11"/>
      <c r="FG120" s="10"/>
      <c r="FH120" s="11"/>
      <c r="FI120" s="10"/>
      <c r="FJ120" s="11"/>
      <c r="FK120" s="10"/>
      <c r="FL120" s="11"/>
      <c r="FM120" s="10"/>
      <c r="FN120" s="11"/>
      <c r="FO120" s="10"/>
      <c r="FP120" s="8"/>
      <c r="FQ120" s="8">
        <f>FA120+FP120</f>
        <v>0</v>
      </c>
      <c r="FR120" s="11"/>
      <c r="FS120" s="10"/>
      <c r="FT120" s="11"/>
      <c r="FU120" s="10"/>
      <c r="FV120" s="11"/>
      <c r="FW120" s="10"/>
      <c r="FX120" s="11"/>
      <c r="FY120" s="10"/>
      <c r="FZ120" s="8"/>
      <c r="GA120" s="11"/>
      <c r="GB120" s="10"/>
      <c r="GC120" s="11"/>
      <c r="GD120" s="10"/>
      <c r="GE120" s="11"/>
      <c r="GF120" s="10"/>
      <c r="GG120" s="11"/>
      <c r="GH120" s="10"/>
      <c r="GI120" s="11"/>
      <c r="GJ120" s="10"/>
      <c r="GK120" s="11"/>
      <c r="GL120" s="10"/>
      <c r="GM120" s="11"/>
      <c r="GN120" s="10"/>
      <c r="GO120" s="8"/>
      <c r="GP120" s="8">
        <f>FZ120+GO120</f>
        <v>0</v>
      </c>
      <c r="GQ120" s="11"/>
      <c r="GR120" s="10"/>
      <c r="GS120" s="11"/>
      <c r="GT120" s="10"/>
      <c r="GU120" s="11"/>
      <c r="GV120" s="10"/>
      <c r="GW120" s="11"/>
      <c r="GX120" s="10"/>
      <c r="GY120" s="8"/>
      <c r="GZ120" s="11"/>
      <c r="HA120" s="10"/>
      <c r="HB120" s="11"/>
      <c r="HC120" s="10"/>
      <c r="HD120" s="11"/>
      <c r="HE120" s="10"/>
      <c r="HF120" s="11"/>
      <c r="HG120" s="10"/>
      <c r="HH120" s="11"/>
      <c r="HI120" s="10"/>
      <c r="HJ120" s="11"/>
      <c r="HK120" s="10"/>
      <c r="HL120" s="11"/>
      <c r="HM120" s="10"/>
      <c r="HN120" s="8"/>
      <c r="HO120" s="8">
        <f>GY120+HN120</f>
        <v>0</v>
      </c>
    </row>
    <row r="121" spans="1:223" ht="12.75">
      <c r="A121" s="7"/>
      <c r="B121" s="7">
        <v>10</v>
      </c>
      <c r="C121" s="7">
        <v>1</v>
      </c>
      <c r="D121" s="7"/>
      <c r="E121" s="7" t="s">
        <v>255</v>
      </c>
      <c r="F121" s="3" t="s">
        <v>256</v>
      </c>
      <c r="G121" s="7">
        <f>COUNTIF(X121:HO121,"e")</f>
        <v>0</v>
      </c>
      <c r="H121" s="7">
        <f>COUNTIF(X121:HO121,"z")</f>
        <v>0</v>
      </c>
      <c r="I121" s="7">
        <f>SUM(J121:T121)</f>
        <v>0</v>
      </c>
      <c r="J121" s="7">
        <f>X121+AW121+BV121+CU121+DT121+ES121+FR121+GQ121</f>
        <v>0</v>
      </c>
      <c r="K121" s="7">
        <f>Z121+AY121+BX121+CW121+DV121+EU121+FT121+GS121</f>
        <v>0</v>
      </c>
      <c r="L121" s="7">
        <f>AB121+BA121+BZ121+CY121+DX121+EW121+FV121+GU121</f>
        <v>0</v>
      </c>
      <c r="M121" s="7">
        <f>AD121+BC121+CB121+DA121+DZ121+EY121+FX121+GW121</f>
        <v>0</v>
      </c>
      <c r="N121" s="7">
        <f>AG121+BF121+CE121+DD121+EC121+FB121+GA121+GZ121</f>
        <v>0</v>
      </c>
      <c r="O121" s="7">
        <f>AI121+BH121+CG121+DF121+EE121+FD121+GC121+HB121</f>
        <v>0</v>
      </c>
      <c r="P121" s="7">
        <f>AK121+BJ121+CI121+DH121+EG121+FF121+GE121+HD121</f>
        <v>0</v>
      </c>
      <c r="Q121" s="7">
        <f>AM121+BL121+CK121+DJ121+EI121+FH121+GG121+HF121</f>
        <v>0</v>
      </c>
      <c r="R121" s="7">
        <f>AO121+BN121+CM121+DL121+EK121+FJ121+GI121+HH121</f>
        <v>0</v>
      </c>
      <c r="S121" s="7">
        <f>AQ121+BP121+CO121+DN121+EM121+FL121+GK121+HJ121</f>
        <v>0</v>
      </c>
      <c r="T121" s="7">
        <f>AS121+BR121+CQ121+DP121+EO121+FN121+GM121+HL121</f>
        <v>0</v>
      </c>
      <c r="U121" s="8">
        <f>AV121+BU121+CT121+DS121+ER121+FQ121+GP121+HO121</f>
        <v>0</v>
      </c>
      <c r="V121" s="8">
        <f>AU121+BT121+CS121+DR121+EQ121+FP121+GO121+HN121</f>
        <v>0</v>
      </c>
      <c r="W121" s="8">
        <v>1.4</v>
      </c>
      <c r="X121" s="11"/>
      <c r="Y121" s="10"/>
      <c r="Z121" s="11"/>
      <c r="AA121" s="10"/>
      <c r="AB121" s="11"/>
      <c r="AC121" s="10"/>
      <c r="AD121" s="11"/>
      <c r="AE121" s="10"/>
      <c r="AF121" s="8"/>
      <c r="AG121" s="11"/>
      <c r="AH121" s="10"/>
      <c r="AI121" s="11"/>
      <c r="AJ121" s="10"/>
      <c r="AK121" s="11"/>
      <c r="AL121" s="10"/>
      <c r="AM121" s="11"/>
      <c r="AN121" s="10"/>
      <c r="AO121" s="11"/>
      <c r="AP121" s="10"/>
      <c r="AQ121" s="11"/>
      <c r="AR121" s="10"/>
      <c r="AS121" s="11"/>
      <c r="AT121" s="10"/>
      <c r="AU121" s="8"/>
      <c r="AV121" s="8">
        <f>AF121+AU121</f>
        <v>0</v>
      </c>
      <c r="AW121" s="11"/>
      <c r="AX121" s="10"/>
      <c r="AY121" s="11"/>
      <c r="AZ121" s="10"/>
      <c r="BA121" s="11"/>
      <c r="BB121" s="10"/>
      <c r="BC121" s="11"/>
      <c r="BD121" s="10"/>
      <c r="BE121" s="8"/>
      <c r="BF121" s="11"/>
      <c r="BG121" s="10"/>
      <c r="BH121" s="11"/>
      <c r="BI121" s="10"/>
      <c r="BJ121" s="11"/>
      <c r="BK121" s="10"/>
      <c r="BL121" s="11"/>
      <c r="BM121" s="10"/>
      <c r="BN121" s="11"/>
      <c r="BO121" s="10"/>
      <c r="BP121" s="11"/>
      <c r="BQ121" s="10"/>
      <c r="BR121" s="11"/>
      <c r="BS121" s="10"/>
      <c r="BT121" s="8"/>
      <c r="BU121" s="8">
        <f>BE121+BT121</f>
        <v>0</v>
      </c>
      <c r="BV121" s="11">
        <v>10</v>
      </c>
      <c r="BW121" s="10" t="s">
        <v>65</v>
      </c>
      <c r="BX121" s="11"/>
      <c r="BY121" s="10"/>
      <c r="BZ121" s="11"/>
      <c r="CA121" s="10"/>
      <c r="CB121" s="11"/>
      <c r="CC121" s="10"/>
      <c r="CD121" s="8">
        <v>1</v>
      </c>
      <c r="CE121" s="11"/>
      <c r="CF121" s="10"/>
      <c r="CG121" s="11">
        <v>20</v>
      </c>
      <c r="CH121" s="10" t="s">
        <v>65</v>
      </c>
      <c r="CI121" s="11"/>
      <c r="CJ121" s="10"/>
      <c r="CK121" s="11"/>
      <c r="CL121" s="10"/>
      <c r="CM121" s="11"/>
      <c r="CN121" s="10"/>
      <c r="CO121" s="11"/>
      <c r="CP121" s="10"/>
      <c r="CQ121" s="11"/>
      <c r="CR121" s="10"/>
      <c r="CS121" s="8">
        <v>2</v>
      </c>
      <c r="CT121" s="8">
        <f>CD121+CS121</f>
        <v>0</v>
      </c>
      <c r="CU121" s="11"/>
      <c r="CV121" s="10"/>
      <c r="CW121" s="11"/>
      <c r="CX121" s="10"/>
      <c r="CY121" s="11"/>
      <c r="CZ121" s="10"/>
      <c r="DA121" s="11"/>
      <c r="DB121" s="10"/>
      <c r="DC121" s="8"/>
      <c r="DD121" s="11"/>
      <c r="DE121" s="10"/>
      <c r="DF121" s="11"/>
      <c r="DG121" s="10"/>
      <c r="DH121" s="11"/>
      <c r="DI121" s="10"/>
      <c r="DJ121" s="11"/>
      <c r="DK121" s="10"/>
      <c r="DL121" s="11"/>
      <c r="DM121" s="10"/>
      <c r="DN121" s="11"/>
      <c r="DO121" s="10"/>
      <c r="DP121" s="11"/>
      <c r="DQ121" s="10"/>
      <c r="DR121" s="8"/>
      <c r="DS121" s="8">
        <f>DC121+DR121</f>
        <v>0</v>
      </c>
      <c r="DT121" s="11"/>
      <c r="DU121" s="10"/>
      <c r="DV121" s="11"/>
      <c r="DW121" s="10"/>
      <c r="DX121" s="11"/>
      <c r="DY121" s="10"/>
      <c r="DZ121" s="11"/>
      <c r="EA121" s="10"/>
      <c r="EB121" s="8"/>
      <c r="EC121" s="11"/>
      <c r="ED121" s="10"/>
      <c r="EE121" s="11"/>
      <c r="EF121" s="10"/>
      <c r="EG121" s="11"/>
      <c r="EH121" s="10"/>
      <c r="EI121" s="11"/>
      <c r="EJ121" s="10"/>
      <c r="EK121" s="11"/>
      <c r="EL121" s="10"/>
      <c r="EM121" s="11"/>
      <c r="EN121" s="10"/>
      <c r="EO121" s="11"/>
      <c r="EP121" s="10"/>
      <c r="EQ121" s="8"/>
      <c r="ER121" s="8">
        <f>EB121+EQ121</f>
        <v>0</v>
      </c>
      <c r="ES121" s="11"/>
      <c r="ET121" s="10"/>
      <c r="EU121" s="11"/>
      <c r="EV121" s="10"/>
      <c r="EW121" s="11"/>
      <c r="EX121" s="10"/>
      <c r="EY121" s="11"/>
      <c r="EZ121" s="10"/>
      <c r="FA121" s="8"/>
      <c r="FB121" s="11"/>
      <c r="FC121" s="10"/>
      <c r="FD121" s="11"/>
      <c r="FE121" s="10"/>
      <c r="FF121" s="11"/>
      <c r="FG121" s="10"/>
      <c r="FH121" s="11"/>
      <c r="FI121" s="10"/>
      <c r="FJ121" s="11"/>
      <c r="FK121" s="10"/>
      <c r="FL121" s="11"/>
      <c r="FM121" s="10"/>
      <c r="FN121" s="11"/>
      <c r="FO121" s="10"/>
      <c r="FP121" s="8"/>
      <c r="FQ121" s="8">
        <f>FA121+FP121</f>
        <v>0</v>
      </c>
      <c r="FR121" s="11"/>
      <c r="FS121" s="10"/>
      <c r="FT121" s="11"/>
      <c r="FU121" s="10"/>
      <c r="FV121" s="11"/>
      <c r="FW121" s="10"/>
      <c r="FX121" s="11"/>
      <c r="FY121" s="10"/>
      <c r="FZ121" s="8"/>
      <c r="GA121" s="11"/>
      <c r="GB121" s="10"/>
      <c r="GC121" s="11"/>
      <c r="GD121" s="10"/>
      <c r="GE121" s="11"/>
      <c r="GF121" s="10"/>
      <c r="GG121" s="11"/>
      <c r="GH121" s="10"/>
      <c r="GI121" s="11"/>
      <c r="GJ121" s="10"/>
      <c r="GK121" s="11"/>
      <c r="GL121" s="10"/>
      <c r="GM121" s="11"/>
      <c r="GN121" s="10"/>
      <c r="GO121" s="8"/>
      <c r="GP121" s="8">
        <f>FZ121+GO121</f>
        <v>0</v>
      </c>
      <c r="GQ121" s="11"/>
      <c r="GR121" s="10"/>
      <c r="GS121" s="11"/>
      <c r="GT121" s="10"/>
      <c r="GU121" s="11"/>
      <c r="GV121" s="10"/>
      <c r="GW121" s="11"/>
      <c r="GX121" s="10"/>
      <c r="GY121" s="8"/>
      <c r="GZ121" s="11"/>
      <c r="HA121" s="10"/>
      <c r="HB121" s="11"/>
      <c r="HC121" s="10"/>
      <c r="HD121" s="11"/>
      <c r="HE121" s="10"/>
      <c r="HF121" s="11"/>
      <c r="HG121" s="10"/>
      <c r="HH121" s="11"/>
      <c r="HI121" s="10"/>
      <c r="HJ121" s="11"/>
      <c r="HK121" s="10"/>
      <c r="HL121" s="11"/>
      <c r="HM121" s="10"/>
      <c r="HN121" s="8"/>
      <c r="HO121" s="8">
        <f>GY121+HN121</f>
        <v>0</v>
      </c>
    </row>
    <row r="122" spans="1:223" ht="12.75">
      <c r="A122" s="7"/>
      <c r="B122" s="7">
        <v>10</v>
      </c>
      <c r="C122" s="7">
        <v>1</v>
      </c>
      <c r="D122" s="7"/>
      <c r="E122" s="7" t="s">
        <v>257</v>
      </c>
      <c r="F122" s="3" t="s">
        <v>258</v>
      </c>
      <c r="G122" s="7">
        <f>COUNTIF(X122:HO122,"e")</f>
        <v>0</v>
      </c>
      <c r="H122" s="7">
        <f>COUNTIF(X122:HO122,"z")</f>
        <v>0</v>
      </c>
      <c r="I122" s="7">
        <f>SUM(J122:T122)</f>
        <v>0</v>
      </c>
      <c r="J122" s="7">
        <f>X122+AW122+BV122+CU122+DT122+ES122+FR122+GQ122</f>
        <v>0</v>
      </c>
      <c r="K122" s="7">
        <f>Z122+AY122+BX122+CW122+DV122+EU122+FT122+GS122</f>
        <v>0</v>
      </c>
      <c r="L122" s="7">
        <f>AB122+BA122+BZ122+CY122+DX122+EW122+FV122+GU122</f>
        <v>0</v>
      </c>
      <c r="M122" s="7">
        <f>AD122+BC122+CB122+DA122+DZ122+EY122+FX122+GW122</f>
        <v>0</v>
      </c>
      <c r="N122" s="7">
        <f>AG122+BF122+CE122+DD122+EC122+FB122+GA122+GZ122</f>
        <v>0</v>
      </c>
      <c r="O122" s="7">
        <f>AI122+BH122+CG122+DF122+EE122+FD122+GC122+HB122</f>
        <v>0</v>
      </c>
      <c r="P122" s="7">
        <f>AK122+BJ122+CI122+DH122+EG122+FF122+GE122+HD122</f>
        <v>0</v>
      </c>
      <c r="Q122" s="7">
        <f>AM122+BL122+CK122+DJ122+EI122+FH122+GG122+HF122</f>
        <v>0</v>
      </c>
      <c r="R122" s="7">
        <f>AO122+BN122+CM122+DL122+EK122+FJ122+GI122+HH122</f>
        <v>0</v>
      </c>
      <c r="S122" s="7">
        <f>AQ122+BP122+CO122+DN122+EM122+FL122+GK122+HJ122</f>
        <v>0</v>
      </c>
      <c r="T122" s="7">
        <f>AS122+BR122+CQ122+DP122+EO122+FN122+GM122+HL122</f>
        <v>0</v>
      </c>
      <c r="U122" s="8">
        <f>AV122+BU122+CT122+DS122+ER122+FQ122+GP122+HO122</f>
        <v>0</v>
      </c>
      <c r="V122" s="8">
        <f>AU122+BT122+CS122+DR122+EQ122+FP122+GO122+HN122</f>
        <v>0</v>
      </c>
      <c r="W122" s="8">
        <v>1.4</v>
      </c>
      <c r="X122" s="11"/>
      <c r="Y122" s="10"/>
      <c r="Z122" s="11"/>
      <c r="AA122" s="10"/>
      <c r="AB122" s="11"/>
      <c r="AC122" s="10"/>
      <c r="AD122" s="11"/>
      <c r="AE122" s="10"/>
      <c r="AF122" s="8"/>
      <c r="AG122" s="11"/>
      <c r="AH122" s="10"/>
      <c r="AI122" s="11"/>
      <c r="AJ122" s="10"/>
      <c r="AK122" s="11"/>
      <c r="AL122" s="10"/>
      <c r="AM122" s="11"/>
      <c r="AN122" s="10"/>
      <c r="AO122" s="11"/>
      <c r="AP122" s="10"/>
      <c r="AQ122" s="11"/>
      <c r="AR122" s="10"/>
      <c r="AS122" s="11"/>
      <c r="AT122" s="10"/>
      <c r="AU122" s="8"/>
      <c r="AV122" s="8">
        <f>AF122+AU122</f>
        <v>0</v>
      </c>
      <c r="AW122" s="11"/>
      <c r="AX122" s="10"/>
      <c r="AY122" s="11"/>
      <c r="AZ122" s="10"/>
      <c r="BA122" s="11"/>
      <c r="BB122" s="10"/>
      <c r="BC122" s="11"/>
      <c r="BD122" s="10"/>
      <c r="BE122" s="8"/>
      <c r="BF122" s="11"/>
      <c r="BG122" s="10"/>
      <c r="BH122" s="11"/>
      <c r="BI122" s="10"/>
      <c r="BJ122" s="11"/>
      <c r="BK122" s="10"/>
      <c r="BL122" s="11"/>
      <c r="BM122" s="10"/>
      <c r="BN122" s="11"/>
      <c r="BO122" s="10"/>
      <c r="BP122" s="11"/>
      <c r="BQ122" s="10"/>
      <c r="BR122" s="11"/>
      <c r="BS122" s="10"/>
      <c r="BT122" s="8"/>
      <c r="BU122" s="8">
        <f>BE122+BT122</f>
        <v>0</v>
      </c>
      <c r="BV122" s="11">
        <v>10</v>
      </c>
      <c r="BW122" s="10" t="s">
        <v>65</v>
      </c>
      <c r="BX122" s="11"/>
      <c r="BY122" s="10"/>
      <c r="BZ122" s="11"/>
      <c r="CA122" s="10"/>
      <c r="CB122" s="11"/>
      <c r="CC122" s="10"/>
      <c r="CD122" s="8">
        <v>1</v>
      </c>
      <c r="CE122" s="11"/>
      <c r="CF122" s="10"/>
      <c r="CG122" s="11">
        <v>20</v>
      </c>
      <c r="CH122" s="10" t="s">
        <v>65</v>
      </c>
      <c r="CI122" s="11"/>
      <c r="CJ122" s="10"/>
      <c r="CK122" s="11"/>
      <c r="CL122" s="10"/>
      <c r="CM122" s="11"/>
      <c r="CN122" s="10"/>
      <c r="CO122" s="11"/>
      <c r="CP122" s="10"/>
      <c r="CQ122" s="11"/>
      <c r="CR122" s="10"/>
      <c r="CS122" s="8">
        <v>2</v>
      </c>
      <c r="CT122" s="8">
        <f>CD122+CS122</f>
        <v>0</v>
      </c>
      <c r="CU122" s="11"/>
      <c r="CV122" s="10"/>
      <c r="CW122" s="11"/>
      <c r="CX122" s="10"/>
      <c r="CY122" s="11"/>
      <c r="CZ122" s="10"/>
      <c r="DA122" s="11"/>
      <c r="DB122" s="10"/>
      <c r="DC122" s="8"/>
      <c r="DD122" s="11"/>
      <c r="DE122" s="10"/>
      <c r="DF122" s="11"/>
      <c r="DG122" s="10"/>
      <c r="DH122" s="11"/>
      <c r="DI122" s="10"/>
      <c r="DJ122" s="11"/>
      <c r="DK122" s="10"/>
      <c r="DL122" s="11"/>
      <c r="DM122" s="10"/>
      <c r="DN122" s="11"/>
      <c r="DO122" s="10"/>
      <c r="DP122" s="11"/>
      <c r="DQ122" s="10"/>
      <c r="DR122" s="8"/>
      <c r="DS122" s="8">
        <f>DC122+DR122</f>
        <v>0</v>
      </c>
      <c r="DT122" s="11"/>
      <c r="DU122" s="10"/>
      <c r="DV122" s="11"/>
      <c r="DW122" s="10"/>
      <c r="DX122" s="11"/>
      <c r="DY122" s="10"/>
      <c r="DZ122" s="11"/>
      <c r="EA122" s="10"/>
      <c r="EB122" s="8"/>
      <c r="EC122" s="11"/>
      <c r="ED122" s="10"/>
      <c r="EE122" s="11"/>
      <c r="EF122" s="10"/>
      <c r="EG122" s="11"/>
      <c r="EH122" s="10"/>
      <c r="EI122" s="11"/>
      <c r="EJ122" s="10"/>
      <c r="EK122" s="11"/>
      <c r="EL122" s="10"/>
      <c r="EM122" s="11"/>
      <c r="EN122" s="10"/>
      <c r="EO122" s="11"/>
      <c r="EP122" s="10"/>
      <c r="EQ122" s="8"/>
      <c r="ER122" s="8">
        <f>EB122+EQ122</f>
        <v>0</v>
      </c>
      <c r="ES122" s="11"/>
      <c r="ET122" s="10"/>
      <c r="EU122" s="11"/>
      <c r="EV122" s="10"/>
      <c r="EW122" s="11"/>
      <c r="EX122" s="10"/>
      <c r="EY122" s="11"/>
      <c r="EZ122" s="10"/>
      <c r="FA122" s="8"/>
      <c r="FB122" s="11"/>
      <c r="FC122" s="10"/>
      <c r="FD122" s="11"/>
      <c r="FE122" s="10"/>
      <c r="FF122" s="11"/>
      <c r="FG122" s="10"/>
      <c r="FH122" s="11"/>
      <c r="FI122" s="10"/>
      <c r="FJ122" s="11"/>
      <c r="FK122" s="10"/>
      <c r="FL122" s="11"/>
      <c r="FM122" s="10"/>
      <c r="FN122" s="11"/>
      <c r="FO122" s="10"/>
      <c r="FP122" s="8"/>
      <c r="FQ122" s="8">
        <f>FA122+FP122</f>
        <v>0</v>
      </c>
      <c r="FR122" s="11"/>
      <c r="FS122" s="10"/>
      <c r="FT122" s="11"/>
      <c r="FU122" s="10"/>
      <c r="FV122" s="11"/>
      <c r="FW122" s="10"/>
      <c r="FX122" s="11"/>
      <c r="FY122" s="10"/>
      <c r="FZ122" s="8"/>
      <c r="GA122" s="11"/>
      <c r="GB122" s="10"/>
      <c r="GC122" s="11"/>
      <c r="GD122" s="10"/>
      <c r="GE122" s="11"/>
      <c r="GF122" s="10"/>
      <c r="GG122" s="11"/>
      <c r="GH122" s="10"/>
      <c r="GI122" s="11"/>
      <c r="GJ122" s="10"/>
      <c r="GK122" s="11"/>
      <c r="GL122" s="10"/>
      <c r="GM122" s="11"/>
      <c r="GN122" s="10"/>
      <c r="GO122" s="8"/>
      <c r="GP122" s="8">
        <f>FZ122+GO122</f>
        <v>0</v>
      </c>
      <c r="GQ122" s="11"/>
      <c r="GR122" s="10"/>
      <c r="GS122" s="11"/>
      <c r="GT122" s="10"/>
      <c r="GU122" s="11"/>
      <c r="GV122" s="10"/>
      <c r="GW122" s="11"/>
      <c r="GX122" s="10"/>
      <c r="GY122" s="8"/>
      <c r="GZ122" s="11"/>
      <c r="HA122" s="10"/>
      <c r="HB122" s="11"/>
      <c r="HC122" s="10"/>
      <c r="HD122" s="11"/>
      <c r="HE122" s="10"/>
      <c r="HF122" s="11"/>
      <c r="HG122" s="10"/>
      <c r="HH122" s="11"/>
      <c r="HI122" s="10"/>
      <c r="HJ122" s="11"/>
      <c r="HK122" s="10"/>
      <c r="HL122" s="11"/>
      <c r="HM122" s="10"/>
      <c r="HN122" s="8"/>
      <c r="HO122" s="8">
        <f>GY122+HN122</f>
        <v>0</v>
      </c>
    </row>
    <row r="123" spans="1:223" ht="12.75">
      <c r="A123" s="7"/>
      <c r="B123" s="7">
        <v>10</v>
      </c>
      <c r="C123" s="7">
        <v>1</v>
      </c>
      <c r="D123" s="7"/>
      <c r="E123" s="7" t="s">
        <v>259</v>
      </c>
      <c r="F123" s="3" t="s">
        <v>260</v>
      </c>
      <c r="G123" s="7">
        <f>COUNTIF(X123:HO123,"e")</f>
        <v>0</v>
      </c>
      <c r="H123" s="7">
        <f>COUNTIF(X123:HO123,"z")</f>
        <v>0</v>
      </c>
      <c r="I123" s="7">
        <f>SUM(J123:T123)</f>
        <v>0</v>
      </c>
      <c r="J123" s="7">
        <f>X123+AW123+BV123+CU123+DT123+ES123+FR123+GQ123</f>
        <v>0</v>
      </c>
      <c r="K123" s="7">
        <f>Z123+AY123+BX123+CW123+DV123+EU123+FT123+GS123</f>
        <v>0</v>
      </c>
      <c r="L123" s="7">
        <f>AB123+BA123+BZ123+CY123+DX123+EW123+FV123+GU123</f>
        <v>0</v>
      </c>
      <c r="M123" s="7">
        <f>AD123+BC123+CB123+DA123+DZ123+EY123+FX123+GW123</f>
        <v>0</v>
      </c>
      <c r="N123" s="7">
        <f>AG123+BF123+CE123+DD123+EC123+FB123+GA123+GZ123</f>
        <v>0</v>
      </c>
      <c r="O123" s="7">
        <f>AI123+BH123+CG123+DF123+EE123+FD123+GC123+HB123</f>
        <v>0</v>
      </c>
      <c r="P123" s="7">
        <f>AK123+BJ123+CI123+DH123+EG123+FF123+GE123+HD123</f>
        <v>0</v>
      </c>
      <c r="Q123" s="7">
        <f>AM123+BL123+CK123+DJ123+EI123+FH123+GG123+HF123</f>
        <v>0</v>
      </c>
      <c r="R123" s="7">
        <f>AO123+BN123+CM123+DL123+EK123+FJ123+GI123+HH123</f>
        <v>0</v>
      </c>
      <c r="S123" s="7">
        <f>AQ123+BP123+CO123+DN123+EM123+FL123+GK123+HJ123</f>
        <v>0</v>
      </c>
      <c r="T123" s="7">
        <f>AS123+BR123+CQ123+DP123+EO123+FN123+GM123+HL123</f>
        <v>0</v>
      </c>
      <c r="U123" s="8">
        <f>AV123+BU123+CT123+DS123+ER123+FQ123+GP123+HO123</f>
        <v>0</v>
      </c>
      <c r="V123" s="8">
        <f>AU123+BT123+CS123+DR123+EQ123+FP123+GO123+HN123</f>
        <v>0</v>
      </c>
      <c r="W123" s="8">
        <v>1.4</v>
      </c>
      <c r="X123" s="11"/>
      <c r="Y123" s="10"/>
      <c r="Z123" s="11"/>
      <c r="AA123" s="10"/>
      <c r="AB123" s="11"/>
      <c r="AC123" s="10"/>
      <c r="AD123" s="11"/>
      <c r="AE123" s="10"/>
      <c r="AF123" s="8"/>
      <c r="AG123" s="11"/>
      <c r="AH123" s="10"/>
      <c r="AI123" s="11"/>
      <c r="AJ123" s="10"/>
      <c r="AK123" s="11"/>
      <c r="AL123" s="10"/>
      <c r="AM123" s="11"/>
      <c r="AN123" s="10"/>
      <c r="AO123" s="11"/>
      <c r="AP123" s="10"/>
      <c r="AQ123" s="11"/>
      <c r="AR123" s="10"/>
      <c r="AS123" s="11"/>
      <c r="AT123" s="10"/>
      <c r="AU123" s="8"/>
      <c r="AV123" s="8">
        <f>AF123+AU123</f>
        <v>0</v>
      </c>
      <c r="AW123" s="11"/>
      <c r="AX123" s="10"/>
      <c r="AY123" s="11"/>
      <c r="AZ123" s="10"/>
      <c r="BA123" s="11"/>
      <c r="BB123" s="10"/>
      <c r="BC123" s="11"/>
      <c r="BD123" s="10"/>
      <c r="BE123" s="8"/>
      <c r="BF123" s="11"/>
      <c r="BG123" s="10"/>
      <c r="BH123" s="11"/>
      <c r="BI123" s="10"/>
      <c r="BJ123" s="11"/>
      <c r="BK123" s="10"/>
      <c r="BL123" s="11"/>
      <c r="BM123" s="10"/>
      <c r="BN123" s="11"/>
      <c r="BO123" s="10"/>
      <c r="BP123" s="11"/>
      <c r="BQ123" s="10"/>
      <c r="BR123" s="11"/>
      <c r="BS123" s="10"/>
      <c r="BT123" s="8"/>
      <c r="BU123" s="8">
        <f>BE123+BT123</f>
        <v>0</v>
      </c>
      <c r="BV123" s="11">
        <v>10</v>
      </c>
      <c r="BW123" s="10" t="s">
        <v>65</v>
      </c>
      <c r="BX123" s="11"/>
      <c r="BY123" s="10"/>
      <c r="BZ123" s="11">
        <v>20</v>
      </c>
      <c r="CA123" s="10" t="s">
        <v>65</v>
      </c>
      <c r="CB123" s="11"/>
      <c r="CC123" s="10"/>
      <c r="CD123" s="8">
        <v>3</v>
      </c>
      <c r="CE123" s="11"/>
      <c r="CF123" s="10"/>
      <c r="CG123" s="11"/>
      <c r="CH123" s="10"/>
      <c r="CI123" s="11"/>
      <c r="CJ123" s="10"/>
      <c r="CK123" s="11"/>
      <c r="CL123" s="10"/>
      <c r="CM123" s="11"/>
      <c r="CN123" s="10"/>
      <c r="CO123" s="11"/>
      <c r="CP123" s="10"/>
      <c r="CQ123" s="11"/>
      <c r="CR123" s="10"/>
      <c r="CS123" s="8"/>
      <c r="CT123" s="8">
        <f>CD123+CS123</f>
        <v>0</v>
      </c>
      <c r="CU123" s="11"/>
      <c r="CV123" s="10"/>
      <c r="CW123" s="11"/>
      <c r="CX123" s="10"/>
      <c r="CY123" s="11"/>
      <c r="CZ123" s="10"/>
      <c r="DA123" s="11"/>
      <c r="DB123" s="10"/>
      <c r="DC123" s="8"/>
      <c r="DD123" s="11"/>
      <c r="DE123" s="10"/>
      <c r="DF123" s="11"/>
      <c r="DG123" s="10"/>
      <c r="DH123" s="11"/>
      <c r="DI123" s="10"/>
      <c r="DJ123" s="11"/>
      <c r="DK123" s="10"/>
      <c r="DL123" s="11"/>
      <c r="DM123" s="10"/>
      <c r="DN123" s="11"/>
      <c r="DO123" s="10"/>
      <c r="DP123" s="11"/>
      <c r="DQ123" s="10"/>
      <c r="DR123" s="8"/>
      <c r="DS123" s="8">
        <f>DC123+DR123</f>
        <v>0</v>
      </c>
      <c r="DT123" s="11"/>
      <c r="DU123" s="10"/>
      <c r="DV123" s="11"/>
      <c r="DW123" s="10"/>
      <c r="DX123" s="11"/>
      <c r="DY123" s="10"/>
      <c r="DZ123" s="11"/>
      <c r="EA123" s="10"/>
      <c r="EB123" s="8"/>
      <c r="EC123" s="11"/>
      <c r="ED123" s="10"/>
      <c r="EE123" s="11"/>
      <c r="EF123" s="10"/>
      <c r="EG123" s="11"/>
      <c r="EH123" s="10"/>
      <c r="EI123" s="11"/>
      <c r="EJ123" s="10"/>
      <c r="EK123" s="11"/>
      <c r="EL123" s="10"/>
      <c r="EM123" s="11"/>
      <c r="EN123" s="10"/>
      <c r="EO123" s="11"/>
      <c r="EP123" s="10"/>
      <c r="EQ123" s="8"/>
      <c r="ER123" s="8">
        <f>EB123+EQ123</f>
        <v>0</v>
      </c>
      <c r="ES123" s="11"/>
      <c r="ET123" s="10"/>
      <c r="EU123" s="11"/>
      <c r="EV123" s="10"/>
      <c r="EW123" s="11"/>
      <c r="EX123" s="10"/>
      <c r="EY123" s="11"/>
      <c r="EZ123" s="10"/>
      <c r="FA123" s="8"/>
      <c r="FB123" s="11"/>
      <c r="FC123" s="10"/>
      <c r="FD123" s="11"/>
      <c r="FE123" s="10"/>
      <c r="FF123" s="11"/>
      <c r="FG123" s="10"/>
      <c r="FH123" s="11"/>
      <c r="FI123" s="10"/>
      <c r="FJ123" s="11"/>
      <c r="FK123" s="10"/>
      <c r="FL123" s="11"/>
      <c r="FM123" s="10"/>
      <c r="FN123" s="11"/>
      <c r="FO123" s="10"/>
      <c r="FP123" s="8"/>
      <c r="FQ123" s="8">
        <f>FA123+FP123</f>
        <v>0</v>
      </c>
      <c r="FR123" s="11"/>
      <c r="FS123" s="10"/>
      <c r="FT123" s="11"/>
      <c r="FU123" s="10"/>
      <c r="FV123" s="11"/>
      <c r="FW123" s="10"/>
      <c r="FX123" s="11"/>
      <c r="FY123" s="10"/>
      <c r="FZ123" s="8"/>
      <c r="GA123" s="11"/>
      <c r="GB123" s="10"/>
      <c r="GC123" s="11"/>
      <c r="GD123" s="10"/>
      <c r="GE123" s="11"/>
      <c r="GF123" s="10"/>
      <c r="GG123" s="11"/>
      <c r="GH123" s="10"/>
      <c r="GI123" s="11"/>
      <c r="GJ123" s="10"/>
      <c r="GK123" s="11"/>
      <c r="GL123" s="10"/>
      <c r="GM123" s="11"/>
      <c r="GN123" s="10"/>
      <c r="GO123" s="8"/>
      <c r="GP123" s="8">
        <f>FZ123+GO123</f>
        <v>0</v>
      </c>
      <c r="GQ123" s="11"/>
      <c r="GR123" s="10"/>
      <c r="GS123" s="11"/>
      <c r="GT123" s="10"/>
      <c r="GU123" s="11"/>
      <c r="GV123" s="10"/>
      <c r="GW123" s="11"/>
      <c r="GX123" s="10"/>
      <c r="GY123" s="8"/>
      <c r="GZ123" s="11"/>
      <c r="HA123" s="10"/>
      <c r="HB123" s="11"/>
      <c r="HC123" s="10"/>
      <c r="HD123" s="11"/>
      <c r="HE123" s="10"/>
      <c r="HF123" s="11"/>
      <c r="HG123" s="10"/>
      <c r="HH123" s="11"/>
      <c r="HI123" s="10"/>
      <c r="HJ123" s="11"/>
      <c r="HK123" s="10"/>
      <c r="HL123" s="11"/>
      <c r="HM123" s="10"/>
      <c r="HN123" s="8"/>
      <c r="HO123" s="8">
        <f>GY123+HN123</f>
        <v>0</v>
      </c>
    </row>
    <row r="124" spans="1:223" ht="12.75">
      <c r="A124" s="7"/>
      <c r="B124" s="7">
        <v>15</v>
      </c>
      <c r="C124" s="7">
        <v>2</v>
      </c>
      <c r="D124" s="7"/>
      <c r="E124" s="7" t="s">
        <v>261</v>
      </c>
      <c r="F124" s="3" t="s">
        <v>262</v>
      </c>
      <c r="G124" s="7">
        <f>COUNTIF(X124:HO124,"e")</f>
        <v>0</v>
      </c>
      <c r="H124" s="7">
        <f>COUNTIF(X124:HO124,"z")</f>
        <v>0</v>
      </c>
      <c r="I124" s="7">
        <f>SUM(J124:T124)</f>
        <v>0</v>
      </c>
      <c r="J124" s="7">
        <f>X124+AW124+BV124+CU124+DT124+ES124+FR124+GQ124</f>
        <v>0</v>
      </c>
      <c r="K124" s="7">
        <f>Z124+AY124+BX124+CW124+DV124+EU124+FT124+GS124</f>
        <v>0</v>
      </c>
      <c r="L124" s="7">
        <f>AB124+BA124+BZ124+CY124+DX124+EW124+FV124+GU124</f>
        <v>0</v>
      </c>
      <c r="M124" s="7">
        <f>AD124+BC124+CB124+DA124+DZ124+EY124+FX124+GW124</f>
        <v>0</v>
      </c>
      <c r="N124" s="7">
        <f>AG124+BF124+CE124+DD124+EC124+FB124+GA124+GZ124</f>
        <v>0</v>
      </c>
      <c r="O124" s="7">
        <f>AI124+BH124+CG124+DF124+EE124+FD124+GC124+HB124</f>
        <v>0</v>
      </c>
      <c r="P124" s="7">
        <f>AK124+BJ124+CI124+DH124+EG124+FF124+GE124+HD124</f>
        <v>0</v>
      </c>
      <c r="Q124" s="7">
        <f>AM124+BL124+CK124+DJ124+EI124+FH124+GG124+HF124</f>
        <v>0</v>
      </c>
      <c r="R124" s="7">
        <f>AO124+BN124+CM124+DL124+EK124+FJ124+GI124+HH124</f>
        <v>0</v>
      </c>
      <c r="S124" s="7">
        <f>AQ124+BP124+CO124+DN124+EM124+FL124+GK124+HJ124</f>
        <v>0</v>
      </c>
      <c r="T124" s="7">
        <f>AS124+BR124+CQ124+DP124+EO124+FN124+GM124+HL124</f>
        <v>0</v>
      </c>
      <c r="U124" s="8">
        <f>AV124+BU124+CT124+DS124+ER124+FQ124+GP124+HO124</f>
        <v>0</v>
      </c>
      <c r="V124" s="8">
        <f>AU124+BT124+CS124+DR124+EQ124+FP124+GO124+HN124</f>
        <v>0</v>
      </c>
      <c r="W124" s="8">
        <v>1</v>
      </c>
      <c r="X124" s="11"/>
      <c r="Y124" s="10"/>
      <c r="Z124" s="11"/>
      <c r="AA124" s="10"/>
      <c r="AB124" s="11"/>
      <c r="AC124" s="10"/>
      <c r="AD124" s="11"/>
      <c r="AE124" s="10"/>
      <c r="AF124" s="8"/>
      <c r="AG124" s="11"/>
      <c r="AH124" s="10"/>
      <c r="AI124" s="11"/>
      <c r="AJ124" s="10"/>
      <c r="AK124" s="11"/>
      <c r="AL124" s="10"/>
      <c r="AM124" s="11"/>
      <c r="AN124" s="10"/>
      <c r="AO124" s="11"/>
      <c r="AP124" s="10"/>
      <c r="AQ124" s="11"/>
      <c r="AR124" s="10"/>
      <c r="AS124" s="11"/>
      <c r="AT124" s="10"/>
      <c r="AU124" s="8"/>
      <c r="AV124" s="8">
        <f>AF124+AU124</f>
        <v>0</v>
      </c>
      <c r="AW124" s="11"/>
      <c r="AX124" s="10"/>
      <c r="AY124" s="11"/>
      <c r="AZ124" s="10"/>
      <c r="BA124" s="11"/>
      <c r="BB124" s="10"/>
      <c r="BC124" s="11"/>
      <c r="BD124" s="10"/>
      <c r="BE124" s="8"/>
      <c r="BF124" s="11"/>
      <c r="BG124" s="10"/>
      <c r="BH124" s="11"/>
      <c r="BI124" s="10"/>
      <c r="BJ124" s="11"/>
      <c r="BK124" s="10"/>
      <c r="BL124" s="11"/>
      <c r="BM124" s="10"/>
      <c r="BN124" s="11"/>
      <c r="BO124" s="10"/>
      <c r="BP124" s="11"/>
      <c r="BQ124" s="10"/>
      <c r="BR124" s="11"/>
      <c r="BS124" s="10"/>
      <c r="BT124" s="8"/>
      <c r="BU124" s="8">
        <f>BE124+BT124</f>
        <v>0</v>
      </c>
      <c r="BV124" s="11"/>
      <c r="BW124" s="10"/>
      <c r="BX124" s="11"/>
      <c r="BY124" s="10"/>
      <c r="BZ124" s="11"/>
      <c r="CA124" s="10"/>
      <c r="CB124" s="11"/>
      <c r="CC124" s="10"/>
      <c r="CD124" s="8"/>
      <c r="CE124" s="11"/>
      <c r="CF124" s="10"/>
      <c r="CG124" s="11"/>
      <c r="CH124" s="10"/>
      <c r="CI124" s="11"/>
      <c r="CJ124" s="10"/>
      <c r="CK124" s="11"/>
      <c r="CL124" s="10"/>
      <c r="CM124" s="11"/>
      <c r="CN124" s="10"/>
      <c r="CO124" s="11"/>
      <c r="CP124" s="10"/>
      <c r="CQ124" s="11"/>
      <c r="CR124" s="10"/>
      <c r="CS124" s="8"/>
      <c r="CT124" s="8">
        <f>CD124+CS124</f>
        <v>0</v>
      </c>
      <c r="CU124" s="11"/>
      <c r="CV124" s="10"/>
      <c r="CW124" s="11"/>
      <c r="CX124" s="10"/>
      <c r="CY124" s="11"/>
      <c r="CZ124" s="10"/>
      <c r="DA124" s="11"/>
      <c r="DB124" s="10"/>
      <c r="DC124" s="8"/>
      <c r="DD124" s="11"/>
      <c r="DE124" s="10"/>
      <c r="DF124" s="11"/>
      <c r="DG124" s="10"/>
      <c r="DH124" s="11"/>
      <c r="DI124" s="10"/>
      <c r="DJ124" s="11"/>
      <c r="DK124" s="10"/>
      <c r="DL124" s="11"/>
      <c r="DM124" s="10"/>
      <c r="DN124" s="11"/>
      <c r="DO124" s="10"/>
      <c r="DP124" s="11"/>
      <c r="DQ124" s="10"/>
      <c r="DR124" s="8"/>
      <c r="DS124" s="8">
        <f>DC124+DR124</f>
        <v>0</v>
      </c>
      <c r="DT124" s="11">
        <v>10</v>
      </c>
      <c r="DU124" s="10" t="s">
        <v>65</v>
      </c>
      <c r="DV124" s="11"/>
      <c r="DW124" s="10"/>
      <c r="DX124" s="11"/>
      <c r="DY124" s="10"/>
      <c r="DZ124" s="11"/>
      <c r="EA124" s="10"/>
      <c r="EB124" s="8">
        <v>1</v>
      </c>
      <c r="EC124" s="11"/>
      <c r="ED124" s="10"/>
      <c r="EE124" s="11">
        <v>10</v>
      </c>
      <c r="EF124" s="10" t="s">
        <v>65</v>
      </c>
      <c r="EG124" s="11"/>
      <c r="EH124" s="10"/>
      <c r="EI124" s="11"/>
      <c r="EJ124" s="10"/>
      <c r="EK124" s="11"/>
      <c r="EL124" s="10"/>
      <c r="EM124" s="11"/>
      <c r="EN124" s="10"/>
      <c r="EO124" s="11"/>
      <c r="EP124" s="10"/>
      <c r="EQ124" s="8">
        <v>1</v>
      </c>
      <c r="ER124" s="8">
        <f>EB124+EQ124</f>
        <v>0</v>
      </c>
      <c r="ES124" s="11"/>
      <c r="ET124" s="10"/>
      <c r="EU124" s="11"/>
      <c r="EV124" s="10"/>
      <c r="EW124" s="11"/>
      <c r="EX124" s="10"/>
      <c r="EY124" s="11"/>
      <c r="EZ124" s="10"/>
      <c r="FA124" s="8"/>
      <c r="FB124" s="11"/>
      <c r="FC124" s="10"/>
      <c r="FD124" s="11"/>
      <c r="FE124" s="10"/>
      <c r="FF124" s="11"/>
      <c r="FG124" s="10"/>
      <c r="FH124" s="11"/>
      <c r="FI124" s="10"/>
      <c r="FJ124" s="11"/>
      <c r="FK124" s="10"/>
      <c r="FL124" s="11"/>
      <c r="FM124" s="10"/>
      <c r="FN124" s="11"/>
      <c r="FO124" s="10"/>
      <c r="FP124" s="8"/>
      <c r="FQ124" s="8">
        <f>FA124+FP124</f>
        <v>0</v>
      </c>
      <c r="FR124" s="11"/>
      <c r="FS124" s="10"/>
      <c r="FT124" s="11"/>
      <c r="FU124" s="10"/>
      <c r="FV124" s="11"/>
      <c r="FW124" s="10"/>
      <c r="FX124" s="11"/>
      <c r="FY124" s="10"/>
      <c r="FZ124" s="8"/>
      <c r="GA124" s="11"/>
      <c r="GB124" s="10"/>
      <c r="GC124" s="11"/>
      <c r="GD124" s="10"/>
      <c r="GE124" s="11"/>
      <c r="GF124" s="10"/>
      <c r="GG124" s="11"/>
      <c r="GH124" s="10"/>
      <c r="GI124" s="11"/>
      <c r="GJ124" s="10"/>
      <c r="GK124" s="11"/>
      <c r="GL124" s="10"/>
      <c r="GM124" s="11"/>
      <c r="GN124" s="10"/>
      <c r="GO124" s="8"/>
      <c r="GP124" s="8">
        <f>FZ124+GO124</f>
        <v>0</v>
      </c>
      <c r="GQ124" s="11"/>
      <c r="GR124" s="10"/>
      <c r="GS124" s="11"/>
      <c r="GT124" s="10"/>
      <c r="GU124" s="11"/>
      <c r="GV124" s="10"/>
      <c r="GW124" s="11"/>
      <c r="GX124" s="10"/>
      <c r="GY124" s="8"/>
      <c r="GZ124" s="11"/>
      <c r="HA124" s="10"/>
      <c r="HB124" s="11"/>
      <c r="HC124" s="10"/>
      <c r="HD124" s="11"/>
      <c r="HE124" s="10"/>
      <c r="HF124" s="11"/>
      <c r="HG124" s="10"/>
      <c r="HH124" s="11"/>
      <c r="HI124" s="10"/>
      <c r="HJ124" s="11"/>
      <c r="HK124" s="10"/>
      <c r="HL124" s="11"/>
      <c r="HM124" s="10"/>
      <c r="HN124" s="8"/>
      <c r="HO124" s="8">
        <f>GY124+HN124</f>
        <v>0</v>
      </c>
    </row>
    <row r="125" spans="1:223" ht="12.75">
      <c r="A125" s="7"/>
      <c r="B125" s="7">
        <v>15</v>
      </c>
      <c r="C125" s="7">
        <v>2</v>
      </c>
      <c r="D125" s="7"/>
      <c r="E125" s="7" t="s">
        <v>263</v>
      </c>
      <c r="F125" s="3" t="s">
        <v>264</v>
      </c>
      <c r="G125" s="7">
        <f>COUNTIF(X125:HO125,"e")</f>
        <v>0</v>
      </c>
      <c r="H125" s="7">
        <f>COUNTIF(X125:HO125,"z")</f>
        <v>0</v>
      </c>
      <c r="I125" s="7">
        <f>SUM(J125:T125)</f>
        <v>0</v>
      </c>
      <c r="J125" s="7">
        <f>X125+AW125+BV125+CU125+DT125+ES125+FR125+GQ125</f>
        <v>0</v>
      </c>
      <c r="K125" s="7">
        <f>Z125+AY125+BX125+CW125+DV125+EU125+FT125+GS125</f>
        <v>0</v>
      </c>
      <c r="L125" s="7">
        <f>AB125+BA125+BZ125+CY125+DX125+EW125+FV125+GU125</f>
        <v>0</v>
      </c>
      <c r="M125" s="7">
        <f>AD125+BC125+CB125+DA125+DZ125+EY125+FX125+GW125</f>
        <v>0</v>
      </c>
      <c r="N125" s="7">
        <f>AG125+BF125+CE125+DD125+EC125+FB125+GA125+GZ125</f>
        <v>0</v>
      </c>
      <c r="O125" s="7">
        <f>AI125+BH125+CG125+DF125+EE125+FD125+GC125+HB125</f>
        <v>0</v>
      </c>
      <c r="P125" s="7">
        <f>AK125+BJ125+CI125+DH125+EG125+FF125+GE125+HD125</f>
        <v>0</v>
      </c>
      <c r="Q125" s="7">
        <f>AM125+BL125+CK125+DJ125+EI125+FH125+GG125+HF125</f>
        <v>0</v>
      </c>
      <c r="R125" s="7">
        <f>AO125+BN125+CM125+DL125+EK125+FJ125+GI125+HH125</f>
        <v>0</v>
      </c>
      <c r="S125" s="7">
        <f>AQ125+BP125+CO125+DN125+EM125+FL125+GK125+HJ125</f>
        <v>0</v>
      </c>
      <c r="T125" s="7">
        <f>AS125+BR125+CQ125+DP125+EO125+FN125+GM125+HL125</f>
        <v>0</v>
      </c>
      <c r="U125" s="8">
        <f>AV125+BU125+CT125+DS125+ER125+FQ125+GP125+HO125</f>
        <v>0</v>
      </c>
      <c r="V125" s="8">
        <f>AU125+BT125+CS125+DR125+EQ125+FP125+GO125+HN125</f>
        <v>0</v>
      </c>
      <c r="W125" s="8">
        <v>1</v>
      </c>
      <c r="X125" s="11"/>
      <c r="Y125" s="10"/>
      <c r="Z125" s="11"/>
      <c r="AA125" s="10"/>
      <c r="AB125" s="11"/>
      <c r="AC125" s="10"/>
      <c r="AD125" s="11"/>
      <c r="AE125" s="10"/>
      <c r="AF125" s="8"/>
      <c r="AG125" s="11"/>
      <c r="AH125" s="10"/>
      <c r="AI125" s="11"/>
      <c r="AJ125" s="10"/>
      <c r="AK125" s="11"/>
      <c r="AL125" s="10"/>
      <c r="AM125" s="11"/>
      <c r="AN125" s="10"/>
      <c r="AO125" s="11"/>
      <c r="AP125" s="10"/>
      <c r="AQ125" s="11"/>
      <c r="AR125" s="10"/>
      <c r="AS125" s="11"/>
      <c r="AT125" s="10"/>
      <c r="AU125" s="8"/>
      <c r="AV125" s="8">
        <f>AF125+AU125</f>
        <v>0</v>
      </c>
      <c r="AW125" s="11"/>
      <c r="AX125" s="10"/>
      <c r="AY125" s="11"/>
      <c r="AZ125" s="10"/>
      <c r="BA125" s="11"/>
      <c r="BB125" s="10"/>
      <c r="BC125" s="11"/>
      <c r="BD125" s="10"/>
      <c r="BE125" s="8"/>
      <c r="BF125" s="11"/>
      <c r="BG125" s="10"/>
      <c r="BH125" s="11"/>
      <c r="BI125" s="10"/>
      <c r="BJ125" s="11"/>
      <c r="BK125" s="10"/>
      <c r="BL125" s="11"/>
      <c r="BM125" s="10"/>
      <c r="BN125" s="11"/>
      <c r="BO125" s="10"/>
      <c r="BP125" s="11"/>
      <c r="BQ125" s="10"/>
      <c r="BR125" s="11"/>
      <c r="BS125" s="10"/>
      <c r="BT125" s="8"/>
      <c r="BU125" s="8">
        <f>BE125+BT125</f>
        <v>0</v>
      </c>
      <c r="BV125" s="11"/>
      <c r="BW125" s="10"/>
      <c r="BX125" s="11"/>
      <c r="BY125" s="10"/>
      <c r="BZ125" s="11"/>
      <c r="CA125" s="10"/>
      <c r="CB125" s="11"/>
      <c r="CC125" s="10"/>
      <c r="CD125" s="8"/>
      <c r="CE125" s="11"/>
      <c r="CF125" s="10"/>
      <c r="CG125" s="11"/>
      <c r="CH125" s="10"/>
      <c r="CI125" s="11"/>
      <c r="CJ125" s="10"/>
      <c r="CK125" s="11"/>
      <c r="CL125" s="10"/>
      <c r="CM125" s="11"/>
      <c r="CN125" s="10"/>
      <c r="CO125" s="11"/>
      <c r="CP125" s="10"/>
      <c r="CQ125" s="11"/>
      <c r="CR125" s="10"/>
      <c r="CS125" s="8"/>
      <c r="CT125" s="8">
        <f>CD125+CS125</f>
        <v>0</v>
      </c>
      <c r="CU125" s="11"/>
      <c r="CV125" s="10"/>
      <c r="CW125" s="11"/>
      <c r="CX125" s="10"/>
      <c r="CY125" s="11"/>
      <c r="CZ125" s="10"/>
      <c r="DA125" s="11"/>
      <c r="DB125" s="10"/>
      <c r="DC125" s="8"/>
      <c r="DD125" s="11"/>
      <c r="DE125" s="10"/>
      <c r="DF125" s="11"/>
      <c r="DG125" s="10"/>
      <c r="DH125" s="11"/>
      <c r="DI125" s="10"/>
      <c r="DJ125" s="11"/>
      <c r="DK125" s="10"/>
      <c r="DL125" s="11"/>
      <c r="DM125" s="10"/>
      <c r="DN125" s="11"/>
      <c r="DO125" s="10"/>
      <c r="DP125" s="11"/>
      <c r="DQ125" s="10"/>
      <c r="DR125" s="8"/>
      <c r="DS125" s="8">
        <f>DC125+DR125</f>
        <v>0</v>
      </c>
      <c r="DT125" s="11">
        <v>10</v>
      </c>
      <c r="DU125" s="10" t="s">
        <v>65</v>
      </c>
      <c r="DV125" s="11"/>
      <c r="DW125" s="10"/>
      <c r="DX125" s="11"/>
      <c r="DY125" s="10"/>
      <c r="DZ125" s="11"/>
      <c r="EA125" s="10"/>
      <c r="EB125" s="8">
        <v>1</v>
      </c>
      <c r="EC125" s="11"/>
      <c r="ED125" s="10"/>
      <c r="EE125" s="11">
        <v>10</v>
      </c>
      <c r="EF125" s="10" t="s">
        <v>65</v>
      </c>
      <c r="EG125" s="11"/>
      <c r="EH125" s="10"/>
      <c r="EI125" s="11"/>
      <c r="EJ125" s="10"/>
      <c r="EK125" s="11"/>
      <c r="EL125" s="10"/>
      <c r="EM125" s="11"/>
      <c r="EN125" s="10"/>
      <c r="EO125" s="11"/>
      <c r="EP125" s="10"/>
      <c r="EQ125" s="8">
        <v>1</v>
      </c>
      <c r="ER125" s="8">
        <f>EB125+EQ125</f>
        <v>0</v>
      </c>
      <c r="ES125" s="11"/>
      <c r="ET125" s="10"/>
      <c r="EU125" s="11"/>
      <c r="EV125" s="10"/>
      <c r="EW125" s="11"/>
      <c r="EX125" s="10"/>
      <c r="EY125" s="11"/>
      <c r="EZ125" s="10"/>
      <c r="FA125" s="8"/>
      <c r="FB125" s="11"/>
      <c r="FC125" s="10"/>
      <c r="FD125" s="11"/>
      <c r="FE125" s="10"/>
      <c r="FF125" s="11"/>
      <c r="FG125" s="10"/>
      <c r="FH125" s="11"/>
      <c r="FI125" s="10"/>
      <c r="FJ125" s="11"/>
      <c r="FK125" s="10"/>
      <c r="FL125" s="11"/>
      <c r="FM125" s="10"/>
      <c r="FN125" s="11"/>
      <c r="FO125" s="10"/>
      <c r="FP125" s="8"/>
      <c r="FQ125" s="8">
        <f>FA125+FP125</f>
        <v>0</v>
      </c>
      <c r="FR125" s="11"/>
      <c r="FS125" s="10"/>
      <c r="FT125" s="11"/>
      <c r="FU125" s="10"/>
      <c r="FV125" s="11"/>
      <c r="FW125" s="10"/>
      <c r="FX125" s="11"/>
      <c r="FY125" s="10"/>
      <c r="FZ125" s="8"/>
      <c r="GA125" s="11"/>
      <c r="GB125" s="10"/>
      <c r="GC125" s="11"/>
      <c r="GD125" s="10"/>
      <c r="GE125" s="11"/>
      <c r="GF125" s="10"/>
      <c r="GG125" s="11"/>
      <c r="GH125" s="10"/>
      <c r="GI125" s="11"/>
      <c r="GJ125" s="10"/>
      <c r="GK125" s="11"/>
      <c r="GL125" s="10"/>
      <c r="GM125" s="11"/>
      <c r="GN125" s="10"/>
      <c r="GO125" s="8"/>
      <c r="GP125" s="8">
        <f>FZ125+GO125</f>
        <v>0</v>
      </c>
      <c r="GQ125" s="11"/>
      <c r="GR125" s="10"/>
      <c r="GS125" s="11"/>
      <c r="GT125" s="10"/>
      <c r="GU125" s="11"/>
      <c r="GV125" s="10"/>
      <c r="GW125" s="11"/>
      <c r="GX125" s="10"/>
      <c r="GY125" s="8"/>
      <c r="GZ125" s="11"/>
      <c r="HA125" s="10"/>
      <c r="HB125" s="11"/>
      <c r="HC125" s="10"/>
      <c r="HD125" s="11"/>
      <c r="HE125" s="10"/>
      <c r="HF125" s="11"/>
      <c r="HG125" s="10"/>
      <c r="HH125" s="11"/>
      <c r="HI125" s="10"/>
      <c r="HJ125" s="11"/>
      <c r="HK125" s="10"/>
      <c r="HL125" s="11"/>
      <c r="HM125" s="10"/>
      <c r="HN125" s="8"/>
      <c r="HO125" s="8">
        <f>GY125+HN125</f>
        <v>0</v>
      </c>
    </row>
    <row r="126" spans="1:223" ht="12.75">
      <c r="A126" s="7"/>
      <c r="B126" s="7">
        <v>15</v>
      </c>
      <c r="C126" s="7">
        <v>2</v>
      </c>
      <c r="D126" s="7"/>
      <c r="E126" s="7" t="s">
        <v>265</v>
      </c>
      <c r="F126" s="3" t="s">
        <v>266</v>
      </c>
      <c r="G126" s="7">
        <f>COUNTIF(X126:HO126,"e")</f>
        <v>0</v>
      </c>
      <c r="H126" s="7">
        <f>COUNTIF(X126:HO126,"z")</f>
        <v>0</v>
      </c>
      <c r="I126" s="7">
        <f>SUM(J126:T126)</f>
        <v>0</v>
      </c>
      <c r="J126" s="7">
        <f>X126+AW126+BV126+CU126+DT126+ES126+FR126+GQ126</f>
        <v>0</v>
      </c>
      <c r="K126" s="7">
        <f>Z126+AY126+BX126+CW126+DV126+EU126+FT126+GS126</f>
        <v>0</v>
      </c>
      <c r="L126" s="7">
        <f>AB126+BA126+BZ126+CY126+DX126+EW126+FV126+GU126</f>
        <v>0</v>
      </c>
      <c r="M126" s="7">
        <f>AD126+BC126+CB126+DA126+DZ126+EY126+FX126+GW126</f>
        <v>0</v>
      </c>
      <c r="N126" s="7">
        <f>AG126+BF126+CE126+DD126+EC126+FB126+GA126+GZ126</f>
        <v>0</v>
      </c>
      <c r="O126" s="7">
        <f>AI126+BH126+CG126+DF126+EE126+FD126+GC126+HB126</f>
        <v>0</v>
      </c>
      <c r="P126" s="7">
        <f>AK126+BJ126+CI126+DH126+EG126+FF126+GE126+HD126</f>
        <v>0</v>
      </c>
      <c r="Q126" s="7">
        <f>AM126+BL126+CK126+DJ126+EI126+FH126+GG126+HF126</f>
        <v>0</v>
      </c>
      <c r="R126" s="7">
        <f>AO126+BN126+CM126+DL126+EK126+FJ126+GI126+HH126</f>
        <v>0</v>
      </c>
      <c r="S126" s="7">
        <f>AQ126+BP126+CO126+DN126+EM126+FL126+GK126+HJ126</f>
        <v>0</v>
      </c>
      <c r="T126" s="7">
        <f>AS126+BR126+CQ126+DP126+EO126+FN126+GM126+HL126</f>
        <v>0</v>
      </c>
      <c r="U126" s="8">
        <f>AV126+BU126+CT126+DS126+ER126+FQ126+GP126+HO126</f>
        <v>0</v>
      </c>
      <c r="V126" s="8">
        <f>AU126+BT126+CS126+DR126+EQ126+FP126+GO126+HN126</f>
        <v>0</v>
      </c>
      <c r="W126" s="8">
        <v>1</v>
      </c>
      <c r="X126" s="11"/>
      <c r="Y126" s="10"/>
      <c r="Z126" s="11"/>
      <c r="AA126" s="10"/>
      <c r="AB126" s="11"/>
      <c r="AC126" s="10"/>
      <c r="AD126" s="11"/>
      <c r="AE126" s="10"/>
      <c r="AF126" s="8"/>
      <c r="AG126" s="11"/>
      <c r="AH126" s="10"/>
      <c r="AI126" s="11"/>
      <c r="AJ126" s="10"/>
      <c r="AK126" s="11"/>
      <c r="AL126" s="10"/>
      <c r="AM126" s="11"/>
      <c r="AN126" s="10"/>
      <c r="AO126" s="11"/>
      <c r="AP126" s="10"/>
      <c r="AQ126" s="11"/>
      <c r="AR126" s="10"/>
      <c r="AS126" s="11"/>
      <c r="AT126" s="10"/>
      <c r="AU126" s="8"/>
      <c r="AV126" s="8">
        <f>AF126+AU126</f>
        <v>0</v>
      </c>
      <c r="AW126" s="11"/>
      <c r="AX126" s="10"/>
      <c r="AY126" s="11"/>
      <c r="AZ126" s="10"/>
      <c r="BA126" s="11"/>
      <c r="BB126" s="10"/>
      <c r="BC126" s="11"/>
      <c r="BD126" s="10"/>
      <c r="BE126" s="8"/>
      <c r="BF126" s="11"/>
      <c r="BG126" s="10"/>
      <c r="BH126" s="11"/>
      <c r="BI126" s="10"/>
      <c r="BJ126" s="11"/>
      <c r="BK126" s="10"/>
      <c r="BL126" s="11"/>
      <c r="BM126" s="10"/>
      <c r="BN126" s="11"/>
      <c r="BO126" s="10"/>
      <c r="BP126" s="11"/>
      <c r="BQ126" s="10"/>
      <c r="BR126" s="11"/>
      <c r="BS126" s="10"/>
      <c r="BT126" s="8"/>
      <c r="BU126" s="8">
        <f>BE126+BT126</f>
        <v>0</v>
      </c>
      <c r="BV126" s="11"/>
      <c r="BW126" s="10"/>
      <c r="BX126" s="11"/>
      <c r="BY126" s="10"/>
      <c r="BZ126" s="11"/>
      <c r="CA126" s="10"/>
      <c r="CB126" s="11"/>
      <c r="CC126" s="10"/>
      <c r="CD126" s="8"/>
      <c r="CE126" s="11"/>
      <c r="CF126" s="10"/>
      <c r="CG126" s="11"/>
      <c r="CH126" s="10"/>
      <c r="CI126" s="11"/>
      <c r="CJ126" s="10"/>
      <c r="CK126" s="11"/>
      <c r="CL126" s="10"/>
      <c r="CM126" s="11"/>
      <c r="CN126" s="10"/>
      <c r="CO126" s="11"/>
      <c r="CP126" s="10"/>
      <c r="CQ126" s="11"/>
      <c r="CR126" s="10"/>
      <c r="CS126" s="8"/>
      <c r="CT126" s="8">
        <f>CD126+CS126</f>
        <v>0</v>
      </c>
      <c r="CU126" s="11"/>
      <c r="CV126" s="10"/>
      <c r="CW126" s="11"/>
      <c r="CX126" s="10"/>
      <c r="CY126" s="11"/>
      <c r="CZ126" s="10"/>
      <c r="DA126" s="11"/>
      <c r="DB126" s="10"/>
      <c r="DC126" s="8"/>
      <c r="DD126" s="11"/>
      <c r="DE126" s="10"/>
      <c r="DF126" s="11"/>
      <c r="DG126" s="10"/>
      <c r="DH126" s="11"/>
      <c r="DI126" s="10"/>
      <c r="DJ126" s="11"/>
      <c r="DK126" s="10"/>
      <c r="DL126" s="11"/>
      <c r="DM126" s="10"/>
      <c r="DN126" s="11"/>
      <c r="DO126" s="10"/>
      <c r="DP126" s="11"/>
      <c r="DQ126" s="10"/>
      <c r="DR126" s="8"/>
      <c r="DS126" s="8">
        <f>DC126+DR126</f>
        <v>0</v>
      </c>
      <c r="DT126" s="11">
        <v>10</v>
      </c>
      <c r="DU126" s="10" t="s">
        <v>65</v>
      </c>
      <c r="DV126" s="11"/>
      <c r="DW126" s="10"/>
      <c r="DX126" s="11"/>
      <c r="DY126" s="10"/>
      <c r="DZ126" s="11"/>
      <c r="EA126" s="10"/>
      <c r="EB126" s="8">
        <v>1</v>
      </c>
      <c r="EC126" s="11"/>
      <c r="ED126" s="10"/>
      <c r="EE126" s="11">
        <v>10</v>
      </c>
      <c r="EF126" s="10" t="s">
        <v>65</v>
      </c>
      <c r="EG126" s="11"/>
      <c r="EH126" s="10"/>
      <c r="EI126" s="11"/>
      <c r="EJ126" s="10"/>
      <c r="EK126" s="11"/>
      <c r="EL126" s="10"/>
      <c r="EM126" s="11"/>
      <c r="EN126" s="10"/>
      <c r="EO126" s="11"/>
      <c r="EP126" s="10"/>
      <c r="EQ126" s="8">
        <v>1</v>
      </c>
      <c r="ER126" s="8">
        <f>EB126+EQ126</f>
        <v>0</v>
      </c>
      <c r="ES126" s="11"/>
      <c r="ET126" s="10"/>
      <c r="EU126" s="11"/>
      <c r="EV126" s="10"/>
      <c r="EW126" s="11"/>
      <c r="EX126" s="10"/>
      <c r="EY126" s="11"/>
      <c r="EZ126" s="10"/>
      <c r="FA126" s="8"/>
      <c r="FB126" s="11"/>
      <c r="FC126" s="10"/>
      <c r="FD126" s="11"/>
      <c r="FE126" s="10"/>
      <c r="FF126" s="11"/>
      <c r="FG126" s="10"/>
      <c r="FH126" s="11"/>
      <c r="FI126" s="10"/>
      <c r="FJ126" s="11"/>
      <c r="FK126" s="10"/>
      <c r="FL126" s="11"/>
      <c r="FM126" s="10"/>
      <c r="FN126" s="11"/>
      <c r="FO126" s="10"/>
      <c r="FP126" s="8"/>
      <c r="FQ126" s="8">
        <f>FA126+FP126</f>
        <v>0</v>
      </c>
      <c r="FR126" s="11"/>
      <c r="FS126" s="10"/>
      <c r="FT126" s="11"/>
      <c r="FU126" s="10"/>
      <c r="FV126" s="11"/>
      <c r="FW126" s="10"/>
      <c r="FX126" s="11"/>
      <c r="FY126" s="10"/>
      <c r="FZ126" s="8"/>
      <c r="GA126" s="11"/>
      <c r="GB126" s="10"/>
      <c r="GC126" s="11"/>
      <c r="GD126" s="10"/>
      <c r="GE126" s="11"/>
      <c r="GF126" s="10"/>
      <c r="GG126" s="11"/>
      <c r="GH126" s="10"/>
      <c r="GI126" s="11"/>
      <c r="GJ126" s="10"/>
      <c r="GK126" s="11"/>
      <c r="GL126" s="10"/>
      <c r="GM126" s="11"/>
      <c r="GN126" s="10"/>
      <c r="GO126" s="8"/>
      <c r="GP126" s="8">
        <f>FZ126+GO126</f>
        <v>0</v>
      </c>
      <c r="GQ126" s="11"/>
      <c r="GR126" s="10"/>
      <c r="GS126" s="11"/>
      <c r="GT126" s="10"/>
      <c r="GU126" s="11"/>
      <c r="GV126" s="10"/>
      <c r="GW126" s="11"/>
      <c r="GX126" s="10"/>
      <c r="GY126" s="8"/>
      <c r="GZ126" s="11"/>
      <c r="HA126" s="10"/>
      <c r="HB126" s="11"/>
      <c r="HC126" s="10"/>
      <c r="HD126" s="11"/>
      <c r="HE126" s="10"/>
      <c r="HF126" s="11"/>
      <c r="HG126" s="10"/>
      <c r="HH126" s="11"/>
      <c r="HI126" s="10"/>
      <c r="HJ126" s="11"/>
      <c r="HK126" s="10"/>
      <c r="HL126" s="11"/>
      <c r="HM126" s="10"/>
      <c r="HN126" s="8"/>
      <c r="HO126" s="8">
        <f>GY126+HN126</f>
        <v>0</v>
      </c>
    </row>
    <row r="127" spans="1:223" ht="12.75">
      <c r="A127" s="7"/>
      <c r="B127" s="7">
        <v>15</v>
      </c>
      <c r="C127" s="7">
        <v>2</v>
      </c>
      <c r="D127" s="7"/>
      <c r="E127" s="7" t="s">
        <v>267</v>
      </c>
      <c r="F127" s="3" t="s">
        <v>268</v>
      </c>
      <c r="G127" s="7">
        <f>COUNTIF(X127:HO127,"e")</f>
        <v>0</v>
      </c>
      <c r="H127" s="7">
        <f>COUNTIF(X127:HO127,"z")</f>
        <v>0</v>
      </c>
      <c r="I127" s="7">
        <f>SUM(J127:T127)</f>
        <v>0</v>
      </c>
      <c r="J127" s="7">
        <f>X127+AW127+BV127+CU127+DT127+ES127+FR127+GQ127</f>
        <v>0</v>
      </c>
      <c r="K127" s="7">
        <f>Z127+AY127+BX127+CW127+DV127+EU127+FT127+GS127</f>
        <v>0</v>
      </c>
      <c r="L127" s="7">
        <f>AB127+BA127+BZ127+CY127+DX127+EW127+FV127+GU127</f>
        <v>0</v>
      </c>
      <c r="M127" s="7">
        <f>AD127+BC127+CB127+DA127+DZ127+EY127+FX127+GW127</f>
        <v>0</v>
      </c>
      <c r="N127" s="7">
        <f>AG127+BF127+CE127+DD127+EC127+FB127+GA127+GZ127</f>
        <v>0</v>
      </c>
      <c r="O127" s="7">
        <f>AI127+BH127+CG127+DF127+EE127+FD127+GC127+HB127</f>
        <v>0</v>
      </c>
      <c r="P127" s="7">
        <f>AK127+BJ127+CI127+DH127+EG127+FF127+GE127+HD127</f>
        <v>0</v>
      </c>
      <c r="Q127" s="7">
        <f>AM127+BL127+CK127+DJ127+EI127+FH127+GG127+HF127</f>
        <v>0</v>
      </c>
      <c r="R127" s="7">
        <f>AO127+BN127+CM127+DL127+EK127+FJ127+GI127+HH127</f>
        <v>0</v>
      </c>
      <c r="S127" s="7">
        <f>AQ127+BP127+CO127+DN127+EM127+FL127+GK127+HJ127</f>
        <v>0</v>
      </c>
      <c r="T127" s="7">
        <f>AS127+BR127+CQ127+DP127+EO127+FN127+GM127+HL127</f>
        <v>0</v>
      </c>
      <c r="U127" s="8">
        <f>AV127+BU127+CT127+DS127+ER127+FQ127+GP127+HO127</f>
        <v>0</v>
      </c>
      <c r="V127" s="8">
        <f>AU127+BT127+CS127+DR127+EQ127+FP127+GO127+HN127</f>
        <v>0</v>
      </c>
      <c r="W127" s="8">
        <v>1</v>
      </c>
      <c r="X127" s="11"/>
      <c r="Y127" s="10"/>
      <c r="Z127" s="11"/>
      <c r="AA127" s="10"/>
      <c r="AB127" s="11"/>
      <c r="AC127" s="10"/>
      <c r="AD127" s="11"/>
      <c r="AE127" s="10"/>
      <c r="AF127" s="8"/>
      <c r="AG127" s="11"/>
      <c r="AH127" s="10"/>
      <c r="AI127" s="11"/>
      <c r="AJ127" s="10"/>
      <c r="AK127" s="11"/>
      <c r="AL127" s="10"/>
      <c r="AM127" s="11"/>
      <c r="AN127" s="10"/>
      <c r="AO127" s="11"/>
      <c r="AP127" s="10"/>
      <c r="AQ127" s="11"/>
      <c r="AR127" s="10"/>
      <c r="AS127" s="11"/>
      <c r="AT127" s="10"/>
      <c r="AU127" s="8"/>
      <c r="AV127" s="8">
        <f>AF127+AU127</f>
        <v>0</v>
      </c>
      <c r="AW127" s="11"/>
      <c r="AX127" s="10"/>
      <c r="AY127" s="11"/>
      <c r="AZ127" s="10"/>
      <c r="BA127" s="11"/>
      <c r="BB127" s="10"/>
      <c r="BC127" s="11"/>
      <c r="BD127" s="10"/>
      <c r="BE127" s="8"/>
      <c r="BF127" s="11"/>
      <c r="BG127" s="10"/>
      <c r="BH127" s="11"/>
      <c r="BI127" s="10"/>
      <c r="BJ127" s="11"/>
      <c r="BK127" s="10"/>
      <c r="BL127" s="11"/>
      <c r="BM127" s="10"/>
      <c r="BN127" s="11"/>
      <c r="BO127" s="10"/>
      <c r="BP127" s="11"/>
      <c r="BQ127" s="10"/>
      <c r="BR127" s="11"/>
      <c r="BS127" s="10"/>
      <c r="BT127" s="8"/>
      <c r="BU127" s="8">
        <f>BE127+BT127</f>
        <v>0</v>
      </c>
      <c r="BV127" s="11"/>
      <c r="BW127" s="10"/>
      <c r="BX127" s="11"/>
      <c r="BY127" s="10"/>
      <c r="BZ127" s="11"/>
      <c r="CA127" s="10"/>
      <c r="CB127" s="11"/>
      <c r="CC127" s="10"/>
      <c r="CD127" s="8"/>
      <c r="CE127" s="11"/>
      <c r="CF127" s="10"/>
      <c r="CG127" s="11"/>
      <c r="CH127" s="10"/>
      <c r="CI127" s="11"/>
      <c r="CJ127" s="10"/>
      <c r="CK127" s="11"/>
      <c r="CL127" s="10"/>
      <c r="CM127" s="11"/>
      <c r="CN127" s="10"/>
      <c r="CO127" s="11"/>
      <c r="CP127" s="10"/>
      <c r="CQ127" s="11"/>
      <c r="CR127" s="10"/>
      <c r="CS127" s="8"/>
      <c r="CT127" s="8">
        <f>CD127+CS127</f>
        <v>0</v>
      </c>
      <c r="CU127" s="11"/>
      <c r="CV127" s="10"/>
      <c r="CW127" s="11"/>
      <c r="CX127" s="10"/>
      <c r="CY127" s="11"/>
      <c r="CZ127" s="10"/>
      <c r="DA127" s="11"/>
      <c r="DB127" s="10"/>
      <c r="DC127" s="8"/>
      <c r="DD127" s="11"/>
      <c r="DE127" s="10"/>
      <c r="DF127" s="11"/>
      <c r="DG127" s="10"/>
      <c r="DH127" s="11"/>
      <c r="DI127" s="10"/>
      <c r="DJ127" s="11"/>
      <c r="DK127" s="10"/>
      <c r="DL127" s="11"/>
      <c r="DM127" s="10"/>
      <c r="DN127" s="11"/>
      <c r="DO127" s="10"/>
      <c r="DP127" s="11"/>
      <c r="DQ127" s="10"/>
      <c r="DR127" s="8"/>
      <c r="DS127" s="8">
        <f>DC127+DR127</f>
        <v>0</v>
      </c>
      <c r="DT127" s="11">
        <v>10</v>
      </c>
      <c r="DU127" s="10" t="s">
        <v>65</v>
      </c>
      <c r="DV127" s="11"/>
      <c r="DW127" s="10"/>
      <c r="DX127" s="11"/>
      <c r="DY127" s="10"/>
      <c r="DZ127" s="11"/>
      <c r="EA127" s="10"/>
      <c r="EB127" s="8">
        <v>1</v>
      </c>
      <c r="EC127" s="11"/>
      <c r="ED127" s="10"/>
      <c r="EE127" s="11">
        <v>10</v>
      </c>
      <c r="EF127" s="10" t="s">
        <v>65</v>
      </c>
      <c r="EG127" s="11"/>
      <c r="EH127" s="10"/>
      <c r="EI127" s="11"/>
      <c r="EJ127" s="10"/>
      <c r="EK127" s="11"/>
      <c r="EL127" s="10"/>
      <c r="EM127" s="11"/>
      <c r="EN127" s="10"/>
      <c r="EO127" s="11"/>
      <c r="EP127" s="10"/>
      <c r="EQ127" s="8">
        <v>1</v>
      </c>
      <c r="ER127" s="8">
        <f>EB127+EQ127</f>
        <v>0</v>
      </c>
      <c r="ES127" s="11"/>
      <c r="ET127" s="10"/>
      <c r="EU127" s="11"/>
      <c r="EV127" s="10"/>
      <c r="EW127" s="11"/>
      <c r="EX127" s="10"/>
      <c r="EY127" s="11"/>
      <c r="EZ127" s="10"/>
      <c r="FA127" s="8"/>
      <c r="FB127" s="11"/>
      <c r="FC127" s="10"/>
      <c r="FD127" s="11"/>
      <c r="FE127" s="10"/>
      <c r="FF127" s="11"/>
      <c r="FG127" s="10"/>
      <c r="FH127" s="11"/>
      <c r="FI127" s="10"/>
      <c r="FJ127" s="11"/>
      <c r="FK127" s="10"/>
      <c r="FL127" s="11"/>
      <c r="FM127" s="10"/>
      <c r="FN127" s="11"/>
      <c r="FO127" s="10"/>
      <c r="FP127" s="8"/>
      <c r="FQ127" s="8">
        <f>FA127+FP127</f>
        <v>0</v>
      </c>
      <c r="FR127" s="11"/>
      <c r="FS127" s="10"/>
      <c r="FT127" s="11"/>
      <c r="FU127" s="10"/>
      <c r="FV127" s="11"/>
      <c r="FW127" s="10"/>
      <c r="FX127" s="11"/>
      <c r="FY127" s="10"/>
      <c r="FZ127" s="8"/>
      <c r="GA127" s="11"/>
      <c r="GB127" s="10"/>
      <c r="GC127" s="11"/>
      <c r="GD127" s="10"/>
      <c r="GE127" s="11"/>
      <c r="GF127" s="10"/>
      <c r="GG127" s="11"/>
      <c r="GH127" s="10"/>
      <c r="GI127" s="11"/>
      <c r="GJ127" s="10"/>
      <c r="GK127" s="11"/>
      <c r="GL127" s="10"/>
      <c r="GM127" s="11"/>
      <c r="GN127" s="10"/>
      <c r="GO127" s="8"/>
      <c r="GP127" s="8">
        <f>FZ127+GO127</f>
        <v>0</v>
      </c>
      <c r="GQ127" s="11"/>
      <c r="GR127" s="10"/>
      <c r="GS127" s="11"/>
      <c r="GT127" s="10"/>
      <c r="GU127" s="11"/>
      <c r="GV127" s="10"/>
      <c r="GW127" s="11"/>
      <c r="GX127" s="10"/>
      <c r="GY127" s="8"/>
      <c r="GZ127" s="11"/>
      <c r="HA127" s="10"/>
      <c r="HB127" s="11"/>
      <c r="HC127" s="10"/>
      <c r="HD127" s="11"/>
      <c r="HE127" s="10"/>
      <c r="HF127" s="11"/>
      <c r="HG127" s="10"/>
      <c r="HH127" s="11"/>
      <c r="HI127" s="10"/>
      <c r="HJ127" s="11"/>
      <c r="HK127" s="10"/>
      <c r="HL127" s="11"/>
      <c r="HM127" s="10"/>
      <c r="HN127" s="8"/>
      <c r="HO127" s="8">
        <f>GY127+HN127</f>
        <v>0</v>
      </c>
    </row>
    <row r="128" spans="1:223" ht="12.75">
      <c r="A128" s="7"/>
      <c r="B128" s="7">
        <v>15</v>
      </c>
      <c r="C128" s="7">
        <v>2</v>
      </c>
      <c r="D128" s="7"/>
      <c r="E128" s="7" t="s">
        <v>269</v>
      </c>
      <c r="F128" s="3" t="s">
        <v>270</v>
      </c>
      <c r="G128" s="7">
        <f>COUNTIF(X128:HO128,"e")</f>
        <v>0</v>
      </c>
      <c r="H128" s="7">
        <f>COUNTIF(X128:HO128,"z")</f>
        <v>0</v>
      </c>
      <c r="I128" s="7">
        <f>SUM(J128:T128)</f>
        <v>0</v>
      </c>
      <c r="J128" s="7">
        <f>X128+AW128+BV128+CU128+DT128+ES128+FR128+GQ128</f>
        <v>0</v>
      </c>
      <c r="K128" s="7">
        <f>Z128+AY128+BX128+CW128+DV128+EU128+FT128+GS128</f>
        <v>0</v>
      </c>
      <c r="L128" s="7">
        <f>AB128+BA128+BZ128+CY128+DX128+EW128+FV128+GU128</f>
        <v>0</v>
      </c>
      <c r="M128" s="7">
        <f>AD128+BC128+CB128+DA128+DZ128+EY128+FX128+GW128</f>
        <v>0</v>
      </c>
      <c r="N128" s="7">
        <f>AG128+BF128+CE128+DD128+EC128+FB128+GA128+GZ128</f>
        <v>0</v>
      </c>
      <c r="O128" s="7">
        <f>AI128+BH128+CG128+DF128+EE128+FD128+GC128+HB128</f>
        <v>0</v>
      </c>
      <c r="P128" s="7">
        <f>AK128+BJ128+CI128+DH128+EG128+FF128+GE128+HD128</f>
        <v>0</v>
      </c>
      <c r="Q128" s="7">
        <f>AM128+BL128+CK128+DJ128+EI128+FH128+GG128+HF128</f>
        <v>0</v>
      </c>
      <c r="R128" s="7">
        <f>AO128+BN128+CM128+DL128+EK128+FJ128+GI128+HH128</f>
        <v>0</v>
      </c>
      <c r="S128" s="7">
        <f>AQ128+BP128+CO128+DN128+EM128+FL128+GK128+HJ128</f>
        <v>0</v>
      </c>
      <c r="T128" s="7">
        <f>AS128+BR128+CQ128+DP128+EO128+FN128+GM128+HL128</f>
        <v>0</v>
      </c>
      <c r="U128" s="8">
        <f>AV128+BU128+CT128+DS128+ER128+FQ128+GP128+HO128</f>
        <v>0</v>
      </c>
      <c r="V128" s="8">
        <f>AU128+BT128+CS128+DR128+EQ128+FP128+GO128+HN128</f>
        <v>0</v>
      </c>
      <c r="W128" s="8">
        <v>1</v>
      </c>
      <c r="X128" s="11"/>
      <c r="Y128" s="10"/>
      <c r="Z128" s="11"/>
      <c r="AA128" s="10"/>
      <c r="AB128" s="11"/>
      <c r="AC128" s="10"/>
      <c r="AD128" s="11"/>
      <c r="AE128" s="10"/>
      <c r="AF128" s="8"/>
      <c r="AG128" s="11"/>
      <c r="AH128" s="10"/>
      <c r="AI128" s="11"/>
      <c r="AJ128" s="10"/>
      <c r="AK128" s="11"/>
      <c r="AL128" s="10"/>
      <c r="AM128" s="11"/>
      <c r="AN128" s="10"/>
      <c r="AO128" s="11"/>
      <c r="AP128" s="10"/>
      <c r="AQ128" s="11"/>
      <c r="AR128" s="10"/>
      <c r="AS128" s="11"/>
      <c r="AT128" s="10"/>
      <c r="AU128" s="8"/>
      <c r="AV128" s="8">
        <f>AF128+AU128</f>
        <v>0</v>
      </c>
      <c r="AW128" s="11"/>
      <c r="AX128" s="10"/>
      <c r="AY128" s="11"/>
      <c r="AZ128" s="10"/>
      <c r="BA128" s="11"/>
      <c r="BB128" s="10"/>
      <c r="BC128" s="11"/>
      <c r="BD128" s="10"/>
      <c r="BE128" s="8"/>
      <c r="BF128" s="11"/>
      <c r="BG128" s="10"/>
      <c r="BH128" s="11"/>
      <c r="BI128" s="10"/>
      <c r="BJ128" s="11"/>
      <c r="BK128" s="10"/>
      <c r="BL128" s="11"/>
      <c r="BM128" s="10"/>
      <c r="BN128" s="11"/>
      <c r="BO128" s="10"/>
      <c r="BP128" s="11"/>
      <c r="BQ128" s="10"/>
      <c r="BR128" s="11"/>
      <c r="BS128" s="10"/>
      <c r="BT128" s="8"/>
      <c r="BU128" s="8">
        <f>BE128+BT128</f>
        <v>0</v>
      </c>
      <c r="BV128" s="11"/>
      <c r="BW128" s="10"/>
      <c r="BX128" s="11"/>
      <c r="BY128" s="10"/>
      <c r="BZ128" s="11"/>
      <c r="CA128" s="10"/>
      <c r="CB128" s="11"/>
      <c r="CC128" s="10"/>
      <c r="CD128" s="8"/>
      <c r="CE128" s="11"/>
      <c r="CF128" s="10"/>
      <c r="CG128" s="11"/>
      <c r="CH128" s="10"/>
      <c r="CI128" s="11"/>
      <c r="CJ128" s="10"/>
      <c r="CK128" s="11"/>
      <c r="CL128" s="10"/>
      <c r="CM128" s="11"/>
      <c r="CN128" s="10"/>
      <c r="CO128" s="11"/>
      <c r="CP128" s="10"/>
      <c r="CQ128" s="11"/>
      <c r="CR128" s="10"/>
      <c r="CS128" s="8"/>
      <c r="CT128" s="8">
        <f>CD128+CS128</f>
        <v>0</v>
      </c>
      <c r="CU128" s="11"/>
      <c r="CV128" s="10"/>
      <c r="CW128" s="11"/>
      <c r="CX128" s="10"/>
      <c r="CY128" s="11"/>
      <c r="CZ128" s="10"/>
      <c r="DA128" s="11"/>
      <c r="DB128" s="10"/>
      <c r="DC128" s="8"/>
      <c r="DD128" s="11"/>
      <c r="DE128" s="10"/>
      <c r="DF128" s="11"/>
      <c r="DG128" s="10"/>
      <c r="DH128" s="11"/>
      <c r="DI128" s="10"/>
      <c r="DJ128" s="11"/>
      <c r="DK128" s="10"/>
      <c r="DL128" s="11"/>
      <c r="DM128" s="10"/>
      <c r="DN128" s="11"/>
      <c r="DO128" s="10"/>
      <c r="DP128" s="11"/>
      <c r="DQ128" s="10"/>
      <c r="DR128" s="8"/>
      <c r="DS128" s="8">
        <f>DC128+DR128</f>
        <v>0</v>
      </c>
      <c r="DT128" s="11">
        <v>10</v>
      </c>
      <c r="DU128" s="10" t="s">
        <v>65</v>
      </c>
      <c r="DV128" s="11"/>
      <c r="DW128" s="10"/>
      <c r="DX128" s="11"/>
      <c r="DY128" s="10"/>
      <c r="DZ128" s="11"/>
      <c r="EA128" s="10"/>
      <c r="EB128" s="8">
        <v>1</v>
      </c>
      <c r="EC128" s="11"/>
      <c r="ED128" s="10"/>
      <c r="EE128" s="11">
        <v>10</v>
      </c>
      <c r="EF128" s="10" t="s">
        <v>65</v>
      </c>
      <c r="EG128" s="11"/>
      <c r="EH128" s="10"/>
      <c r="EI128" s="11"/>
      <c r="EJ128" s="10"/>
      <c r="EK128" s="11"/>
      <c r="EL128" s="10"/>
      <c r="EM128" s="11"/>
      <c r="EN128" s="10"/>
      <c r="EO128" s="11"/>
      <c r="EP128" s="10"/>
      <c r="EQ128" s="8">
        <v>1</v>
      </c>
      <c r="ER128" s="8">
        <f>EB128+EQ128</f>
        <v>0</v>
      </c>
      <c r="ES128" s="11"/>
      <c r="ET128" s="10"/>
      <c r="EU128" s="11"/>
      <c r="EV128" s="10"/>
      <c r="EW128" s="11"/>
      <c r="EX128" s="10"/>
      <c r="EY128" s="11"/>
      <c r="EZ128" s="10"/>
      <c r="FA128" s="8"/>
      <c r="FB128" s="11"/>
      <c r="FC128" s="10"/>
      <c r="FD128" s="11"/>
      <c r="FE128" s="10"/>
      <c r="FF128" s="11"/>
      <c r="FG128" s="10"/>
      <c r="FH128" s="11"/>
      <c r="FI128" s="10"/>
      <c r="FJ128" s="11"/>
      <c r="FK128" s="10"/>
      <c r="FL128" s="11"/>
      <c r="FM128" s="10"/>
      <c r="FN128" s="11"/>
      <c r="FO128" s="10"/>
      <c r="FP128" s="8"/>
      <c r="FQ128" s="8">
        <f>FA128+FP128</f>
        <v>0</v>
      </c>
      <c r="FR128" s="11"/>
      <c r="FS128" s="10"/>
      <c r="FT128" s="11"/>
      <c r="FU128" s="10"/>
      <c r="FV128" s="11"/>
      <c r="FW128" s="10"/>
      <c r="FX128" s="11"/>
      <c r="FY128" s="10"/>
      <c r="FZ128" s="8"/>
      <c r="GA128" s="11"/>
      <c r="GB128" s="10"/>
      <c r="GC128" s="11"/>
      <c r="GD128" s="10"/>
      <c r="GE128" s="11"/>
      <c r="GF128" s="10"/>
      <c r="GG128" s="11"/>
      <c r="GH128" s="10"/>
      <c r="GI128" s="11"/>
      <c r="GJ128" s="10"/>
      <c r="GK128" s="11"/>
      <c r="GL128" s="10"/>
      <c r="GM128" s="11"/>
      <c r="GN128" s="10"/>
      <c r="GO128" s="8"/>
      <c r="GP128" s="8">
        <f>FZ128+GO128</f>
        <v>0</v>
      </c>
      <c r="GQ128" s="11"/>
      <c r="GR128" s="10"/>
      <c r="GS128" s="11"/>
      <c r="GT128" s="10"/>
      <c r="GU128" s="11"/>
      <c r="GV128" s="10"/>
      <c r="GW128" s="11"/>
      <c r="GX128" s="10"/>
      <c r="GY128" s="8"/>
      <c r="GZ128" s="11"/>
      <c r="HA128" s="10"/>
      <c r="HB128" s="11"/>
      <c r="HC128" s="10"/>
      <c r="HD128" s="11"/>
      <c r="HE128" s="10"/>
      <c r="HF128" s="11"/>
      <c r="HG128" s="10"/>
      <c r="HH128" s="11"/>
      <c r="HI128" s="10"/>
      <c r="HJ128" s="11"/>
      <c r="HK128" s="10"/>
      <c r="HL128" s="11"/>
      <c r="HM128" s="10"/>
      <c r="HN128" s="8"/>
      <c r="HO128" s="8">
        <f>GY128+HN128</f>
        <v>0</v>
      </c>
    </row>
    <row r="129" spans="1:223" ht="12.75">
      <c r="A129" s="7"/>
      <c r="B129" s="7">
        <v>15</v>
      </c>
      <c r="C129" s="7">
        <v>2</v>
      </c>
      <c r="D129" s="7"/>
      <c r="E129" s="7" t="s">
        <v>271</v>
      </c>
      <c r="F129" s="3" t="s">
        <v>272</v>
      </c>
      <c r="G129" s="7">
        <f>COUNTIF(X129:HO129,"e")</f>
        <v>0</v>
      </c>
      <c r="H129" s="7">
        <f>COUNTIF(X129:HO129,"z")</f>
        <v>0</v>
      </c>
      <c r="I129" s="7">
        <f>SUM(J129:T129)</f>
        <v>0</v>
      </c>
      <c r="J129" s="7">
        <f>X129+AW129+BV129+CU129+DT129+ES129+FR129+GQ129</f>
        <v>0</v>
      </c>
      <c r="K129" s="7">
        <f>Z129+AY129+BX129+CW129+DV129+EU129+FT129+GS129</f>
        <v>0</v>
      </c>
      <c r="L129" s="7">
        <f>AB129+BA129+BZ129+CY129+DX129+EW129+FV129+GU129</f>
        <v>0</v>
      </c>
      <c r="M129" s="7">
        <f>AD129+BC129+CB129+DA129+DZ129+EY129+FX129+GW129</f>
        <v>0</v>
      </c>
      <c r="N129" s="7">
        <f>AG129+BF129+CE129+DD129+EC129+FB129+GA129+GZ129</f>
        <v>0</v>
      </c>
      <c r="O129" s="7">
        <f>AI129+BH129+CG129+DF129+EE129+FD129+GC129+HB129</f>
        <v>0</v>
      </c>
      <c r="P129" s="7">
        <f>AK129+BJ129+CI129+DH129+EG129+FF129+GE129+HD129</f>
        <v>0</v>
      </c>
      <c r="Q129" s="7">
        <f>AM129+BL129+CK129+DJ129+EI129+FH129+GG129+HF129</f>
        <v>0</v>
      </c>
      <c r="R129" s="7">
        <f>AO129+BN129+CM129+DL129+EK129+FJ129+GI129+HH129</f>
        <v>0</v>
      </c>
      <c r="S129" s="7">
        <f>AQ129+BP129+CO129+DN129+EM129+FL129+GK129+HJ129</f>
        <v>0</v>
      </c>
      <c r="T129" s="7">
        <f>AS129+BR129+CQ129+DP129+EO129+FN129+GM129+HL129</f>
        <v>0</v>
      </c>
      <c r="U129" s="8">
        <f>AV129+BU129+CT129+DS129+ER129+FQ129+GP129+HO129</f>
        <v>0</v>
      </c>
      <c r="V129" s="8">
        <f>AU129+BT129+CS129+DR129+EQ129+FP129+GO129+HN129</f>
        <v>0</v>
      </c>
      <c r="W129" s="8">
        <v>1</v>
      </c>
      <c r="X129" s="11"/>
      <c r="Y129" s="10"/>
      <c r="Z129" s="11"/>
      <c r="AA129" s="10"/>
      <c r="AB129" s="11"/>
      <c r="AC129" s="10"/>
      <c r="AD129" s="11"/>
      <c r="AE129" s="10"/>
      <c r="AF129" s="8"/>
      <c r="AG129" s="11"/>
      <c r="AH129" s="10"/>
      <c r="AI129" s="11"/>
      <c r="AJ129" s="10"/>
      <c r="AK129" s="11"/>
      <c r="AL129" s="10"/>
      <c r="AM129" s="11"/>
      <c r="AN129" s="10"/>
      <c r="AO129" s="11"/>
      <c r="AP129" s="10"/>
      <c r="AQ129" s="11"/>
      <c r="AR129" s="10"/>
      <c r="AS129" s="11"/>
      <c r="AT129" s="10"/>
      <c r="AU129" s="8"/>
      <c r="AV129" s="8">
        <f>AF129+AU129</f>
        <v>0</v>
      </c>
      <c r="AW129" s="11"/>
      <c r="AX129" s="10"/>
      <c r="AY129" s="11"/>
      <c r="AZ129" s="10"/>
      <c r="BA129" s="11"/>
      <c r="BB129" s="10"/>
      <c r="BC129" s="11"/>
      <c r="BD129" s="10"/>
      <c r="BE129" s="8"/>
      <c r="BF129" s="11"/>
      <c r="BG129" s="10"/>
      <c r="BH129" s="11"/>
      <c r="BI129" s="10"/>
      <c r="BJ129" s="11"/>
      <c r="BK129" s="10"/>
      <c r="BL129" s="11"/>
      <c r="BM129" s="10"/>
      <c r="BN129" s="11"/>
      <c r="BO129" s="10"/>
      <c r="BP129" s="11"/>
      <c r="BQ129" s="10"/>
      <c r="BR129" s="11"/>
      <c r="BS129" s="10"/>
      <c r="BT129" s="8"/>
      <c r="BU129" s="8">
        <f>BE129+BT129</f>
        <v>0</v>
      </c>
      <c r="BV129" s="11"/>
      <c r="BW129" s="10"/>
      <c r="BX129" s="11"/>
      <c r="BY129" s="10"/>
      <c r="BZ129" s="11"/>
      <c r="CA129" s="10"/>
      <c r="CB129" s="11"/>
      <c r="CC129" s="10"/>
      <c r="CD129" s="8"/>
      <c r="CE129" s="11"/>
      <c r="CF129" s="10"/>
      <c r="CG129" s="11"/>
      <c r="CH129" s="10"/>
      <c r="CI129" s="11"/>
      <c r="CJ129" s="10"/>
      <c r="CK129" s="11"/>
      <c r="CL129" s="10"/>
      <c r="CM129" s="11"/>
      <c r="CN129" s="10"/>
      <c r="CO129" s="11"/>
      <c r="CP129" s="10"/>
      <c r="CQ129" s="11"/>
      <c r="CR129" s="10"/>
      <c r="CS129" s="8"/>
      <c r="CT129" s="8">
        <f>CD129+CS129</f>
        <v>0</v>
      </c>
      <c r="CU129" s="11"/>
      <c r="CV129" s="10"/>
      <c r="CW129" s="11"/>
      <c r="CX129" s="10"/>
      <c r="CY129" s="11"/>
      <c r="CZ129" s="10"/>
      <c r="DA129" s="11"/>
      <c r="DB129" s="10"/>
      <c r="DC129" s="8"/>
      <c r="DD129" s="11"/>
      <c r="DE129" s="10"/>
      <c r="DF129" s="11"/>
      <c r="DG129" s="10"/>
      <c r="DH129" s="11"/>
      <c r="DI129" s="10"/>
      <c r="DJ129" s="11"/>
      <c r="DK129" s="10"/>
      <c r="DL129" s="11"/>
      <c r="DM129" s="10"/>
      <c r="DN129" s="11"/>
      <c r="DO129" s="10"/>
      <c r="DP129" s="11"/>
      <c r="DQ129" s="10"/>
      <c r="DR129" s="8"/>
      <c r="DS129" s="8">
        <f>DC129+DR129</f>
        <v>0</v>
      </c>
      <c r="DT129" s="11">
        <v>10</v>
      </c>
      <c r="DU129" s="10" t="s">
        <v>65</v>
      </c>
      <c r="DV129" s="11"/>
      <c r="DW129" s="10"/>
      <c r="DX129" s="11"/>
      <c r="DY129" s="10"/>
      <c r="DZ129" s="11"/>
      <c r="EA129" s="10"/>
      <c r="EB129" s="8">
        <v>1</v>
      </c>
      <c r="EC129" s="11"/>
      <c r="ED129" s="10"/>
      <c r="EE129" s="11">
        <v>10</v>
      </c>
      <c r="EF129" s="10" t="s">
        <v>65</v>
      </c>
      <c r="EG129" s="11"/>
      <c r="EH129" s="10"/>
      <c r="EI129" s="11"/>
      <c r="EJ129" s="10"/>
      <c r="EK129" s="11"/>
      <c r="EL129" s="10"/>
      <c r="EM129" s="11"/>
      <c r="EN129" s="10"/>
      <c r="EO129" s="11"/>
      <c r="EP129" s="10"/>
      <c r="EQ129" s="8">
        <v>1</v>
      </c>
      <c r="ER129" s="8">
        <f>EB129+EQ129</f>
        <v>0</v>
      </c>
      <c r="ES129" s="11"/>
      <c r="ET129" s="10"/>
      <c r="EU129" s="11"/>
      <c r="EV129" s="10"/>
      <c r="EW129" s="11"/>
      <c r="EX129" s="10"/>
      <c r="EY129" s="11"/>
      <c r="EZ129" s="10"/>
      <c r="FA129" s="8"/>
      <c r="FB129" s="11"/>
      <c r="FC129" s="10"/>
      <c r="FD129" s="11"/>
      <c r="FE129" s="10"/>
      <c r="FF129" s="11"/>
      <c r="FG129" s="10"/>
      <c r="FH129" s="11"/>
      <c r="FI129" s="10"/>
      <c r="FJ129" s="11"/>
      <c r="FK129" s="10"/>
      <c r="FL129" s="11"/>
      <c r="FM129" s="10"/>
      <c r="FN129" s="11"/>
      <c r="FO129" s="10"/>
      <c r="FP129" s="8"/>
      <c r="FQ129" s="8">
        <f>FA129+FP129</f>
        <v>0</v>
      </c>
      <c r="FR129" s="11"/>
      <c r="FS129" s="10"/>
      <c r="FT129" s="11"/>
      <c r="FU129" s="10"/>
      <c r="FV129" s="11"/>
      <c r="FW129" s="10"/>
      <c r="FX129" s="11"/>
      <c r="FY129" s="10"/>
      <c r="FZ129" s="8"/>
      <c r="GA129" s="11"/>
      <c r="GB129" s="10"/>
      <c r="GC129" s="11"/>
      <c r="GD129" s="10"/>
      <c r="GE129" s="11"/>
      <c r="GF129" s="10"/>
      <c r="GG129" s="11"/>
      <c r="GH129" s="10"/>
      <c r="GI129" s="11"/>
      <c r="GJ129" s="10"/>
      <c r="GK129" s="11"/>
      <c r="GL129" s="10"/>
      <c r="GM129" s="11"/>
      <c r="GN129" s="10"/>
      <c r="GO129" s="8"/>
      <c r="GP129" s="8">
        <f>FZ129+GO129</f>
        <v>0</v>
      </c>
      <c r="GQ129" s="11"/>
      <c r="GR129" s="10"/>
      <c r="GS129" s="11"/>
      <c r="GT129" s="10"/>
      <c r="GU129" s="11"/>
      <c r="GV129" s="10"/>
      <c r="GW129" s="11"/>
      <c r="GX129" s="10"/>
      <c r="GY129" s="8"/>
      <c r="GZ129" s="11"/>
      <c r="HA129" s="10"/>
      <c r="HB129" s="11"/>
      <c r="HC129" s="10"/>
      <c r="HD129" s="11"/>
      <c r="HE129" s="10"/>
      <c r="HF129" s="11"/>
      <c r="HG129" s="10"/>
      <c r="HH129" s="11"/>
      <c r="HI129" s="10"/>
      <c r="HJ129" s="11"/>
      <c r="HK129" s="10"/>
      <c r="HL129" s="11"/>
      <c r="HM129" s="10"/>
      <c r="HN129" s="8"/>
      <c r="HO129" s="8">
        <f>GY129+HN129</f>
        <v>0</v>
      </c>
    </row>
    <row r="130" spans="1:223" ht="12.75">
      <c r="A130" s="7"/>
      <c r="B130" s="7">
        <v>16</v>
      </c>
      <c r="C130" s="7">
        <v>1</v>
      </c>
      <c r="D130" s="7"/>
      <c r="E130" s="7" t="s">
        <v>273</v>
      </c>
      <c r="F130" s="3" t="s">
        <v>274</v>
      </c>
      <c r="G130" s="7">
        <f>COUNTIF(X130:HO130,"e")</f>
        <v>0</v>
      </c>
      <c r="H130" s="7">
        <f>COUNTIF(X130:HO130,"z")</f>
        <v>0</v>
      </c>
      <c r="I130" s="7">
        <f>SUM(J130:T130)</f>
        <v>0</v>
      </c>
      <c r="J130" s="7">
        <f>X130+AW130+BV130+CU130+DT130+ES130+FR130+GQ130</f>
        <v>0</v>
      </c>
      <c r="K130" s="7">
        <f>Z130+AY130+BX130+CW130+DV130+EU130+FT130+GS130</f>
        <v>0</v>
      </c>
      <c r="L130" s="7">
        <f>AB130+BA130+BZ130+CY130+DX130+EW130+FV130+GU130</f>
        <v>0</v>
      </c>
      <c r="M130" s="7">
        <f>AD130+BC130+CB130+DA130+DZ130+EY130+FX130+GW130</f>
        <v>0</v>
      </c>
      <c r="N130" s="7">
        <f>AG130+BF130+CE130+DD130+EC130+FB130+GA130+GZ130</f>
        <v>0</v>
      </c>
      <c r="O130" s="7">
        <f>AI130+BH130+CG130+DF130+EE130+FD130+GC130+HB130</f>
        <v>0</v>
      </c>
      <c r="P130" s="7">
        <f>AK130+BJ130+CI130+DH130+EG130+FF130+GE130+HD130</f>
        <v>0</v>
      </c>
      <c r="Q130" s="7">
        <f>AM130+BL130+CK130+DJ130+EI130+FH130+GG130+HF130</f>
        <v>0</v>
      </c>
      <c r="R130" s="7">
        <f>AO130+BN130+CM130+DL130+EK130+FJ130+GI130+HH130</f>
        <v>0</v>
      </c>
      <c r="S130" s="7">
        <f>AQ130+BP130+CO130+DN130+EM130+FL130+GK130+HJ130</f>
        <v>0</v>
      </c>
      <c r="T130" s="7">
        <f>AS130+BR130+CQ130+DP130+EO130+FN130+GM130+HL130</f>
        <v>0</v>
      </c>
      <c r="U130" s="8">
        <f>AV130+BU130+CT130+DS130+ER130+FQ130+GP130+HO130</f>
        <v>0</v>
      </c>
      <c r="V130" s="8">
        <f>AU130+BT130+CS130+DR130+EQ130+FP130+GO130+HN130</f>
        <v>0</v>
      </c>
      <c r="W130" s="8">
        <v>1</v>
      </c>
      <c r="X130" s="11"/>
      <c r="Y130" s="10"/>
      <c r="Z130" s="11"/>
      <c r="AA130" s="10"/>
      <c r="AB130" s="11"/>
      <c r="AC130" s="10"/>
      <c r="AD130" s="11"/>
      <c r="AE130" s="10"/>
      <c r="AF130" s="8"/>
      <c r="AG130" s="11"/>
      <c r="AH130" s="10"/>
      <c r="AI130" s="11"/>
      <c r="AJ130" s="10"/>
      <c r="AK130" s="11"/>
      <c r="AL130" s="10"/>
      <c r="AM130" s="11"/>
      <c r="AN130" s="10"/>
      <c r="AO130" s="11"/>
      <c r="AP130" s="10"/>
      <c r="AQ130" s="11"/>
      <c r="AR130" s="10"/>
      <c r="AS130" s="11"/>
      <c r="AT130" s="10"/>
      <c r="AU130" s="8"/>
      <c r="AV130" s="8">
        <f>AF130+AU130</f>
        <v>0</v>
      </c>
      <c r="AW130" s="11"/>
      <c r="AX130" s="10"/>
      <c r="AY130" s="11"/>
      <c r="AZ130" s="10"/>
      <c r="BA130" s="11"/>
      <c r="BB130" s="10"/>
      <c r="BC130" s="11"/>
      <c r="BD130" s="10"/>
      <c r="BE130" s="8"/>
      <c r="BF130" s="11"/>
      <c r="BG130" s="10"/>
      <c r="BH130" s="11"/>
      <c r="BI130" s="10"/>
      <c r="BJ130" s="11"/>
      <c r="BK130" s="10"/>
      <c r="BL130" s="11"/>
      <c r="BM130" s="10"/>
      <c r="BN130" s="11"/>
      <c r="BO130" s="10"/>
      <c r="BP130" s="11"/>
      <c r="BQ130" s="10"/>
      <c r="BR130" s="11"/>
      <c r="BS130" s="10"/>
      <c r="BT130" s="8"/>
      <c r="BU130" s="8">
        <f>BE130+BT130</f>
        <v>0</v>
      </c>
      <c r="BV130" s="11"/>
      <c r="BW130" s="10"/>
      <c r="BX130" s="11"/>
      <c r="BY130" s="10"/>
      <c r="BZ130" s="11"/>
      <c r="CA130" s="10"/>
      <c r="CB130" s="11"/>
      <c r="CC130" s="10"/>
      <c r="CD130" s="8"/>
      <c r="CE130" s="11"/>
      <c r="CF130" s="10"/>
      <c r="CG130" s="11"/>
      <c r="CH130" s="10"/>
      <c r="CI130" s="11"/>
      <c r="CJ130" s="10"/>
      <c r="CK130" s="11"/>
      <c r="CL130" s="10"/>
      <c r="CM130" s="11"/>
      <c r="CN130" s="10"/>
      <c r="CO130" s="11"/>
      <c r="CP130" s="10"/>
      <c r="CQ130" s="11"/>
      <c r="CR130" s="10"/>
      <c r="CS130" s="8"/>
      <c r="CT130" s="8">
        <f>CD130+CS130</f>
        <v>0</v>
      </c>
      <c r="CU130" s="11"/>
      <c r="CV130" s="10"/>
      <c r="CW130" s="11"/>
      <c r="CX130" s="10"/>
      <c r="CY130" s="11"/>
      <c r="CZ130" s="10"/>
      <c r="DA130" s="11"/>
      <c r="DB130" s="10"/>
      <c r="DC130" s="8"/>
      <c r="DD130" s="11"/>
      <c r="DE130" s="10"/>
      <c r="DF130" s="11"/>
      <c r="DG130" s="10"/>
      <c r="DH130" s="11"/>
      <c r="DI130" s="10"/>
      <c r="DJ130" s="11"/>
      <c r="DK130" s="10"/>
      <c r="DL130" s="11"/>
      <c r="DM130" s="10"/>
      <c r="DN130" s="11"/>
      <c r="DO130" s="10"/>
      <c r="DP130" s="11"/>
      <c r="DQ130" s="10"/>
      <c r="DR130" s="8"/>
      <c r="DS130" s="8">
        <f>DC130+DR130</f>
        <v>0</v>
      </c>
      <c r="DT130" s="11">
        <v>10</v>
      </c>
      <c r="DU130" s="10" t="s">
        <v>65</v>
      </c>
      <c r="DV130" s="11">
        <v>6</v>
      </c>
      <c r="DW130" s="10" t="s">
        <v>65</v>
      </c>
      <c r="DX130" s="11"/>
      <c r="DY130" s="10"/>
      <c r="DZ130" s="11"/>
      <c r="EA130" s="10"/>
      <c r="EB130" s="8">
        <v>1.6</v>
      </c>
      <c r="EC130" s="11"/>
      <c r="ED130" s="10"/>
      <c r="EE130" s="11">
        <v>4</v>
      </c>
      <c r="EF130" s="10" t="s">
        <v>65</v>
      </c>
      <c r="EG130" s="11"/>
      <c r="EH130" s="10"/>
      <c r="EI130" s="11"/>
      <c r="EJ130" s="10"/>
      <c r="EK130" s="11"/>
      <c r="EL130" s="10"/>
      <c r="EM130" s="11"/>
      <c r="EN130" s="10"/>
      <c r="EO130" s="11"/>
      <c r="EP130" s="10"/>
      <c r="EQ130" s="8">
        <v>0.4</v>
      </c>
      <c r="ER130" s="8">
        <f>EB130+EQ130</f>
        <v>0</v>
      </c>
      <c r="ES130" s="11"/>
      <c r="ET130" s="10"/>
      <c r="EU130" s="11"/>
      <c r="EV130" s="10"/>
      <c r="EW130" s="11"/>
      <c r="EX130" s="10"/>
      <c r="EY130" s="11"/>
      <c r="EZ130" s="10"/>
      <c r="FA130" s="8"/>
      <c r="FB130" s="11"/>
      <c r="FC130" s="10"/>
      <c r="FD130" s="11"/>
      <c r="FE130" s="10"/>
      <c r="FF130" s="11"/>
      <c r="FG130" s="10"/>
      <c r="FH130" s="11"/>
      <c r="FI130" s="10"/>
      <c r="FJ130" s="11"/>
      <c r="FK130" s="10"/>
      <c r="FL130" s="11"/>
      <c r="FM130" s="10"/>
      <c r="FN130" s="11"/>
      <c r="FO130" s="10"/>
      <c r="FP130" s="8"/>
      <c r="FQ130" s="8">
        <f>FA130+FP130</f>
        <v>0</v>
      </c>
      <c r="FR130" s="11"/>
      <c r="FS130" s="10"/>
      <c r="FT130" s="11"/>
      <c r="FU130" s="10"/>
      <c r="FV130" s="11"/>
      <c r="FW130" s="10"/>
      <c r="FX130" s="11"/>
      <c r="FY130" s="10"/>
      <c r="FZ130" s="8"/>
      <c r="GA130" s="11"/>
      <c r="GB130" s="10"/>
      <c r="GC130" s="11"/>
      <c r="GD130" s="10"/>
      <c r="GE130" s="11"/>
      <c r="GF130" s="10"/>
      <c r="GG130" s="11"/>
      <c r="GH130" s="10"/>
      <c r="GI130" s="11"/>
      <c r="GJ130" s="10"/>
      <c r="GK130" s="11"/>
      <c r="GL130" s="10"/>
      <c r="GM130" s="11"/>
      <c r="GN130" s="10"/>
      <c r="GO130" s="8"/>
      <c r="GP130" s="8">
        <f>FZ130+GO130</f>
        <v>0</v>
      </c>
      <c r="GQ130" s="11"/>
      <c r="GR130" s="10"/>
      <c r="GS130" s="11"/>
      <c r="GT130" s="10"/>
      <c r="GU130" s="11"/>
      <c r="GV130" s="10"/>
      <c r="GW130" s="11"/>
      <c r="GX130" s="10"/>
      <c r="GY130" s="8"/>
      <c r="GZ130" s="11"/>
      <c r="HA130" s="10"/>
      <c r="HB130" s="11"/>
      <c r="HC130" s="10"/>
      <c r="HD130" s="11"/>
      <c r="HE130" s="10"/>
      <c r="HF130" s="11"/>
      <c r="HG130" s="10"/>
      <c r="HH130" s="11"/>
      <c r="HI130" s="10"/>
      <c r="HJ130" s="11"/>
      <c r="HK130" s="10"/>
      <c r="HL130" s="11"/>
      <c r="HM130" s="10"/>
      <c r="HN130" s="8"/>
      <c r="HO130" s="8">
        <f>GY130+HN130</f>
        <v>0</v>
      </c>
    </row>
    <row r="131" spans="1:223" ht="12.75">
      <c r="A131" s="7"/>
      <c r="B131" s="7">
        <v>16</v>
      </c>
      <c r="C131" s="7">
        <v>1</v>
      </c>
      <c r="D131" s="7"/>
      <c r="E131" s="7" t="s">
        <v>275</v>
      </c>
      <c r="F131" s="3" t="s">
        <v>276</v>
      </c>
      <c r="G131" s="7">
        <f>COUNTIF(X131:HO131,"e")</f>
        <v>0</v>
      </c>
      <c r="H131" s="7">
        <f>COUNTIF(X131:HO131,"z")</f>
        <v>0</v>
      </c>
      <c r="I131" s="7">
        <f>SUM(J131:T131)</f>
        <v>0</v>
      </c>
      <c r="J131" s="7">
        <f>X131+AW131+BV131+CU131+DT131+ES131+FR131+GQ131</f>
        <v>0</v>
      </c>
      <c r="K131" s="7">
        <f>Z131+AY131+BX131+CW131+DV131+EU131+FT131+GS131</f>
        <v>0</v>
      </c>
      <c r="L131" s="7">
        <f>AB131+BA131+BZ131+CY131+DX131+EW131+FV131+GU131</f>
        <v>0</v>
      </c>
      <c r="M131" s="7">
        <f>AD131+BC131+CB131+DA131+DZ131+EY131+FX131+GW131</f>
        <v>0</v>
      </c>
      <c r="N131" s="7">
        <f>AG131+BF131+CE131+DD131+EC131+FB131+GA131+GZ131</f>
        <v>0</v>
      </c>
      <c r="O131" s="7">
        <f>AI131+BH131+CG131+DF131+EE131+FD131+GC131+HB131</f>
        <v>0</v>
      </c>
      <c r="P131" s="7">
        <f>AK131+BJ131+CI131+DH131+EG131+FF131+GE131+HD131</f>
        <v>0</v>
      </c>
      <c r="Q131" s="7">
        <f>AM131+BL131+CK131+DJ131+EI131+FH131+GG131+HF131</f>
        <v>0</v>
      </c>
      <c r="R131" s="7">
        <f>AO131+BN131+CM131+DL131+EK131+FJ131+GI131+HH131</f>
        <v>0</v>
      </c>
      <c r="S131" s="7">
        <f>AQ131+BP131+CO131+DN131+EM131+FL131+GK131+HJ131</f>
        <v>0</v>
      </c>
      <c r="T131" s="7">
        <f>AS131+BR131+CQ131+DP131+EO131+FN131+GM131+HL131</f>
        <v>0</v>
      </c>
      <c r="U131" s="8">
        <f>AV131+BU131+CT131+DS131+ER131+FQ131+GP131+HO131</f>
        <v>0</v>
      </c>
      <c r="V131" s="8">
        <f>AU131+BT131+CS131+DR131+EQ131+FP131+GO131+HN131</f>
        <v>0</v>
      </c>
      <c r="W131" s="8">
        <v>1</v>
      </c>
      <c r="X131" s="11"/>
      <c r="Y131" s="10"/>
      <c r="Z131" s="11"/>
      <c r="AA131" s="10"/>
      <c r="AB131" s="11"/>
      <c r="AC131" s="10"/>
      <c r="AD131" s="11"/>
      <c r="AE131" s="10"/>
      <c r="AF131" s="8"/>
      <c r="AG131" s="11"/>
      <c r="AH131" s="10"/>
      <c r="AI131" s="11"/>
      <c r="AJ131" s="10"/>
      <c r="AK131" s="11"/>
      <c r="AL131" s="10"/>
      <c r="AM131" s="11"/>
      <c r="AN131" s="10"/>
      <c r="AO131" s="11"/>
      <c r="AP131" s="10"/>
      <c r="AQ131" s="11"/>
      <c r="AR131" s="10"/>
      <c r="AS131" s="11"/>
      <c r="AT131" s="10"/>
      <c r="AU131" s="8"/>
      <c r="AV131" s="8">
        <f>AF131+AU131</f>
        <v>0</v>
      </c>
      <c r="AW131" s="11"/>
      <c r="AX131" s="10"/>
      <c r="AY131" s="11"/>
      <c r="AZ131" s="10"/>
      <c r="BA131" s="11"/>
      <c r="BB131" s="10"/>
      <c r="BC131" s="11"/>
      <c r="BD131" s="10"/>
      <c r="BE131" s="8"/>
      <c r="BF131" s="11"/>
      <c r="BG131" s="10"/>
      <c r="BH131" s="11"/>
      <c r="BI131" s="10"/>
      <c r="BJ131" s="11"/>
      <c r="BK131" s="10"/>
      <c r="BL131" s="11"/>
      <c r="BM131" s="10"/>
      <c r="BN131" s="11"/>
      <c r="BO131" s="10"/>
      <c r="BP131" s="11"/>
      <c r="BQ131" s="10"/>
      <c r="BR131" s="11"/>
      <c r="BS131" s="10"/>
      <c r="BT131" s="8"/>
      <c r="BU131" s="8">
        <f>BE131+BT131</f>
        <v>0</v>
      </c>
      <c r="BV131" s="11"/>
      <c r="BW131" s="10"/>
      <c r="BX131" s="11"/>
      <c r="BY131" s="10"/>
      <c r="BZ131" s="11"/>
      <c r="CA131" s="10"/>
      <c r="CB131" s="11"/>
      <c r="CC131" s="10"/>
      <c r="CD131" s="8"/>
      <c r="CE131" s="11"/>
      <c r="CF131" s="10"/>
      <c r="CG131" s="11"/>
      <c r="CH131" s="10"/>
      <c r="CI131" s="11"/>
      <c r="CJ131" s="10"/>
      <c r="CK131" s="11"/>
      <c r="CL131" s="10"/>
      <c r="CM131" s="11"/>
      <c r="CN131" s="10"/>
      <c r="CO131" s="11"/>
      <c r="CP131" s="10"/>
      <c r="CQ131" s="11"/>
      <c r="CR131" s="10"/>
      <c r="CS131" s="8"/>
      <c r="CT131" s="8">
        <f>CD131+CS131</f>
        <v>0</v>
      </c>
      <c r="CU131" s="11"/>
      <c r="CV131" s="10"/>
      <c r="CW131" s="11"/>
      <c r="CX131" s="10"/>
      <c r="CY131" s="11"/>
      <c r="CZ131" s="10"/>
      <c r="DA131" s="11"/>
      <c r="DB131" s="10"/>
      <c r="DC131" s="8"/>
      <c r="DD131" s="11"/>
      <c r="DE131" s="10"/>
      <c r="DF131" s="11"/>
      <c r="DG131" s="10"/>
      <c r="DH131" s="11"/>
      <c r="DI131" s="10"/>
      <c r="DJ131" s="11"/>
      <c r="DK131" s="10"/>
      <c r="DL131" s="11"/>
      <c r="DM131" s="10"/>
      <c r="DN131" s="11"/>
      <c r="DO131" s="10"/>
      <c r="DP131" s="11"/>
      <c r="DQ131" s="10"/>
      <c r="DR131" s="8"/>
      <c r="DS131" s="8">
        <f>DC131+DR131</f>
        <v>0</v>
      </c>
      <c r="DT131" s="11">
        <v>10</v>
      </c>
      <c r="DU131" s="10" t="s">
        <v>65</v>
      </c>
      <c r="DV131" s="11">
        <v>6</v>
      </c>
      <c r="DW131" s="10" t="s">
        <v>65</v>
      </c>
      <c r="DX131" s="11"/>
      <c r="DY131" s="10"/>
      <c r="DZ131" s="11"/>
      <c r="EA131" s="10"/>
      <c r="EB131" s="8">
        <v>1.6</v>
      </c>
      <c r="EC131" s="11"/>
      <c r="ED131" s="10"/>
      <c r="EE131" s="11">
        <v>4</v>
      </c>
      <c r="EF131" s="10" t="s">
        <v>65</v>
      </c>
      <c r="EG131" s="11"/>
      <c r="EH131" s="10"/>
      <c r="EI131" s="11"/>
      <c r="EJ131" s="10"/>
      <c r="EK131" s="11"/>
      <c r="EL131" s="10"/>
      <c r="EM131" s="11"/>
      <c r="EN131" s="10"/>
      <c r="EO131" s="11"/>
      <c r="EP131" s="10"/>
      <c r="EQ131" s="8">
        <v>0.4</v>
      </c>
      <c r="ER131" s="8">
        <f>EB131+EQ131</f>
        <v>0</v>
      </c>
      <c r="ES131" s="11"/>
      <c r="ET131" s="10"/>
      <c r="EU131" s="11"/>
      <c r="EV131" s="10"/>
      <c r="EW131" s="11"/>
      <c r="EX131" s="10"/>
      <c r="EY131" s="11"/>
      <c r="EZ131" s="10"/>
      <c r="FA131" s="8"/>
      <c r="FB131" s="11"/>
      <c r="FC131" s="10"/>
      <c r="FD131" s="11"/>
      <c r="FE131" s="10"/>
      <c r="FF131" s="11"/>
      <c r="FG131" s="10"/>
      <c r="FH131" s="11"/>
      <c r="FI131" s="10"/>
      <c r="FJ131" s="11"/>
      <c r="FK131" s="10"/>
      <c r="FL131" s="11"/>
      <c r="FM131" s="10"/>
      <c r="FN131" s="11"/>
      <c r="FO131" s="10"/>
      <c r="FP131" s="8"/>
      <c r="FQ131" s="8">
        <f>FA131+FP131</f>
        <v>0</v>
      </c>
      <c r="FR131" s="11"/>
      <c r="FS131" s="10"/>
      <c r="FT131" s="11"/>
      <c r="FU131" s="10"/>
      <c r="FV131" s="11"/>
      <c r="FW131" s="10"/>
      <c r="FX131" s="11"/>
      <c r="FY131" s="10"/>
      <c r="FZ131" s="8"/>
      <c r="GA131" s="11"/>
      <c r="GB131" s="10"/>
      <c r="GC131" s="11"/>
      <c r="GD131" s="10"/>
      <c r="GE131" s="11"/>
      <c r="GF131" s="10"/>
      <c r="GG131" s="11"/>
      <c r="GH131" s="10"/>
      <c r="GI131" s="11"/>
      <c r="GJ131" s="10"/>
      <c r="GK131" s="11"/>
      <c r="GL131" s="10"/>
      <c r="GM131" s="11"/>
      <c r="GN131" s="10"/>
      <c r="GO131" s="8"/>
      <c r="GP131" s="8">
        <f>FZ131+GO131</f>
        <v>0</v>
      </c>
      <c r="GQ131" s="11"/>
      <c r="GR131" s="10"/>
      <c r="GS131" s="11"/>
      <c r="GT131" s="10"/>
      <c r="GU131" s="11"/>
      <c r="GV131" s="10"/>
      <c r="GW131" s="11"/>
      <c r="GX131" s="10"/>
      <c r="GY131" s="8"/>
      <c r="GZ131" s="11"/>
      <c r="HA131" s="10"/>
      <c r="HB131" s="11"/>
      <c r="HC131" s="10"/>
      <c r="HD131" s="11"/>
      <c r="HE131" s="10"/>
      <c r="HF131" s="11"/>
      <c r="HG131" s="10"/>
      <c r="HH131" s="11"/>
      <c r="HI131" s="10"/>
      <c r="HJ131" s="11"/>
      <c r="HK131" s="10"/>
      <c r="HL131" s="11"/>
      <c r="HM131" s="10"/>
      <c r="HN131" s="8"/>
      <c r="HO131" s="8">
        <f>GY131+HN131</f>
        <v>0</v>
      </c>
    </row>
    <row r="132" spans="1:223" ht="12.75">
      <c r="A132" s="7"/>
      <c r="B132" s="7">
        <v>16</v>
      </c>
      <c r="C132" s="7">
        <v>1</v>
      </c>
      <c r="D132" s="7"/>
      <c r="E132" s="7" t="s">
        <v>277</v>
      </c>
      <c r="F132" s="3" t="s">
        <v>278</v>
      </c>
      <c r="G132" s="7">
        <f>COUNTIF(X132:HO132,"e")</f>
        <v>0</v>
      </c>
      <c r="H132" s="7">
        <f>COUNTIF(X132:HO132,"z")</f>
        <v>0</v>
      </c>
      <c r="I132" s="7">
        <f>SUM(J132:T132)</f>
        <v>0</v>
      </c>
      <c r="J132" s="7">
        <f>X132+AW132+BV132+CU132+DT132+ES132+FR132+GQ132</f>
        <v>0</v>
      </c>
      <c r="K132" s="7">
        <f>Z132+AY132+BX132+CW132+DV132+EU132+FT132+GS132</f>
        <v>0</v>
      </c>
      <c r="L132" s="7">
        <f>AB132+BA132+BZ132+CY132+DX132+EW132+FV132+GU132</f>
        <v>0</v>
      </c>
      <c r="M132" s="7">
        <f>AD132+BC132+CB132+DA132+DZ132+EY132+FX132+GW132</f>
        <v>0</v>
      </c>
      <c r="N132" s="7">
        <f>AG132+BF132+CE132+DD132+EC132+FB132+GA132+GZ132</f>
        <v>0</v>
      </c>
      <c r="O132" s="7">
        <f>AI132+BH132+CG132+DF132+EE132+FD132+GC132+HB132</f>
        <v>0</v>
      </c>
      <c r="P132" s="7">
        <f>AK132+BJ132+CI132+DH132+EG132+FF132+GE132+HD132</f>
        <v>0</v>
      </c>
      <c r="Q132" s="7">
        <f>AM132+BL132+CK132+DJ132+EI132+FH132+GG132+HF132</f>
        <v>0</v>
      </c>
      <c r="R132" s="7">
        <f>AO132+BN132+CM132+DL132+EK132+FJ132+GI132+HH132</f>
        <v>0</v>
      </c>
      <c r="S132" s="7">
        <f>AQ132+BP132+CO132+DN132+EM132+FL132+GK132+HJ132</f>
        <v>0</v>
      </c>
      <c r="T132" s="7">
        <f>AS132+BR132+CQ132+DP132+EO132+FN132+GM132+HL132</f>
        <v>0</v>
      </c>
      <c r="U132" s="8">
        <f>AV132+BU132+CT132+DS132+ER132+FQ132+GP132+HO132</f>
        <v>0</v>
      </c>
      <c r="V132" s="8">
        <f>AU132+BT132+CS132+DR132+EQ132+FP132+GO132+HN132</f>
        <v>0</v>
      </c>
      <c r="W132" s="8">
        <v>1</v>
      </c>
      <c r="X132" s="11"/>
      <c r="Y132" s="10"/>
      <c r="Z132" s="11"/>
      <c r="AA132" s="10"/>
      <c r="AB132" s="11"/>
      <c r="AC132" s="10"/>
      <c r="AD132" s="11"/>
      <c r="AE132" s="10"/>
      <c r="AF132" s="8"/>
      <c r="AG132" s="11"/>
      <c r="AH132" s="10"/>
      <c r="AI132" s="11"/>
      <c r="AJ132" s="10"/>
      <c r="AK132" s="11"/>
      <c r="AL132" s="10"/>
      <c r="AM132" s="11"/>
      <c r="AN132" s="10"/>
      <c r="AO132" s="11"/>
      <c r="AP132" s="10"/>
      <c r="AQ132" s="11"/>
      <c r="AR132" s="10"/>
      <c r="AS132" s="11"/>
      <c r="AT132" s="10"/>
      <c r="AU132" s="8"/>
      <c r="AV132" s="8">
        <f>AF132+AU132</f>
        <v>0</v>
      </c>
      <c r="AW132" s="11"/>
      <c r="AX132" s="10"/>
      <c r="AY132" s="11"/>
      <c r="AZ132" s="10"/>
      <c r="BA132" s="11"/>
      <c r="BB132" s="10"/>
      <c r="BC132" s="11"/>
      <c r="BD132" s="10"/>
      <c r="BE132" s="8"/>
      <c r="BF132" s="11"/>
      <c r="BG132" s="10"/>
      <c r="BH132" s="11"/>
      <c r="BI132" s="10"/>
      <c r="BJ132" s="11"/>
      <c r="BK132" s="10"/>
      <c r="BL132" s="11"/>
      <c r="BM132" s="10"/>
      <c r="BN132" s="11"/>
      <c r="BO132" s="10"/>
      <c r="BP132" s="11"/>
      <c r="BQ132" s="10"/>
      <c r="BR132" s="11"/>
      <c r="BS132" s="10"/>
      <c r="BT132" s="8"/>
      <c r="BU132" s="8">
        <f>BE132+BT132</f>
        <v>0</v>
      </c>
      <c r="BV132" s="11"/>
      <c r="BW132" s="10"/>
      <c r="BX132" s="11"/>
      <c r="BY132" s="10"/>
      <c r="BZ132" s="11"/>
      <c r="CA132" s="10"/>
      <c r="CB132" s="11"/>
      <c r="CC132" s="10"/>
      <c r="CD132" s="8"/>
      <c r="CE132" s="11"/>
      <c r="CF132" s="10"/>
      <c r="CG132" s="11"/>
      <c r="CH132" s="10"/>
      <c r="CI132" s="11"/>
      <c r="CJ132" s="10"/>
      <c r="CK132" s="11"/>
      <c r="CL132" s="10"/>
      <c r="CM132" s="11"/>
      <c r="CN132" s="10"/>
      <c r="CO132" s="11"/>
      <c r="CP132" s="10"/>
      <c r="CQ132" s="11"/>
      <c r="CR132" s="10"/>
      <c r="CS132" s="8"/>
      <c r="CT132" s="8">
        <f>CD132+CS132</f>
        <v>0</v>
      </c>
      <c r="CU132" s="11"/>
      <c r="CV132" s="10"/>
      <c r="CW132" s="11"/>
      <c r="CX132" s="10"/>
      <c r="CY132" s="11"/>
      <c r="CZ132" s="10"/>
      <c r="DA132" s="11"/>
      <c r="DB132" s="10"/>
      <c r="DC132" s="8"/>
      <c r="DD132" s="11"/>
      <c r="DE132" s="10"/>
      <c r="DF132" s="11"/>
      <c r="DG132" s="10"/>
      <c r="DH132" s="11"/>
      <c r="DI132" s="10"/>
      <c r="DJ132" s="11"/>
      <c r="DK132" s="10"/>
      <c r="DL132" s="11"/>
      <c r="DM132" s="10"/>
      <c r="DN132" s="11"/>
      <c r="DO132" s="10"/>
      <c r="DP132" s="11"/>
      <c r="DQ132" s="10"/>
      <c r="DR132" s="8"/>
      <c r="DS132" s="8">
        <f>DC132+DR132</f>
        <v>0</v>
      </c>
      <c r="DT132" s="11">
        <v>10</v>
      </c>
      <c r="DU132" s="10" t="s">
        <v>65</v>
      </c>
      <c r="DV132" s="11">
        <v>6</v>
      </c>
      <c r="DW132" s="10" t="s">
        <v>65</v>
      </c>
      <c r="DX132" s="11"/>
      <c r="DY132" s="10"/>
      <c r="DZ132" s="11"/>
      <c r="EA132" s="10"/>
      <c r="EB132" s="8">
        <v>1.6</v>
      </c>
      <c r="EC132" s="11"/>
      <c r="ED132" s="10"/>
      <c r="EE132" s="11">
        <v>4</v>
      </c>
      <c r="EF132" s="10" t="s">
        <v>65</v>
      </c>
      <c r="EG132" s="11"/>
      <c r="EH132" s="10"/>
      <c r="EI132" s="11"/>
      <c r="EJ132" s="10"/>
      <c r="EK132" s="11"/>
      <c r="EL132" s="10"/>
      <c r="EM132" s="11"/>
      <c r="EN132" s="10"/>
      <c r="EO132" s="11"/>
      <c r="EP132" s="10"/>
      <c r="EQ132" s="8">
        <v>0.4</v>
      </c>
      <c r="ER132" s="8">
        <f>EB132+EQ132</f>
        <v>0</v>
      </c>
      <c r="ES132" s="11"/>
      <c r="ET132" s="10"/>
      <c r="EU132" s="11"/>
      <c r="EV132" s="10"/>
      <c r="EW132" s="11"/>
      <c r="EX132" s="10"/>
      <c r="EY132" s="11"/>
      <c r="EZ132" s="10"/>
      <c r="FA132" s="8"/>
      <c r="FB132" s="11"/>
      <c r="FC132" s="10"/>
      <c r="FD132" s="11"/>
      <c r="FE132" s="10"/>
      <c r="FF132" s="11"/>
      <c r="FG132" s="10"/>
      <c r="FH132" s="11"/>
      <c r="FI132" s="10"/>
      <c r="FJ132" s="11"/>
      <c r="FK132" s="10"/>
      <c r="FL132" s="11"/>
      <c r="FM132" s="10"/>
      <c r="FN132" s="11"/>
      <c r="FO132" s="10"/>
      <c r="FP132" s="8"/>
      <c r="FQ132" s="8">
        <f>FA132+FP132</f>
        <v>0</v>
      </c>
      <c r="FR132" s="11"/>
      <c r="FS132" s="10"/>
      <c r="FT132" s="11"/>
      <c r="FU132" s="10"/>
      <c r="FV132" s="11"/>
      <c r="FW132" s="10"/>
      <c r="FX132" s="11"/>
      <c r="FY132" s="10"/>
      <c r="FZ132" s="8"/>
      <c r="GA132" s="11"/>
      <c r="GB132" s="10"/>
      <c r="GC132" s="11"/>
      <c r="GD132" s="10"/>
      <c r="GE132" s="11"/>
      <c r="GF132" s="10"/>
      <c r="GG132" s="11"/>
      <c r="GH132" s="10"/>
      <c r="GI132" s="11"/>
      <c r="GJ132" s="10"/>
      <c r="GK132" s="11"/>
      <c r="GL132" s="10"/>
      <c r="GM132" s="11"/>
      <c r="GN132" s="10"/>
      <c r="GO132" s="8"/>
      <c r="GP132" s="8">
        <f>FZ132+GO132</f>
        <v>0</v>
      </c>
      <c r="GQ132" s="11"/>
      <c r="GR132" s="10"/>
      <c r="GS132" s="11"/>
      <c r="GT132" s="10"/>
      <c r="GU132" s="11"/>
      <c r="GV132" s="10"/>
      <c r="GW132" s="11"/>
      <c r="GX132" s="10"/>
      <c r="GY132" s="8"/>
      <c r="GZ132" s="11"/>
      <c r="HA132" s="10"/>
      <c r="HB132" s="11"/>
      <c r="HC132" s="10"/>
      <c r="HD132" s="11"/>
      <c r="HE132" s="10"/>
      <c r="HF132" s="11"/>
      <c r="HG132" s="10"/>
      <c r="HH132" s="11"/>
      <c r="HI132" s="10"/>
      <c r="HJ132" s="11"/>
      <c r="HK132" s="10"/>
      <c r="HL132" s="11"/>
      <c r="HM132" s="10"/>
      <c r="HN132" s="8"/>
      <c r="HO132" s="8">
        <f>GY132+HN132</f>
        <v>0</v>
      </c>
    </row>
    <row r="133" spans="1:223" ht="12.75">
      <c r="A133" s="7"/>
      <c r="B133" s="7">
        <v>16</v>
      </c>
      <c r="C133" s="7">
        <v>1</v>
      </c>
      <c r="D133" s="7"/>
      <c r="E133" s="7" t="s">
        <v>279</v>
      </c>
      <c r="F133" s="3" t="s">
        <v>280</v>
      </c>
      <c r="G133" s="7">
        <f>COUNTIF(X133:HO133,"e")</f>
        <v>0</v>
      </c>
      <c r="H133" s="7">
        <f>COUNTIF(X133:HO133,"z")</f>
        <v>0</v>
      </c>
      <c r="I133" s="7">
        <f>SUM(J133:T133)</f>
        <v>0</v>
      </c>
      <c r="J133" s="7">
        <f>X133+AW133+BV133+CU133+DT133+ES133+FR133+GQ133</f>
        <v>0</v>
      </c>
      <c r="K133" s="7">
        <f>Z133+AY133+BX133+CW133+DV133+EU133+FT133+GS133</f>
        <v>0</v>
      </c>
      <c r="L133" s="7">
        <f>AB133+BA133+BZ133+CY133+DX133+EW133+FV133+GU133</f>
        <v>0</v>
      </c>
      <c r="M133" s="7">
        <f>AD133+BC133+CB133+DA133+DZ133+EY133+FX133+GW133</f>
        <v>0</v>
      </c>
      <c r="N133" s="7">
        <f>AG133+BF133+CE133+DD133+EC133+FB133+GA133+GZ133</f>
        <v>0</v>
      </c>
      <c r="O133" s="7">
        <f>AI133+BH133+CG133+DF133+EE133+FD133+GC133+HB133</f>
        <v>0</v>
      </c>
      <c r="P133" s="7">
        <f>AK133+BJ133+CI133+DH133+EG133+FF133+GE133+HD133</f>
        <v>0</v>
      </c>
      <c r="Q133" s="7">
        <f>AM133+BL133+CK133+DJ133+EI133+FH133+GG133+HF133</f>
        <v>0</v>
      </c>
      <c r="R133" s="7">
        <f>AO133+BN133+CM133+DL133+EK133+FJ133+GI133+HH133</f>
        <v>0</v>
      </c>
      <c r="S133" s="7">
        <f>AQ133+BP133+CO133+DN133+EM133+FL133+GK133+HJ133</f>
        <v>0</v>
      </c>
      <c r="T133" s="7">
        <f>AS133+BR133+CQ133+DP133+EO133+FN133+GM133+HL133</f>
        <v>0</v>
      </c>
      <c r="U133" s="8">
        <f>AV133+BU133+CT133+DS133+ER133+FQ133+GP133+HO133</f>
        <v>0</v>
      </c>
      <c r="V133" s="8">
        <f>AU133+BT133+CS133+DR133+EQ133+FP133+GO133+HN133</f>
        <v>0</v>
      </c>
      <c r="W133" s="8">
        <v>1</v>
      </c>
      <c r="X133" s="11"/>
      <c r="Y133" s="10"/>
      <c r="Z133" s="11"/>
      <c r="AA133" s="10"/>
      <c r="AB133" s="11"/>
      <c r="AC133" s="10"/>
      <c r="AD133" s="11"/>
      <c r="AE133" s="10"/>
      <c r="AF133" s="8"/>
      <c r="AG133" s="11"/>
      <c r="AH133" s="10"/>
      <c r="AI133" s="11"/>
      <c r="AJ133" s="10"/>
      <c r="AK133" s="11"/>
      <c r="AL133" s="10"/>
      <c r="AM133" s="11"/>
      <c r="AN133" s="10"/>
      <c r="AO133" s="11"/>
      <c r="AP133" s="10"/>
      <c r="AQ133" s="11"/>
      <c r="AR133" s="10"/>
      <c r="AS133" s="11"/>
      <c r="AT133" s="10"/>
      <c r="AU133" s="8"/>
      <c r="AV133" s="8">
        <f>AF133+AU133</f>
        <v>0</v>
      </c>
      <c r="AW133" s="11"/>
      <c r="AX133" s="10"/>
      <c r="AY133" s="11"/>
      <c r="AZ133" s="10"/>
      <c r="BA133" s="11"/>
      <c r="BB133" s="10"/>
      <c r="BC133" s="11"/>
      <c r="BD133" s="10"/>
      <c r="BE133" s="8"/>
      <c r="BF133" s="11"/>
      <c r="BG133" s="10"/>
      <c r="BH133" s="11"/>
      <c r="BI133" s="10"/>
      <c r="BJ133" s="11"/>
      <c r="BK133" s="10"/>
      <c r="BL133" s="11"/>
      <c r="BM133" s="10"/>
      <c r="BN133" s="11"/>
      <c r="BO133" s="10"/>
      <c r="BP133" s="11"/>
      <c r="BQ133" s="10"/>
      <c r="BR133" s="11"/>
      <c r="BS133" s="10"/>
      <c r="BT133" s="8"/>
      <c r="BU133" s="8">
        <f>BE133+BT133</f>
        <v>0</v>
      </c>
      <c r="BV133" s="11"/>
      <c r="BW133" s="10"/>
      <c r="BX133" s="11"/>
      <c r="BY133" s="10"/>
      <c r="BZ133" s="11"/>
      <c r="CA133" s="10"/>
      <c r="CB133" s="11"/>
      <c r="CC133" s="10"/>
      <c r="CD133" s="8"/>
      <c r="CE133" s="11"/>
      <c r="CF133" s="10"/>
      <c r="CG133" s="11"/>
      <c r="CH133" s="10"/>
      <c r="CI133" s="11"/>
      <c r="CJ133" s="10"/>
      <c r="CK133" s="11"/>
      <c r="CL133" s="10"/>
      <c r="CM133" s="11"/>
      <c r="CN133" s="10"/>
      <c r="CO133" s="11"/>
      <c r="CP133" s="10"/>
      <c r="CQ133" s="11"/>
      <c r="CR133" s="10"/>
      <c r="CS133" s="8"/>
      <c r="CT133" s="8">
        <f>CD133+CS133</f>
        <v>0</v>
      </c>
      <c r="CU133" s="11"/>
      <c r="CV133" s="10"/>
      <c r="CW133" s="11"/>
      <c r="CX133" s="10"/>
      <c r="CY133" s="11"/>
      <c r="CZ133" s="10"/>
      <c r="DA133" s="11"/>
      <c r="DB133" s="10"/>
      <c r="DC133" s="8"/>
      <c r="DD133" s="11"/>
      <c r="DE133" s="10"/>
      <c r="DF133" s="11"/>
      <c r="DG133" s="10"/>
      <c r="DH133" s="11"/>
      <c r="DI133" s="10"/>
      <c r="DJ133" s="11"/>
      <c r="DK133" s="10"/>
      <c r="DL133" s="11"/>
      <c r="DM133" s="10"/>
      <c r="DN133" s="11"/>
      <c r="DO133" s="10"/>
      <c r="DP133" s="11"/>
      <c r="DQ133" s="10"/>
      <c r="DR133" s="8"/>
      <c r="DS133" s="8">
        <f>DC133+DR133</f>
        <v>0</v>
      </c>
      <c r="DT133" s="11">
        <v>10</v>
      </c>
      <c r="DU133" s="10" t="s">
        <v>65</v>
      </c>
      <c r="DV133" s="11">
        <v>6</v>
      </c>
      <c r="DW133" s="10" t="s">
        <v>65</v>
      </c>
      <c r="DX133" s="11"/>
      <c r="DY133" s="10"/>
      <c r="DZ133" s="11"/>
      <c r="EA133" s="10"/>
      <c r="EB133" s="8">
        <v>1.6</v>
      </c>
      <c r="EC133" s="11"/>
      <c r="ED133" s="10"/>
      <c r="EE133" s="11">
        <v>4</v>
      </c>
      <c r="EF133" s="10" t="s">
        <v>65</v>
      </c>
      <c r="EG133" s="11"/>
      <c r="EH133" s="10"/>
      <c r="EI133" s="11"/>
      <c r="EJ133" s="10"/>
      <c r="EK133" s="11"/>
      <c r="EL133" s="10"/>
      <c r="EM133" s="11"/>
      <c r="EN133" s="10"/>
      <c r="EO133" s="11"/>
      <c r="EP133" s="10"/>
      <c r="EQ133" s="8">
        <v>0.4</v>
      </c>
      <c r="ER133" s="8">
        <f>EB133+EQ133</f>
        <v>0</v>
      </c>
      <c r="ES133" s="11"/>
      <c r="ET133" s="10"/>
      <c r="EU133" s="11"/>
      <c r="EV133" s="10"/>
      <c r="EW133" s="11"/>
      <c r="EX133" s="10"/>
      <c r="EY133" s="11"/>
      <c r="EZ133" s="10"/>
      <c r="FA133" s="8"/>
      <c r="FB133" s="11"/>
      <c r="FC133" s="10"/>
      <c r="FD133" s="11"/>
      <c r="FE133" s="10"/>
      <c r="FF133" s="11"/>
      <c r="FG133" s="10"/>
      <c r="FH133" s="11"/>
      <c r="FI133" s="10"/>
      <c r="FJ133" s="11"/>
      <c r="FK133" s="10"/>
      <c r="FL133" s="11"/>
      <c r="FM133" s="10"/>
      <c r="FN133" s="11"/>
      <c r="FO133" s="10"/>
      <c r="FP133" s="8"/>
      <c r="FQ133" s="8">
        <f>FA133+FP133</f>
        <v>0</v>
      </c>
      <c r="FR133" s="11"/>
      <c r="FS133" s="10"/>
      <c r="FT133" s="11"/>
      <c r="FU133" s="10"/>
      <c r="FV133" s="11"/>
      <c r="FW133" s="10"/>
      <c r="FX133" s="11"/>
      <c r="FY133" s="10"/>
      <c r="FZ133" s="8"/>
      <c r="GA133" s="11"/>
      <c r="GB133" s="10"/>
      <c r="GC133" s="11"/>
      <c r="GD133" s="10"/>
      <c r="GE133" s="11"/>
      <c r="GF133" s="10"/>
      <c r="GG133" s="11"/>
      <c r="GH133" s="10"/>
      <c r="GI133" s="11"/>
      <c r="GJ133" s="10"/>
      <c r="GK133" s="11"/>
      <c r="GL133" s="10"/>
      <c r="GM133" s="11"/>
      <c r="GN133" s="10"/>
      <c r="GO133" s="8"/>
      <c r="GP133" s="8">
        <f>FZ133+GO133</f>
        <v>0</v>
      </c>
      <c r="GQ133" s="11"/>
      <c r="GR133" s="10"/>
      <c r="GS133" s="11"/>
      <c r="GT133" s="10"/>
      <c r="GU133" s="11"/>
      <c r="GV133" s="10"/>
      <c r="GW133" s="11"/>
      <c r="GX133" s="10"/>
      <c r="GY133" s="8"/>
      <c r="GZ133" s="11"/>
      <c r="HA133" s="10"/>
      <c r="HB133" s="11"/>
      <c r="HC133" s="10"/>
      <c r="HD133" s="11"/>
      <c r="HE133" s="10"/>
      <c r="HF133" s="11"/>
      <c r="HG133" s="10"/>
      <c r="HH133" s="11"/>
      <c r="HI133" s="10"/>
      <c r="HJ133" s="11"/>
      <c r="HK133" s="10"/>
      <c r="HL133" s="11"/>
      <c r="HM133" s="10"/>
      <c r="HN133" s="8"/>
      <c r="HO133" s="8">
        <f>GY133+HN133</f>
        <v>0</v>
      </c>
    </row>
    <row r="134" spans="1:223" ht="12.75">
      <c r="A134" s="7"/>
      <c r="B134" s="7">
        <v>3</v>
      </c>
      <c r="C134" s="7">
        <v>1</v>
      </c>
      <c r="D134" s="7"/>
      <c r="E134" s="7" t="s">
        <v>281</v>
      </c>
      <c r="F134" s="3" t="s">
        <v>282</v>
      </c>
      <c r="G134" s="7">
        <f>COUNTIF(X134:HO134,"e")</f>
        <v>0</v>
      </c>
      <c r="H134" s="7">
        <f>COUNTIF(X134:HO134,"z")</f>
        <v>0</v>
      </c>
      <c r="I134" s="7">
        <f>SUM(J134:T134)</f>
        <v>0</v>
      </c>
      <c r="J134" s="7">
        <f>X134+AW134+BV134+CU134+DT134+ES134+FR134+GQ134</f>
        <v>0</v>
      </c>
      <c r="K134" s="7">
        <f>Z134+AY134+BX134+CW134+DV134+EU134+FT134+GS134</f>
        <v>0</v>
      </c>
      <c r="L134" s="7">
        <f>AB134+BA134+BZ134+CY134+DX134+EW134+FV134+GU134</f>
        <v>0</v>
      </c>
      <c r="M134" s="7">
        <f>AD134+BC134+CB134+DA134+DZ134+EY134+FX134+GW134</f>
        <v>0</v>
      </c>
      <c r="N134" s="7">
        <f>AG134+BF134+CE134+DD134+EC134+FB134+GA134+GZ134</f>
        <v>0</v>
      </c>
      <c r="O134" s="7">
        <f>AI134+BH134+CG134+DF134+EE134+FD134+GC134+HB134</f>
        <v>0</v>
      </c>
      <c r="P134" s="7">
        <f>AK134+BJ134+CI134+DH134+EG134+FF134+GE134+HD134</f>
        <v>0</v>
      </c>
      <c r="Q134" s="7">
        <f>AM134+BL134+CK134+DJ134+EI134+FH134+GG134+HF134</f>
        <v>0</v>
      </c>
      <c r="R134" s="7">
        <f>AO134+BN134+CM134+DL134+EK134+FJ134+GI134+HH134</f>
        <v>0</v>
      </c>
      <c r="S134" s="7">
        <f>AQ134+BP134+CO134+DN134+EM134+FL134+GK134+HJ134</f>
        <v>0</v>
      </c>
      <c r="T134" s="7">
        <f>AS134+BR134+CQ134+DP134+EO134+FN134+GM134+HL134</f>
        <v>0</v>
      </c>
      <c r="U134" s="8">
        <f>AV134+BU134+CT134+DS134+ER134+FQ134+GP134+HO134</f>
        <v>0</v>
      </c>
      <c r="V134" s="8">
        <f>AU134+BT134+CS134+DR134+EQ134+FP134+GO134+HN134</f>
        <v>0</v>
      </c>
      <c r="W134" s="8">
        <v>0.9</v>
      </c>
      <c r="X134" s="11"/>
      <c r="Y134" s="10"/>
      <c r="Z134" s="11"/>
      <c r="AA134" s="10"/>
      <c r="AB134" s="11"/>
      <c r="AC134" s="10"/>
      <c r="AD134" s="11"/>
      <c r="AE134" s="10"/>
      <c r="AF134" s="8"/>
      <c r="AG134" s="11"/>
      <c r="AH134" s="10"/>
      <c r="AI134" s="11"/>
      <c r="AJ134" s="10"/>
      <c r="AK134" s="11"/>
      <c r="AL134" s="10"/>
      <c r="AM134" s="11"/>
      <c r="AN134" s="10"/>
      <c r="AO134" s="11"/>
      <c r="AP134" s="10"/>
      <c r="AQ134" s="11"/>
      <c r="AR134" s="10"/>
      <c r="AS134" s="11"/>
      <c r="AT134" s="10"/>
      <c r="AU134" s="8"/>
      <c r="AV134" s="8">
        <f>AF134+AU134</f>
        <v>0</v>
      </c>
      <c r="AW134" s="11">
        <v>10</v>
      </c>
      <c r="AX134" s="10" t="s">
        <v>65</v>
      </c>
      <c r="AY134" s="11"/>
      <c r="AZ134" s="10"/>
      <c r="BA134" s="11"/>
      <c r="BB134" s="10"/>
      <c r="BC134" s="11"/>
      <c r="BD134" s="10"/>
      <c r="BE134" s="8">
        <v>0.4</v>
      </c>
      <c r="BF134" s="11"/>
      <c r="BG134" s="10"/>
      <c r="BH134" s="11">
        <v>10</v>
      </c>
      <c r="BI134" s="10" t="s">
        <v>65</v>
      </c>
      <c r="BJ134" s="11"/>
      <c r="BK134" s="10"/>
      <c r="BL134" s="11"/>
      <c r="BM134" s="10"/>
      <c r="BN134" s="11"/>
      <c r="BO134" s="10"/>
      <c r="BP134" s="11"/>
      <c r="BQ134" s="10"/>
      <c r="BR134" s="11"/>
      <c r="BS134" s="10"/>
      <c r="BT134" s="8">
        <v>0.6</v>
      </c>
      <c r="BU134" s="8">
        <f>BE134+BT134</f>
        <v>0</v>
      </c>
      <c r="BV134" s="11"/>
      <c r="BW134" s="10"/>
      <c r="BX134" s="11"/>
      <c r="BY134" s="10"/>
      <c r="BZ134" s="11"/>
      <c r="CA134" s="10"/>
      <c r="CB134" s="11"/>
      <c r="CC134" s="10"/>
      <c r="CD134" s="8"/>
      <c r="CE134" s="11"/>
      <c r="CF134" s="10"/>
      <c r="CG134" s="11"/>
      <c r="CH134" s="10"/>
      <c r="CI134" s="11"/>
      <c r="CJ134" s="10"/>
      <c r="CK134" s="11"/>
      <c r="CL134" s="10"/>
      <c r="CM134" s="11"/>
      <c r="CN134" s="10"/>
      <c r="CO134" s="11"/>
      <c r="CP134" s="10"/>
      <c r="CQ134" s="11"/>
      <c r="CR134" s="10"/>
      <c r="CS134" s="8"/>
      <c r="CT134" s="8">
        <f>CD134+CS134</f>
        <v>0</v>
      </c>
      <c r="CU134" s="11"/>
      <c r="CV134" s="10"/>
      <c r="CW134" s="11"/>
      <c r="CX134" s="10"/>
      <c r="CY134" s="11"/>
      <c r="CZ134" s="10"/>
      <c r="DA134" s="11"/>
      <c r="DB134" s="10"/>
      <c r="DC134" s="8"/>
      <c r="DD134" s="11"/>
      <c r="DE134" s="10"/>
      <c r="DF134" s="11"/>
      <c r="DG134" s="10"/>
      <c r="DH134" s="11"/>
      <c r="DI134" s="10"/>
      <c r="DJ134" s="11"/>
      <c r="DK134" s="10"/>
      <c r="DL134" s="11"/>
      <c r="DM134" s="10"/>
      <c r="DN134" s="11"/>
      <c r="DO134" s="10"/>
      <c r="DP134" s="11"/>
      <c r="DQ134" s="10"/>
      <c r="DR134" s="8"/>
      <c r="DS134" s="8">
        <f>DC134+DR134</f>
        <v>0</v>
      </c>
      <c r="DT134" s="11"/>
      <c r="DU134" s="10"/>
      <c r="DV134" s="11"/>
      <c r="DW134" s="10"/>
      <c r="DX134" s="11"/>
      <c r="DY134" s="10"/>
      <c r="DZ134" s="11"/>
      <c r="EA134" s="10"/>
      <c r="EB134" s="8"/>
      <c r="EC134" s="11"/>
      <c r="ED134" s="10"/>
      <c r="EE134" s="11"/>
      <c r="EF134" s="10"/>
      <c r="EG134" s="11"/>
      <c r="EH134" s="10"/>
      <c r="EI134" s="11"/>
      <c r="EJ134" s="10"/>
      <c r="EK134" s="11"/>
      <c r="EL134" s="10"/>
      <c r="EM134" s="11"/>
      <c r="EN134" s="10"/>
      <c r="EO134" s="11"/>
      <c r="EP134" s="10"/>
      <c r="EQ134" s="8"/>
      <c r="ER134" s="8">
        <f>EB134+EQ134</f>
        <v>0</v>
      </c>
      <c r="ES134" s="11"/>
      <c r="ET134" s="10"/>
      <c r="EU134" s="11"/>
      <c r="EV134" s="10"/>
      <c r="EW134" s="11"/>
      <c r="EX134" s="10"/>
      <c r="EY134" s="11"/>
      <c r="EZ134" s="10"/>
      <c r="FA134" s="8"/>
      <c r="FB134" s="11"/>
      <c r="FC134" s="10"/>
      <c r="FD134" s="11"/>
      <c r="FE134" s="10"/>
      <c r="FF134" s="11"/>
      <c r="FG134" s="10"/>
      <c r="FH134" s="11"/>
      <c r="FI134" s="10"/>
      <c r="FJ134" s="11"/>
      <c r="FK134" s="10"/>
      <c r="FL134" s="11"/>
      <c r="FM134" s="10"/>
      <c r="FN134" s="11"/>
      <c r="FO134" s="10"/>
      <c r="FP134" s="8"/>
      <c r="FQ134" s="8">
        <f>FA134+FP134</f>
        <v>0</v>
      </c>
      <c r="FR134" s="11"/>
      <c r="FS134" s="10"/>
      <c r="FT134" s="11"/>
      <c r="FU134" s="10"/>
      <c r="FV134" s="11"/>
      <c r="FW134" s="10"/>
      <c r="FX134" s="11"/>
      <c r="FY134" s="10"/>
      <c r="FZ134" s="8"/>
      <c r="GA134" s="11"/>
      <c r="GB134" s="10"/>
      <c r="GC134" s="11"/>
      <c r="GD134" s="10"/>
      <c r="GE134" s="11"/>
      <c r="GF134" s="10"/>
      <c r="GG134" s="11"/>
      <c r="GH134" s="10"/>
      <c r="GI134" s="11"/>
      <c r="GJ134" s="10"/>
      <c r="GK134" s="11"/>
      <c r="GL134" s="10"/>
      <c r="GM134" s="11"/>
      <c r="GN134" s="10"/>
      <c r="GO134" s="8"/>
      <c r="GP134" s="8">
        <f>FZ134+GO134</f>
        <v>0</v>
      </c>
      <c r="GQ134" s="11"/>
      <c r="GR134" s="10"/>
      <c r="GS134" s="11"/>
      <c r="GT134" s="10"/>
      <c r="GU134" s="11"/>
      <c r="GV134" s="10"/>
      <c r="GW134" s="11"/>
      <c r="GX134" s="10"/>
      <c r="GY134" s="8"/>
      <c r="GZ134" s="11"/>
      <c r="HA134" s="10"/>
      <c r="HB134" s="11"/>
      <c r="HC134" s="10"/>
      <c r="HD134" s="11"/>
      <c r="HE134" s="10"/>
      <c r="HF134" s="11"/>
      <c r="HG134" s="10"/>
      <c r="HH134" s="11"/>
      <c r="HI134" s="10"/>
      <c r="HJ134" s="11"/>
      <c r="HK134" s="10"/>
      <c r="HL134" s="11"/>
      <c r="HM134" s="10"/>
      <c r="HN134" s="8"/>
      <c r="HO134" s="8">
        <f>GY134+HN134</f>
        <v>0</v>
      </c>
    </row>
    <row r="135" spans="1:223" ht="12.75">
      <c r="A135" s="7"/>
      <c r="B135" s="7">
        <v>3</v>
      </c>
      <c r="C135" s="7">
        <v>1</v>
      </c>
      <c r="D135" s="7"/>
      <c r="E135" s="7" t="s">
        <v>283</v>
      </c>
      <c r="F135" s="3" t="s">
        <v>284</v>
      </c>
      <c r="G135" s="7">
        <f>COUNTIF(X135:HO135,"e")</f>
        <v>0</v>
      </c>
      <c r="H135" s="7">
        <f>COUNTIF(X135:HO135,"z")</f>
        <v>0</v>
      </c>
      <c r="I135" s="7">
        <f>SUM(J135:T135)</f>
        <v>0</v>
      </c>
      <c r="J135" s="7">
        <f>X135+AW135+BV135+CU135+DT135+ES135+FR135+GQ135</f>
        <v>0</v>
      </c>
      <c r="K135" s="7">
        <f>Z135+AY135+BX135+CW135+DV135+EU135+FT135+GS135</f>
        <v>0</v>
      </c>
      <c r="L135" s="7">
        <f>AB135+BA135+BZ135+CY135+DX135+EW135+FV135+GU135</f>
        <v>0</v>
      </c>
      <c r="M135" s="7">
        <f>AD135+BC135+CB135+DA135+DZ135+EY135+FX135+GW135</f>
        <v>0</v>
      </c>
      <c r="N135" s="7">
        <f>AG135+BF135+CE135+DD135+EC135+FB135+GA135+GZ135</f>
        <v>0</v>
      </c>
      <c r="O135" s="7">
        <f>AI135+BH135+CG135+DF135+EE135+FD135+GC135+HB135</f>
        <v>0</v>
      </c>
      <c r="P135" s="7">
        <f>AK135+BJ135+CI135+DH135+EG135+FF135+GE135+HD135</f>
        <v>0</v>
      </c>
      <c r="Q135" s="7">
        <f>AM135+BL135+CK135+DJ135+EI135+FH135+GG135+HF135</f>
        <v>0</v>
      </c>
      <c r="R135" s="7">
        <f>AO135+BN135+CM135+DL135+EK135+FJ135+GI135+HH135</f>
        <v>0</v>
      </c>
      <c r="S135" s="7">
        <f>AQ135+BP135+CO135+DN135+EM135+FL135+GK135+HJ135</f>
        <v>0</v>
      </c>
      <c r="T135" s="7">
        <f>AS135+BR135+CQ135+DP135+EO135+FN135+GM135+HL135</f>
        <v>0</v>
      </c>
      <c r="U135" s="8">
        <f>AV135+BU135+CT135+DS135+ER135+FQ135+GP135+HO135</f>
        <v>0</v>
      </c>
      <c r="V135" s="8">
        <f>AU135+BT135+CS135+DR135+EQ135+FP135+GO135+HN135</f>
        <v>0</v>
      </c>
      <c r="W135" s="8">
        <v>0.9</v>
      </c>
      <c r="X135" s="11"/>
      <c r="Y135" s="10"/>
      <c r="Z135" s="11"/>
      <c r="AA135" s="10"/>
      <c r="AB135" s="11"/>
      <c r="AC135" s="10"/>
      <c r="AD135" s="11"/>
      <c r="AE135" s="10"/>
      <c r="AF135" s="8"/>
      <c r="AG135" s="11"/>
      <c r="AH135" s="10"/>
      <c r="AI135" s="11"/>
      <c r="AJ135" s="10"/>
      <c r="AK135" s="11"/>
      <c r="AL135" s="10"/>
      <c r="AM135" s="11"/>
      <c r="AN135" s="10"/>
      <c r="AO135" s="11"/>
      <c r="AP135" s="10"/>
      <c r="AQ135" s="11"/>
      <c r="AR135" s="10"/>
      <c r="AS135" s="11"/>
      <c r="AT135" s="10"/>
      <c r="AU135" s="8"/>
      <c r="AV135" s="8">
        <f>AF135+AU135</f>
        <v>0</v>
      </c>
      <c r="AW135" s="11">
        <v>10</v>
      </c>
      <c r="AX135" s="10" t="s">
        <v>65</v>
      </c>
      <c r="AY135" s="11"/>
      <c r="AZ135" s="10"/>
      <c r="BA135" s="11"/>
      <c r="BB135" s="10"/>
      <c r="BC135" s="11"/>
      <c r="BD135" s="10"/>
      <c r="BE135" s="8">
        <v>0.4</v>
      </c>
      <c r="BF135" s="11"/>
      <c r="BG135" s="10"/>
      <c r="BH135" s="11">
        <v>10</v>
      </c>
      <c r="BI135" s="10" t="s">
        <v>65</v>
      </c>
      <c r="BJ135" s="11"/>
      <c r="BK135" s="10"/>
      <c r="BL135" s="11"/>
      <c r="BM135" s="10"/>
      <c r="BN135" s="11"/>
      <c r="BO135" s="10"/>
      <c r="BP135" s="11"/>
      <c r="BQ135" s="10"/>
      <c r="BR135" s="11"/>
      <c r="BS135" s="10"/>
      <c r="BT135" s="8">
        <v>0.6</v>
      </c>
      <c r="BU135" s="8">
        <f>BE135+BT135</f>
        <v>0</v>
      </c>
      <c r="BV135" s="11"/>
      <c r="BW135" s="10"/>
      <c r="BX135" s="11"/>
      <c r="BY135" s="10"/>
      <c r="BZ135" s="11"/>
      <c r="CA135" s="10"/>
      <c r="CB135" s="11"/>
      <c r="CC135" s="10"/>
      <c r="CD135" s="8"/>
      <c r="CE135" s="11"/>
      <c r="CF135" s="10"/>
      <c r="CG135" s="11"/>
      <c r="CH135" s="10"/>
      <c r="CI135" s="11"/>
      <c r="CJ135" s="10"/>
      <c r="CK135" s="11"/>
      <c r="CL135" s="10"/>
      <c r="CM135" s="11"/>
      <c r="CN135" s="10"/>
      <c r="CO135" s="11"/>
      <c r="CP135" s="10"/>
      <c r="CQ135" s="11"/>
      <c r="CR135" s="10"/>
      <c r="CS135" s="8"/>
      <c r="CT135" s="8">
        <f>CD135+CS135</f>
        <v>0</v>
      </c>
      <c r="CU135" s="11"/>
      <c r="CV135" s="10"/>
      <c r="CW135" s="11"/>
      <c r="CX135" s="10"/>
      <c r="CY135" s="11"/>
      <c r="CZ135" s="10"/>
      <c r="DA135" s="11"/>
      <c r="DB135" s="10"/>
      <c r="DC135" s="8"/>
      <c r="DD135" s="11"/>
      <c r="DE135" s="10"/>
      <c r="DF135" s="11"/>
      <c r="DG135" s="10"/>
      <c r="DH135" s="11"/>
      <c r="DI135" s="10"/>
      <c r="DJ135" s="11"/>
      <c r="DK135" s="10"/>
      <c r="DL135" s="11"/>
      <c r="DM135" s="10"/>
      <c r="DN135" s="11"/>
      <c r="DO135" s="10"/>
      <c r="DP135" s="11"/>
      <c r="DQ135" s="10"/>
      <c r="DR135" s="8"/>
      <c r="DS135" s="8">
        <f>DC135+DR135</f>
        <v>0</v>
      </c>
      <c r="DT135" s="11"/>
      <c r="DU135" s="10"/>
      <c r="DV135" s="11"/>
      <c r="DW135" s="10"/>
      <c r="DX135" s="11"/>
      <c r="DY135" s="10"/>
      <c r="DZ135" s="11"/>
      <c r="EA135" s="10"/>
      <c r="EB135" s="8"/>
      <c r="EC135" s="11"/>
      <c r="ED135" s="10"/>
      <c r="EE135" s="11"/>
      <c r="EF135" s="10"/>
      <c r="EG135" s="11"/>
      <c r="EH135" s="10"/>
      <c r="EI135" s="11"/>
      <c r="EJ135" s="10"/>
      <c r="EK135" s="11"/>
      <c r="EL135" s="10"/>
      <c r="EM135" s="11"/>
      <c r="EN135" s="10"/>
      <c r="EO135" s="11"/>
      <c r="EP135" s="10"/>
      <c r="EQ135" s="8"/>
      <c r="ER135" s="8">
        <f>EB135+EQ135</f>
        <v>0</v>
      </c>
      <c r="ES135" s="11"/>
      <c r="ET135" s="10"/>
      <c r="EU135" s="11"/>
      <c r="EV135" s="10"/>
      <c r="EW135" s="11"/>
      <c r="EX135" s="10"/>
      <c r="EY135" s="11"/>
      <c r="EZ135" s="10"/>
      <c r="FA135" s="8"/>
      <c r="FB135" s="11"/>
      <c r="FC135" s="10"/>
      <c r="FD135" s="11"/>
      <c r="FE135" s="10"/>
      <c r="FF135" s="11"/>
      <c r="FG135" s="10"/>
      <c r="FH135" s="11"/>
      <c r="FI135" s="10"/>
      <c r="FJ135" s="11"/>
      <c r="FK135" s="10"/>
      <c r="FL135" s="11"/>
      <c r="FM135" s="10"/>
      <c r="FN135" s="11"/>
      <c r="FO135" s="10"/>
      <c r="FP135" s="8"/>
      <c r="FQ135" s="8">
        <f>FA135+FP135</f>
        <v>0</v>
      </c>
      <c r="FR135" s="11"/>
      <c r="FS135" s="10"/>
      <c r="FT135" s="11"/>
      <c r="FU135" s="10"/>
      <c r="FV135" s="11"/>
      <c r="FW135" s="10"/>
      <c r="FX135" s="11"/>
      <c r="FY135" s="10"/>
      <c r="FZ135" s="8"/>
      <c r="GA135" s="11"/>
      <c r="GB135" s="10"/>
      <c r="GC135" s="11"/>
      <c r="GD135" s="10"/>
      <c r="GE135" s="11"/>
      <c r="GF135" s="10"/>
      <c r="GG135" s="11"/>
      <c r="GH135" s="10"/>
      <c r="GI135" s="11"/>
      <c r="GJ135" s="10"/>
      <c r="GK135" s="11"/>
      <c r="GL135" s="10"/>
      <c r="GM135" s="11"/>
      <c r="GN135" s="10"/>
      <c r="GO135" s="8"/>
      <c r="GP135" s="8">
        <f>FZ135+GO135</f>
        <v>0</v>
      </c>
      <c r="GQ135" s="11"/>
      <c r="GR135" s="10"/>
      <c r="GS135" s="11"/>
      <c r="GT135" s="10"/>
      <c r="GU135" s="11"/>
      <c r="GV135" s="10"/>
      <c r="GW135" s="11"/>
      <c r="GX135" s="10"/>
      <c r="GY135" s="8"/>
      <c r="GZ135" s="11"/>
      <c r="HA135" s="10"/>
      <c r="HB135" s="11"/>
      <c r="HC135" s="10"/>
      <c r="HD135" s="11"/>
      <c r="HE135" s="10"/>
      <c r="HF135" s="11"/>
      <c r="HG135" s="10"/>
      <c r="HH135" s="11"/>
      <c r="HI135" s="10"/>
      <c r="HJ135" s="11"/>
      <c r="HK135" s="10"/>
      <c r="HL135" s="11"/>
      <c r="HM135" s="10"/>
      <c r="HN135" s="8"/>
      <c r="HO135" s="8">
        <f>GY135+HN135</f>
        <v>0</v>
      </c>
    </row>
    <row r="136" spans="1:223" ht="12.75">
      <c r="A136" s="7"/>
      <c r="B136" s="7">
        <v>3</v>
      </c>
      <c r="C136" s="7">
        <v>1</v>
      </c>
      <c r="D136" s="7"/>
      <c r="E136" s="7" t="s">
        <v>285</v>
      </c>
      <c r="F136" s="3" t="s">
        <v>286</v>
      </c>
      <c r="G136" s="7">
        <f>COUNTIF(X136:HO136,"e")</f>
        <v>0</v>
      </c>
      <c r="H136" s="7">
        <f>COUNTIF(X136:HO136,"z")</f>
        <v>0</v>
      </c>
      <c r="I136" s="7">
        <f>SUM(J136:T136)</f>
        <v>0</v>
      </c>
      <c r="J136" s="7">
        <f>X136+AW136+BV136+CU136+DT136+ES136+FR136+GQ136</f>
        <v>0</v>
      </c>
      <c r="K136" s="7">
        <f>Z136+AY136+BX136+CW136+DV136+EU136+FT136+GS136</f>
        <v>0</v>
      </c>
      <c r="L136" s="7">
        <f>AB136+BA136+BZ136+CY136+DX136+EW136+FV136+GU136</f>
        <v>0</v>
      </c>
      <c r="M136" s="7">
        <f>AD136+BC136+CB136+DA136+DZ136+EY136+FX136+GW136</f>
        <v>0</v>
      </c>
      <c r="N136" s="7">
        <f>AG136+BF136+CE136+DD136+EC136+FB136+GA136+GZ136</f>
        <v>0</v>
      </c>
      <c r="O136" s="7">
        <f>AI136+BH136+CG136+DF136+EE136+FD136+GC136+HB136</f>
        <v>0</v>
      </c>
      <c r="P136" s="7">
        <f>AK136+BJ136+CI136+DH136+EG136+FF136+GE136+HD136</f>
        <v>0</v>
      </c>
      <c r="Q136" s="7">
        <f>AM136+BL136+CK136+DJ136+EI136+FH136+GG136+HF136</f>
        <v>0</v>
      </c>
      <c r="R136" s="7">
        <f>AO136+BN136+CM136+DL136+EK136+FJ136+GI136+HH136</f>
        <v>0</v>
      </c>
      <c r="S136" s="7">
        <f>AQ136+BP136+CO136+DN136+EM136+FL136+GK136+HJ136</f>
        <v>0</v>
      </c>
      <c r="T136" s="7">
        <f>AS136+BR136+CQ136+DP136+EO136+FN136+GM136+HL136</f>
        <v>0</v>
      </c>
      <c r="U136" s="8">
        <f>AV136+BU136+CT136+DS136+ER136+FQ136+GP136+HO136</f>
        <v>0</v>
      </c>
      <c r="V136" s="8">
        <f>AU136+BT136+CS136+DR136+EQ136+FP136+GO136+HN136</f>
        <v>0</v>
      </c>
      <c r="W136" s="8">
        <v>0.9</v>
      </c>
      <c r="X136" s="11"/>
      <c r="Y136" s="10"/>
      <c r="Z136" s="11"/>
      <c r="AA136" s="10"/>
      <c r="AB136" s="11"/>
      <c r="AC136" s="10"/>
      <c r="AD136" s="11"/>
      <c r="AE136" s="10"/>
      <c r="AF136" s="8"/>
      <c r="AG136" s="11"/>
      <c r="AH136" s="10"/>
      <c r="AI136" s="11"/>
      <c r="AJ136" s="10"/>
      <c r="AK136" s="11"/>
      <c r="AL136" s="10"/>
      <c r="AM136" s="11"/>
      <c r="AN136" s="10"/>
      <c r="AO136" s="11"/>
      <c r="AP136" s="10"/>
      <c r="AQ136" s="11"/>
      <c r="AR136" s="10"/>
      <c r="AS136" s="11"/>
      <c r="AT136" s="10"/>
      <c r="AU136" s="8"/>
      <c r="AV136" s="8">
        <f>AF136+AU136</f>
        <v>0</v>
      </c>
      <c r="AW136" s="11">
        <v>10</v>
      </c>
      <c r="AX136" s="10" t="s">
        <v>65</v>
      </c>
      <c r="AY136" s="11"/>
      <c r="AZ136" s="10"/>
      <c r="BA136" s="11"/>
      <c r="BB136" s="10"/>
      <c r="BC136" s="11"/>
      <c r="BD136" s="10"/>
      <c r="BE136" s="8">
        <v>0.4</v>
      </c>
      <c r="BF136" s="11"/>
      <c r="BG136" s="10"/>
      <c r="BH136" s="11">
        <v>10</v>
      </c>
      <c r="BI136" s="10" t="s">
        <v>65</v>
      </c>
      <c r="BJ136" s="11"/>
      <c r="BK136" s="10"/>
      <c r="BL136" s="11"/>
      <c r="BM136" s="10"/>
      <c r="BN136" s="11"/>
      <c r="BO136" s="10"/>
      <c r="BP136" s="11"/>
      <c r="BQ136" s="10"/>
      <c r="BR136" s="11"/>
      <c r="BS136" s="10"/>
      <c r="BT136" s="8">
        <v>0.6</v>
      </c>
      <c r="BU136" s="8">
        <f>BE136+BT136</f>
        <v>0</v>
      </c>
      <c r="BV136" s="11"/>
      <c r="BW136" s="10"/>
      <c r="BX136" s="11"/>
      <c r="BY136" s="10"/>
      <c r="BZ136" s="11"/>
      <c r="CA136" s="10"/>
      <c r="CB136" s="11"/>
      <c r="CC136" s="10"/>
      <c r="CD136" s="8"/>
      <c r="CE136" s="11"/>
      <c r="CF136" s="10"/>
      <c r="CG136" s="11"/>
      <c r="CH136" s="10"/>
      <c r="CI136" s="11"/>
      <c r="CJ136" s="10"/>
      <c r="CK136" s="11"/>
      <c r="CL136" s="10"/>
      <c r="CM136" s="11"/>
      <c r="CN136" s="10"/>
      <c r="CO136" s="11"/>
      <c r="CP136" s="10"/>
      <c r="CQ136" s="11"/>
      <c r="CR136" s="10"/>
      <c r="CS136" s="8"/>
      <c r="CT136" s="8">
        <f>CD136+CS136</f>
        <v>0</v>
      </c>
      <c r="CU136" s="11"/>
      <c r="CV136" s="10"/>
      <c r="CW136" s="11"/>
      <c r="CX136" s="10"/>
      <c r="CY136" s="11"/>
      <c r="CZ136" s="10"/>
      <c r="DA136" s="11"/>
      <c r="DB136" s="10"/>
      <c r="DC136" s="8"/>
      <c r="DD136" s="11"/>
      <c r="DE136" s="10"/>
      <c r="DF136" s="11"/>
      <c r="DG136" s="10"/>
      <c r="DH136" s="11"/>
      <c r="DI136" s="10"/>
      <c r="DJ136" s="11"/>
      <c r="DK136" s="10"/>
      <c r="DL136" s="11"/>
      <c r="DM136" s="10"/>
      <c r="DN136" s="11"/>
      <c r="DO136" s="10"/>
      <c r="DP136" s="11"/>
      <c r="DQ136" s="10"/>
      <c r="DR136" s="8"/>
      <c r="DS136" s="8">
        <f>DC136+DR136</f>
        <v>0</v>
      </c>
      <c r="DT136" s="11"/>
      <c r="DU136" s="10"/>
      <c r="DV136" s="11"/>
      <c r="DW136" s="10"/>
      <c r="DX136" s="11"/>
      <c r="DY136" s="10"/>
      <c r="DZ136" s="11"/>
      <c r="EA136" s="10"/>
      <c r="EB136" s="8"/>
      <c r="EC136" s="11"/>
      <c r="ED136" s="10"/>
      <c r="EE136" s="11"/>
      <c r="EF136" s="10"/>
      <c r="EG136" s="11"/>
      <c r="EH136" s="10"/>
      <c r="EI136" s="11"/>
      <c r="EJ136" s="10"/>
      <c r="EK136" s="11"/>
      <c r="EL136" s="10"/>
      <c r="EM136" s="11"/>
      <c r="EN136" s="10"/>
      <c r="EO136" s="11"/>
      <c r="EP136" s="10"/>
      <c r="EQ136" s="8"/>
      <c r="ER136" s="8">
        <f>EB136+EQ136</f>
        <v>0</v>
      </c>
      <c r="ES136" s="11"/>
      <c r="ET136" s="10"/>
      <c r="EU136" s="11"/>
      <c r="EV136" s="10"/>
      <c r="EW136" s="11"/>
      <c r="EX136" s="10"/>
      <c r="EY136" s="11"/>
      <c r="EZ136" s="10"/>
      <c r="FA136" s="8"/>
      <c r="FB136" s="11"/>
      <c r="FC136" s="10"/>
      <c r="FD136" s="11"/>
      <c r="FE136" s="10"/>
      <c r="FF136" s="11"/>
      <c r="FG136" s="10"/>
      <c r="FH136" s="11"/>
      <c r="FI136" s="10"/>
      <c r="FJ136" s="11"/>
      <c r="FK136" s="10"/>
      <c r="FL136" s="11"/>
      <c r="FM136" s="10"/>
      <c r="FN136" s="11"/>
      <c r="FO136" s="10"/>
      <c r="FP136" s="8"/>
      <c r="FQ136" s="8">
        <f>FA136+FP136</f>
        <v>0</v>
      </c>
      <c r="FR136" s="11"/>
      <c r="FS136" s="10"/>
      <c r="FT136" s="11"/>
      <c r="FU136" s="10"/>
      <c r="FV136" s="11"/>
      <c r="FW136" s="10"/>
      <c r="FX136" s="11"/>
      <c r="FY136" s="10"/>
      <c r="FZ136" s="8"/>
      <c r="GA136" s="11"/>
      <c r="GB136" s="10"/>
      <c r="GC136" s="11"/>
      <c r="GD136" s="10"/>
      <c r="GE136" s="11"/>
      <c r="GF136" s="10"/>
      <c r="GG136" s="11"/>
      <c r="GH136" s="10"/>
      <c r="GI136" s="11"/>
      <c r="GJ136" s="10"/>
      <c r="GK136" s="11"/>
      <c r="GL136" s="10"/>
      <c r="GM136" s="11"/>
      <c r="GN136" s="10"/>
      <c r="GO136" s="8"/>
      <c r="GP136" s="8">
        <f>FZ136+GO136</f>
        <v>0</v>
      </c>
      <c r="GQ136" s="11"/>
      <c r="GR136" s="10"/>
      <c r="GS136" s="11"/>
      <c r="GT136" s="10"/>
      <c r="GU136" s="11"/>
      <c r="GV136" s="10"/>
      <c r="GW136" s="11"/>
      <c r="GX136" s="10"/>
      <c r="GY136" s="8"/>
      <c r="GZ136" s="11"/>
      <c r="HA136" s="10"/>
      <c r="HB136" s="11"/>
      <c r="HC136" s="10"/>
      <c r="HD136" s="11"/>
      <c r="HE136" s="10"/>
      <c r="HF136" s="11"/>
      <c r="HG136" s="10"/>
      <c r="HH136" s="11"/>
      <c r="HI136" s="10"/>
      <c r="HJ136" s="11"/>
      <c r="HK136" s="10"/>
      <c r="HL136" s="11"/>
      <c r="HM136" s="10"/>
      <c r="HN136" s="8"/>
      <c r="HO136" s="8">
        <f>GY136+HN136</f>
        <v>0</v>
      </c>
    </row>
    <row r="137" spans="1:223" ht="12.75">
      <c r="A137" s="7"/>
      <c r="B137" s="7">
        <v>4</v>
      </c>
      <c r="C137" s="7">
        <v>1</v>
      </c>
      <c r="D137" s="7"/>
      <c r="E137" s="7" t="s">
        <v>287</v>
      </c>
      <c r="F137" s="3" t="s">
        <v>288</v>
      </c>
      <c r="G137" s="7">
        <f>COUNTIF(X137:HO137,"e")</f>
        <v>0</v>
      </c>
      <c r="H137" s="7">
        <f>COUNTIF(X137:HO137,"z")</f>
        <v>0</v>
      </c>
      <c r="I137" s="7">
        <f>SUM(J137:T137)</f>
        <v>0</v>
      </c>
      <c r="J137" s="7">
        <f>X137+AW137+BV137+CU137+DT137+ES137+FR137+GQ137</f>
        <v>0</v>
      </c>
      <c r="K137" s="7">
        <f>Z137+AY137+BX137+CW137+DV137+EU137+FT137+GS137</f>
        <v>0</v>
      </c>
      <c r="L137" s="7">
        <f>AB137+BA137+BZ137+CY137+DX137+EW137+FV137+GU137</f>
        <v>0</v>
      </c>
      <c r="M137" s="7">
        <f>AD137+BC137+CB137+DA137+DZ137+EY137+FX137+GW137</f>
        <v>0</v>
      </c>
      <c r="N137" s="7">
        <f>AG137+BF137+CE137+DD137+EC137+FB137+GA137+GZ137</f>
        <v>0</v>
      </c>
      <c r="O137" s="7">
        <f>AI137+BH137+CG137+DF137+EE137+FD137+GC137+HB137</f>
        <v>0</v>
      </c>
      <c r="P137" s="7">
        <f>AK137+BJ137+CI137+DH137+EG137+FF137+GE137+HD137</f>
        <v>0</v>
      </c>
      <c r="Q137" s="7">
        <f>AM137+BL137+CK137+DJ137+EI137+FH137+GG137+HF137</f>
        <v>0</v>
      </c>
      <c r="R137" s="7">
        <f>AO137+BN137+CM137+DL137+EK137+FJ137+GI137+HH137</f>
        <v>0</v>
      </c>
      <c r="S137" s="7">
        <f>AQ137+BP137+CO137+DN137+EM137+FL137+GK137+HJ137</f>
        <v>0</v>
      </c>
      <c r="T137" s="7">
        <f>AS137+BR137+CQ137+DP137+EO137+FN137+GM137+HL137</f>
        <v>0</v>
      </c>
      <c r="U137" s="8">
        <f>AV137+BU137+CT137+DS137+ER137+FQ137+GP137+HO137</f>
        <v>0</v>
      </c>
      <c r="V137" s="8">
        <f>AU137+BT137+CS137+DR137+EQ137+FP137+GO137+HN137</f>
        <v>0</v>
      </c>
      <c r="W137" s="8">
        <v>0.9</v>
      </c>
      <c r="X137" s="11"/>
      <c r="Y137" s="10"/>
      <c r="Z137" s="11"/>
      <c r="AA137" s="10"/>
      <c r="AB137" s="11"/>
      <c r="AC137" s="10"/>
      <c r="AD137" s="11"/>
      <c r="AE137" s="10"/>
      <c r="AF137" s="8"/>
      <c r="AG137" s="11"/>
      <c r="AH137" s="10"/>
      <c r="AI137" s="11"/>
      <c r="AJ137" s="10"/>
      <c r="AK137" s="11"/>
      <c r="AL137" s="10"/>
      <c r="AM137" s="11"/>
      <c r="AN137" s="10"/>
      <c r="AO137" s="11"/>
      <c r="AP137" s="10"/>
      <c r="AQ137" s="11"/>
      <c r="AR137" s="10"/>
      <c r="AS137" s="11"/>
      <c r="AT137" s="10"/>
      <c r="AU137" s="8"/>
      <c r="AV137" s="8">
        <f>AF137+AU137</f>
        <v>0</v>
      </c>
      <c r="AW137" s="11">
        <v>10</v>
      </c>
      <c r="AX137" s="10" t="s">
        <v>65</v>
      </c>
      <c r="AY137" s="11"/>
      <c r="AZ137" s="10"/>
      <c r="BA137" s="11"/>
      <c r="BB137" s="10"/>
      <c r="BC137" s="11"/>
      <c r="BD137" s="10"/>
      <c r="BE137" s="8">
        <v>0.4</v>
      </c>
      <c r="BF137" s="11"/>
      <c r="BG137" s="10"/>
      <c r="BH137" s="11">
        <v>10</v>
      </c>
      <c r="BI137" s="10" t="s">
        <v>65</v>
      </c>
      <c r="BJ137" s="11"/>
      <c r="BK137" s="10"/>
      <c r="BL137" s="11"/>
      <c r="BM137" s="10"/>
      <c r="BN137" s="11"/>
      <c r="BO137" s="10"/>
      <c r="BP137" s="11"/>
      <c r="BQ137" s="10"/>
      <c r="BR137" s="11"/>
      <c r="BS137" s="10"/>
      <c r="BT137" s="8">
        <v>0.6</v>
      </c>
      <c r="BU137" s="8">
        <f>BE137+BT137</f>
        <v>0</v>
      </c>
      <c r="BV137" s="11"/>
      <c r="BW137" s="10"/>
      <c r="BX137" s="11"/>
      <c r="BY137" s="10"/>
      <c r="BZ137" s="11"/>
      <c r="CA137" s="10"/>
      <c r="CB137" s="11"/>
      <c r="CC137" s="10"/>
      <c r="CD137" s="8"/>
      <c r="CE137" s="11"/>
      <c r="CF137" s="10"/>
      <c r="CG137" s="11"/>
      <c r="CH137" s="10"/>
      <c r="CI137" s="11"/>
      <c r="CJ137" s="10"/>
      <c r="CK137" s="11"/>
      <c r="CL137" s="10"/>
      <c r="CM137" s="11"/>
      <c r="CN137" s="10"/>
      <c r="CO137" s="11"/>
      <c r="CP137" s="10"/>
      <c r="CQ137" s="11"/>
      <c r="CR137" s="10"/>
      <c r="CS137" s="8"/>
      <c r="CT137" s="8">
        <f>CD137+CS137</f>
        <v>0</v>
      </c>
      <c r="CU137" s="11"/>
      <c r="CV137" s="10"/>
      <c r="CW137" s="11"/>
      <c r="CX137" s="10"/>
      <c r="CY137" s="11"/>
      <c r="CZ137" s="10"/>
      <c r="DA137" s="11"/>
      <c r="DB137" s="10"/>
      <c r="DC137" s="8"/>
      <c r="DD137" s="11"/>
      <c r="DE137" s="10"/>
      <c r="DF137" s="11"/>
      <c r="DG137" s="10"/>
      <c r="DH137" s="11"/>
      <c r="DI137" s="10"/>
      <c r="DJ137" s="11"/>
      <c r="DK137" s="10"/>
      <c r="DL137" s="11"/>
      <c r="DM137" s="10"/>
      <c r="DN137" s="11"/>
      <c r="DO137" s="10"/>
      <c r="DP137" s="11"/>
      <c r="DQ137" s="10"/>
      <c r="DR137" s="8"/>
      <c r="DS137" s="8">
        <f>DC137+DR137</f>
        <v>0</v>
      </c>
      <c r="DT137" s="11"/>
      <c r="DU137" s="10"/>
      <c r="DV137" s="11"/>
      <c r="DW137" s="10"/>
      <c r="DX137" s="11"/>
      <c r="DY137" s="10"/>
      <c r="DZ137" s="11"/>
      <c r="EA137" s="10"/>
      <c r="EB137" s="8"/>
      <c r="EC137" s="11"/>
      <c r="ED137" s="10"/>
      <c r="EE137" s="11"/>
      <c r="EF137" s="10"/>
      <c r="EG137" s="11"/>
      <c r="EH137" s="10"/>
      <c r="EI137" s="11"/>
      <c r="EJ137" s="10"/>
      <c r="EK137" s="11"/>
      <c r="EL137" s="10"/>
      <c r="EM137" s="11"/>
      <c r="EN137" s="10"/>
      <c r="EO137" s="11"/>
      <c r="EP137" s="10"/>
      <c r="EQ137" s="8"/>
      <c r="ER137" s="8">
        <f>EB137+EQ137</f>
        <v>0</v>
      </c>
      <c r="ES137" s="11"/>
      <c r="ET137" s="10"/>
      <c r="EU137" s="11"/>
      <c r="EV137" s="10"/>
      <c r="EW137" s="11"/>
      <c r="EX137" s="10"/>
      <c r="EY137" s="11"/>
      <c r="EZ137" s="10"/>
      <c r="FA137" s="8"/>
      <c r="FB137" s="11"/>
      <c r="FC137" s="10"/>
      <c r="FD137" s="11"/>
      <c r="FE137" s="10"/>
      <c r="FF137" s="11"/>
      <c r="FG137" s="10"/>
      <c r="FH137" s="11"/>
      <c r="FI137" s="10"/>
      <c r="FJ137" s="11"/>
      <c r="FK137" s="10"/>
      <c r="FL137" s="11"/>
      <c r="FM137" s="10"/>
      <c r="FN137" s="11"/>
      <c r="FO137" s="10"/>
      <c r="FP137" s="8"/>
      <c r="FQ137" s="8">
        <f>FA137+FP137</f>
        <v>0</v>
      </c>
      <c r="FR137" s="11"/>
      <c r="FS137" s="10"/>
      <c r="FT137" s="11"/>
      <c r="FU137" s="10"/>
      <c r="FV137" s="11"/>
      <c r="FW137" s="10"/>
      <c r="FX137" s="11"/>
      <c r="FY137" s="10"/>
      <c r="FZ137" s="8"/>
      <c r="GA137" s="11"/>
      <c r="GB137" s="10"/>
      <c r="GC137" s="11"/>
      <c r="GD137" s="10"/>
      <c r="GE137" s="11"/>
      <c r="GF137" s="10"/>
      <c r="GG137" s="11"/>
      <c r="GH137" s="10"/>
      <c r="GI137" s="11"/>
      <c r="GJ137" s="10"/>
      <c r="GK137" s="11"/>
      <c r="GL137" s="10"/>
      <c r="GM137" s="11"/>
      <c r="GN137" s="10"/>
      <c r="GO137" s="8"/>
      <c r="GP137" s="8">
        <f>FZ137+GO137</f>
        <v>0</v>
      </c>
      <c r="GQ137" s="11"/>
      <c r="GR137" s="10"/>
      <c r="GS137" s="11"/>
      <c r="GT137" s="10"/>
      <c r="GU137" s="11"/>
      <c r="GV137" s="10"/>
      <c r="GW137" s="11"/>
      <c r="GX137" s="10"/>
      <c r="GY137" s="8"/>
      <c r="GZ137" s="11"/>
      <c r="HA137" s="10"/>
      <c r="HB137" s="11"/>
      <c r="HC137" s="10"/>
      <c r="HD137" s="11"/>
      <c r="HE137" s="10"/>
      <c r="HF137" s="11"/>
      <c r="HG137" s="10"/>
      <c r="HH137" s="11"/>
      <c r="HI137" s="10"/>
      <c r="HJ137" s="11"/>
      <c r="HK137" s="10"/>
      <c r="HL137" s="11"/>
      <c r="HM137" s="10"/>
      <c r="HN137" s="8"/>
      <c r="HO137" s="8">
        <f>GY137+HN137</f>
        <v>0</v>
      </c>
    </row>
    <row r="138" spans="1:223" ht="12.75">
      <c r="A138" s="7"/>
      <c r="B138" s="7">
        <v>4</v>
      </c>
      <c r="C138" s="7">
        <v>1</v>
      </c>
      <c r="D138" s="7"/>
      <c r="E138" s="7" t="s">
        <v>289</v>
      </c>
      <c r="F138" s="3" t="s">
        <v>290</v>
      </c>
      <c r="G138" s="7">
        <f>COUNTIF(X138:HO138,"e")</f>
        <v>0</v>
      </c>
      <c r="H138" s="7">
        <f>COUNTIF(X138:HO138,"z")</f>
        <v>0</v>
      </c>
      <c r="I138" s="7">
        <f>SUM(J138:T138)</f>
        <v>0</v>
      </c>
      <c r="J138" s="7">
        <f>X138+AW138+BV138+CU138+DT138+ES138+FR138+GQ138</f>
        <v>0</v>
      </c>
      <c r="K138" s="7">
        <f>Z138+AY138+BX138+CW138+DV138+EU138+FT138+GS138</f>
        <v>0</v>
      </c>
      <c r="L138" s="7">
        <f>AB138+BA138+BZ138+CY138+DX138+EW138+FV138+GU138</f>
        <v>0</v>
      </c>
      <c r="M138" s="7">
        <f>AD138+BC138+CB138+DA138+DZ138+EY138+FX138+GW138</f>
        <v>0</v>
      </c>
      <c r="N138" s="7">
        <f>AG138+BF138+CE138+DD138+EC138+FB138+GA138+GZ138</f>
        <v>0</v>
      </c>
      <c r="O138" s="7">
        <f>AI138+BH138+CG138+DF138+EE138+FD138+GC138+HB138</f>
        <v>0</v>
      </c>
      <c r="P138" s="7">
        <f>AK138+BJ138+CI138+DH138+EG138+FF138+GE138+HD138</f>
        <v>0</v>
      </c>
      <c r="Q138" s="7">
        <f>AM138+BL138+CK138+DJ138+EI138+FH138+GG138+HF138</f>
        <v>0</v>
      </c>
      <c r="R138" s="7">
        <f>AO138+BN138+CM138+DL138+EK138+FJ138+GI138+HH138</f>
        <v>0</v>
      </c>
      <c r="S138" s="7">
        <f>AQ138+BP138+CO138+DN138+EM138+FL138+GK138+HJ138</f>
        <v>0</v>
      </c>
      <c r="T138" s="7">
        <f>AS138+BR138+CQ138+DP138+EO138+FN138+GM138+HL138</f>
        <v>0</v>
      </c>
      <c r="U138" s="8">
        <f>AV138+BU138+CT138+DS138+ER138+FQ138+GP138+HO138</f>
        <v>0</v>
      </c>
      <c r="V138" s="8">
        <f>AU138+BT138+CS138+DR138+EQ138+FP138+GO138+HN138</f>
        <v>0</v>
      </c>
      <c r="W138" s="8">
        <v>0.9</v>
      </c>
      <c r="X138" s="11"/>
      <c r="Y138" s="10"/>
      <c r="Z138" s="11"/>
      <c r="AA138" s="10"/>
      <c r="AB138" s="11"/>
      <c r="AC138" s="10"/>
      <c r="AD138" s="11"/>
      <c r="AE138" s="10"/>
      <c r="AF138" s="8"/>
      <c r="AG138" s="11"/>
      <c r="AH138" s="10"/>
      <c r="AI138" s="11"/>
      <c r="AJ138" s="10"/>
      <c r="AK138" s="11"/>
      <c r="AL138" s="10"/>
      <c r="AM138" s="11"/>
      <c r="AN138" s="10"/>
      <c r="AO138" s="11"/>
      <c r="AP138" s="10"/>
      <c r="AQ138" s="11"/>
      <c r="AR138" s="10"/>
      <c r="AS138" s="11"/>
      <c r="AT138" s="10"/>
      <c r="AU138" s="8"/>
      <c r="AV138" s="8">
        <f>AF138+AU138</f>
        <v>0</v>
      </c>
      <c r="AW138" s="11">
        <v>10</v>
      </c>
      <c r="AX138" s="10" t="s">
        <v>65</v>
      </c>
      <c r="AY138" s="11"/>
      <c r="AZ138" s="10"/>
      <c r="BA138" s="11"/>
      <c r="BB138" s="10"/>
      <c r="BC138" s="11"/>
      <c r="BD138" s="10"/>
      <c r="BE138" s="8">
        <v>0.4</v>
      </c>
      <c r="BF138" s="11"/>
      <c r="BG138" s="10"/>
      <c r="BH138" s="11">
        <v>10</v>
      </c>
      <c r="BI138" s="10" t="s">
        <v>65</v>
      </c>
      <c r="BJ138" s="11"/>
      <c r="BK138" s="10"/>
      <c r="BL138" s="11"/>
      <c r="BM138" s="10"/>
      <c r="BN138" s="11"/>
      <c r="BO138" s="10"/>
      <c r="BP138" s="11"/>
      <c r="BQ138" s="10"/>
      <c r="BR138" s="11"/>
      <c r="BS138" s="10"/>
      <c r="BT138" s="8">
        <v>0.6</v>
      </c>
      <c r="BU138" s="8">
        <f>BE138+BT138</f>
        <v>0</v>
      </c>
      <c r="BV138" s="11"/>
      <c r="BW138" s="10"/>
      <c r="BX138" s="11"/>
      <c r="BY138" s="10"/>
      <c r="BZ138" s="11"/>
      <c r="CA138" s="10"/>
      <c r="CB138" s="11"/>
      <c r="CC138" s="10"/>
      <c r="CD138" s="8"/>
      <c r="CE138" s="11"/>
      <c r="CF138" s="10"/>
      <c r="CG138" s="11"/>
      <c r="CH138" s="10"/>
      <c r="CI138" s="11"/>
      <c r="CJ138" s="10"/>
      <c r="CK138" s="11"/>
      <c r="CL138" s="10"/>
      <c r="CM138" s="11"/>
      <c r="CN138" s="10"/>
      <c r="CO138" s="11"/>
      <c r="CP138" s="10"/>
      <c r="CQ138" s="11"/>
      <c r="CR138" s="10"/>
      <c r="CS138" s="8"/>
      <c r="CT138" s="8">
        <f>CD138+CS138</f>
        <v>0</v>
      </c>
      <c r="CU138" s="11"/>
      <c r="CV138" s="10"/>
      <c r="CW138" s="11"/>
      <c r="CX138" s="10"/>
      <c r="CY138" s="11"/>
      <c r="CZ138" s="10"/>
      <c r="DA138" s="11"/>
      <c r="DB138" s="10"/>
      <c r="DC138" s="8"/>
      <c r="DD138" s="11"/>
      <c r="DE138" s="10"/>
      <c r="DF138" s="11"/>
      <c r="DG138" s="10"/>
      <c r="DH138" s="11"/>
      <c r="DI138" s="10"/>
      <c r="DJ138" s="11"/>
      <c r="DK138" s="10"/>
      <c r="DL138" s="11"/>
      <c r="DM138" s="10"/>
      <c r="DN138" s="11"/>
      <c r="DO138" s="10"/>
      <c r="DP138" s="11"/>
      <c r="DQ138" s="10"/>
      <c r="DR138" s="8"/>
      <c r="DS138" s="8">
        <f>DC138+DR138</f>
        <v>0</v>
      </c>
      <c r="DT138" s="11"/>
      <c r="DU138" s="10"/>
      <c r="DV138" s="11"/>
      <c r="DW138" s="10"/>
      <c r="DX138" s="11"/>
      <c r="DY138" s="10"/>
      <c r="DZ138" s="11"/>
      <c r="EA138" s="10"/>
      <c r="EB138" s="8"/>
      <c r="EC138" s="11"/>
      <c r="ED138" s="10"/>
      <c r="EE138" s="11"/>
      <c r="EF138" s="10"/>
      <c r="EG138" s="11"/>
      <c r="EH138" s="10"/>
      <c r="EI138" s="11"/>
      <c r="EJ138" s="10"/>
      <c r="EK138" s="11"/>
      <c r="EL138" s="10"/>
      <c r="EM138" s="11"/>
      <c r="EN138" s="10"/>
      <c r="EO138" s="11"/>
      <c r="EP138" s="10"/>
      <c r="EQ138" s="8"/>
      <c r="ER138" s="8">
        <f>EB138+EQ138</f>
        <v>0</v>
      </c>
      <c r="ES138" s="11"/>
      <c r="ET138" s="10"/>
      <c r="EU138" s="11"/>
      <c r="EV138" s="10"/>
      <c r="EW138" s="11"/>
      <c r="EX138" s="10"/>
      <c r="EY138" s="11"/>
      <c r="EZ138" s="10"/>
      <c r="FA138" s="8"/>
      <c r="FB138" s="11"/>
      <c r="FC138" s="10"/>
      <c r="FD138" s="11"/>
      <c r="FE138" s="10"/>
      <c r="FF138" s="11"/>
      <c r="FG138" s="10"/>
      <c r="FH138" s="11"/>
      <c r="FI138" s="10"/>
      <c r="FJ138" s="11"/>
      <c r="FK138" s="10"/>
      <c r="FL138" s="11"/>
      <c r="FM138" s="10"/>
      <c r="FN138" s="11"/>
      <c r="FO138" s="10"/>
      <c r="FP138" s="8"/>
      <c r="FQ138" s="8">
        <f>FA138+FP138</f>
        <v>0</v>
      </c>
      <c r="FR138" s="11"/>
      <c r="FS138" s="10"/>
      <c r="FT138" s="11"/>
      <c r="FU138" s="10"/>
      <c r="FV138" s="11"/>
      <c r="FW138" s="10"/>
      <c r="FX138" s="11"/>
      <c r="FY138" s="10"/>
      <c r="FZ138" s="8"/>
      <c r="GA138" s="11"/>
      <c r="GB138" s="10"/>
      <c r="GC138" s="11"/>
      <c r="GD138" s="10"/>
      <c r="GE138" s="11"/>
      <c r="GF138" s="10"/>
      <c r="GG138" s="11"/>
      <c r="GH138" s="10"/>
      <c r="GI138" s="11"/>
      <c r="GJ138" s="10"/>
      <c r="GK138" s="11"/>
      <c r="GL138" s="10"/>
      <c r="GM138" s="11"/>
      <c r="GN138" s="10"/>
      <c r="GO138" s="8"/>
      <c r="GP138" s="8">
        <f>FZ138+GO138</f>
        <v>0</v>
      </c>
      <c r="GQ138" s="11"/>
      <c r="GR138" s="10"/>
      <c r="GS138" s="11"/>
      <c r="GT138" s="10"/>
      <c r="GU138" s="11"/>
      <c r="GV138" s="10"/>
      <c r="GW138" s="11"/>
      <c r="GX138" s="10"/>
      <c r="GY138" s="8"/>
      <c r="GZ138" s="11"/>
      <c r="HA138" s="10"/>
      <c r="HB138" s="11"/>
      <c r="HC138" s="10"/>
      <c r="HD138" s="11"/>
      <c r="HE138" s="10"/>
      <c r="HF138" s="11"/>
      <c r="HG138" s="10"/>
      <c r="HH138" s="11"/>
      <c r="HI138" s="10"/>
      <c r="HJ138" s="11"/>
      <c r="HK138" s="10"/>
      <c r="HL138" s="11"/>
      <c r="HM138" s="10"/>
      <c r="HN138" s="8"/>
      <c r="HO138" s="8">
        <f>GY138+HN138</f>
        <v>0</v>
      </c>
    </row>
    <row r="139" spans="1:223" ht="12.75">
      <c r="A139" s="7"/>
      <c r="B139" s="7">
        <v>4</v>
      </c>
      <c r="C139" s="7">
        <v>1</v>
      </c>
      <c r="D139" s="7"/>
      <c r="E139" s="7" t="s">
        <v>291</v>
      </c>
      <c r="F139" s="3" t="s">
        <v>292</v>
      </c>
      <c r="G139" s="7">
        <f>COUNTIF(X139:HO139,"e")</f>
        <v>0</v>
      </c>
      <c r="H139" s="7">
        <f>COUNTIF(X139:HO139,"z")</f>
        <v>0</v>
      </c>
      <c r="I139" s="7">
        <f>SUM(J139:T139)</f>
        <v>0</v>
      </c>
      <c r="J139" s="7">
        <f>X139+AW139+BV139+CU139+DT139+ES139+FR139+GQ139</f>
        <v>0</v>
      </c>
      <c r="K139" s="7">
        <f>Z139+AY139+BX139+CW139+DV139+EU139+FT139+GS139</f>
        <v>0</v>
      </c>
      <c r="L139" s="7">
        <f>AB139+BA139+BZ139+CY139+DX139+EW139+FV139+GU139</f>
        <v>0</v>
      </c>
      <c r="M139" s="7">
        <f>AD139+BC139+CB139+DA139+DZ139+EY139+FX139+GW139</f>
        <v>0</v>
      </c>
      <c r="N139" s="7">
        <f>AG139+BF139+CE139+DD139+EC139+FB139+GA139+GZ139</f>
        <v>0</v>
      </c>
      <c r="O139" s="7">
        <f>AI139+BH139+CG139+DF139+EE139+FD139+GC139+HB139</f>
        <v>0</v>
      </c>
      <c r="P139" s="7">
        <f>AK139+BJ139+CI139+DH139+EG139+FF139+GE139+HD139</f>
        <v>0</v>
      </c>
      <c r="Q139" s="7">
        <f>AM139+BL139+CK139+DJ139+EI139+FH139+GG139+HF139</f>
        <v>0</v>
      </c>
      <c r="R139" s="7">
        <f>AO139+BN139+CM139+DL139+EK139+FJ139+GI139+HH139</f>
        <v>0</v>
      </c>
      <c r="S139" s="7">
        <f>AQ139+BP139+CO139+DN139+EM139+FL139+GK139+HJ139</f>
        <v>0</v>
      </c>
      <c r="T139" s="7">
        <f>AS139+BR139+CQ139+DP139+EO139+FN139+GM139+HL139</f>
        <v>0</v>
      </c>
      <c r="U139" s="8">
        <f>AV139+BU139+CT139+DS139+ER139+FQ139+GP139+HO139</f>
        <v>0</v>
      </c>
      <c r="V139" s="8">
        <f>AU139+BT139+CS139+DR139+EQ139+FP139+GO139+HN139</f>
        <v>0</v>
      </c>
      <c r="W139" s="8">
        <v>0.9</v>
      </c>
      <c r="X139" s="11"/>
      <c r="Y139" s="10"/>
      <c r="Z139" s="11"/>
      <c r="AA139" s="10"/>
      <c r="AB139" s="11"/>
      <c r="AC139" s="10"/>
      <c r="AD139" s="11"/>
      <c r="AE139" s="10"/>
      <c r="AF139" s="8"/>
      <c r="AG139" s="11"/>
      <c r="AH139" s="10"/>
      <c r="AI139" s="11"/>
      <c r="AJ139" s="10"/>
      <c r="AK139" s="11"/>
      <c r="AL139" s="10"/>
      <c r="AM139" s="11"/>
      <c r="AN139" s="10"/>
      <c r="AO139" s="11"/>
      <c r="AP139" s="10"/>
      <c r="AQ139" s="11"/>
      <c r="AR139" s="10"/>
      <c r="AS139" s="11"/>
      <c r="AT139" s="10"/>
      <c r="AU139" s="8"/>
      <c r="AV139" s="8">
        <f>AF139+AU139</f>
        <v>0</v>
      </c>
      <c r="AW139" s="11">
        <v>10</v>
      </c>
      <c r="AX139" s="10" t="s">
        <v>65</v>
      </c>
      <c r="AY139" s="11"/>
      <c r="AZ139" s="10"/>
      <c r="BA139" s="11"/>
      <c r="BB139" s="10"/>
      <c r="BC139" s="11"/>
      <c r="BD139" s="10"/>
      <c r="BE139" s="8">
        <v>0.4</v>
      </c>
      <c r="BF139" s="11"/>
      <c r="BG139" s="10"/>
      <c r="BH139" s="11">
        <v>10</v>
      </c>
      <c r="BI139" s="10" t="s">
        <v>65</v>
      </c>
      <c r="BJ139" s="11"/>
      <c r="BK139" s="10"/>
      <c r="BL139" s="11"/>
      <c r="BM139" s="10"/>
      <c r="BN139" s="11"/>
      <c r="BO139" s="10"/>
      <c r="BP139" s="11"/>
      <c r="BQ139" s="10"/>
      <c r="BR139" s="11"/>
      <c r="BS139" s="10"/>
      <c r="BT139" s="8">
        <v>0.6</v>
      </c>
      <c r="BU139" s="8">
        <f>BE139+BT139</f>
        <v>0</v>
      </c>
      <c r="BV139" s="11"/>
      <c r="BW139" s="10"/>
      <c r="BX139" s="11"/>
      <c r="BY139" s="10"/>
      <c r="BZ139" s="11"/>
      <c r="CA139" s="10"/>
      <c r="CB139" s="11"/>
      <c r="CC139" s="10"/>
      <c r="CD139" s="8"/>
      <c r="CE139" s="11"/>
      <c r="CF139" s="10"/>
      <c r="CG139" s="11"/>
      <c r="CH139" s="10"/>
      <c r="CI139" s="11"/>
      <c r="CJ139" s="10"/>
      <c r="CK139" s="11"/>
      <c r="CL139" s="10"/>
      <c r="CM139" s="11"/>
      <c r="CN139" s="10"/>
      <c r="CO139" s="11"/>
      <c r="CP139" s="10"/>
      <c r="CQ139" s="11"/>
      <c r="CR139" s="10"/>
      <c r="CS139" s="8"/>
      <c r="CT139" s="8">
        <f>CD139+CS139</f>
        <v>0</v>
      </c>
      <c r="CU139" s="11"/>
      <c r="CV139" s="10"/>
      <c r="CW139" s="11"/>
      <c r="CX139" s="10"/>
      <c r="CY139" s="11"/>
      <c r="CZ139" s="10"/>
      <c r="DA139" s="11"/>
      <c r="DB139" s="10"/>
      <c r="DC139" s="8"/>
      <c r="DD139" s="11"/>
      <c r="DE139" s="10"/>
      <c r="DF139" s="11"/>
      <c r="DG139" s="10"/>
      <c r="DH139" s="11"/>
      <c r="DI139" s="10"/>
      <c r="DJ139" s="11"/>
      <c r="DK139" s="10"/>
      <c r="DL139" s="11"/>
      <c r="DM139" s="10"/>
      <c r="DN139" s="11"/>
      <c r="DO139" s="10"/>
      <c r="DP139" s="11"/>
      <c r="DQ139" s="10"/>
      <c r="DR139" s="8"/>
      <c r="DS139" s="8">
        <f>DC139+DR139</f>
        <v>0</v>
      </c>
      <c r="DT139" s="11"/>
      <c r="DU139" s="10"/>
      <c r="DV139" s="11"/>
      <c r="DW139" s="10"/>
      <c r="DX139" s="11"/>
      <c r="DY139" s="10"/>
      <c r="DZ139" s="11"/>
      <c r="EA139" s="10"/>
      <c r="EB139" s="8"/>
      <c r="EC139" s="11"/>
      <c r="ED139" s="10"/>
      <c r="EE139" s="11"/>
      <c r="EF139" s="10"/>
      <c r="EG139" s="11"/>
      <c r="EH139" s="10"/>
      <c r="EI139" s="11"/>
      <c r="EJ139" s="10"/>
      <c r="EK139" s="11"/>
      <c r="EL139" s="10"/>
      <c r="EM139" s="11"/>
      <c r="EN139" s="10"/>
      <c r="EO139" s="11"/>
      <c r="EP139" s="10"/>
      <c r="EQ139" s="8"/>
      <c r="ER139" s="8">
        <f>EB139+EQ139</f>
        <v>0</v>
      </c>
      <c r="ES139" s="11"/>
      <c r="ET139" s="10"/>
      <c r="EU139" s="11"/>
      <c r="EV139" s="10"/>
      <c r="EW139" s="11"/>
      <c r="EX139" s="10"/>
      <c r="EY139" s="11"/>
      <c r="EZ139" s="10"/>
      <c r="FA139" s="8"/>
      <c r="FB139" s="11"/>
      <c r="FC139" s="10"/>
      <c r="FD139" s="11"/>
      <c r="FE139" s="10"/>
      <c r="FF139" s="11"/>
      <c r="FG139" s="10"/>
      <c r="FH139" s="11"/>
      <c r="FI139" s="10"/>
      <c r="FJ139" s="11"/>
      <c r="FK139" s="10"/>
      <c r="FL139" s="11"/>
      <c r="FM139" s="10"/>
      <c r="FN139" s="11"/>
      <c r="FO139" s="10"/>
      <c r="FP139" s="8"/>
      <c r="FQ139" s="8">
        <f>FA139+FP139</f>
        <v>0</v>
      </c>
      <c r="FR139" s="11"/>
      <c r="FS139" s="10"/>
      <c r="FT139" s="11"/>
      <c r="FU139" s="10"/>
      <c r="FV139" s="11"/>
      <c r="FW139" s="10"/>
      <c r="FX139" s="11"/>
      <c r="FY139" s="10"/>
      <c r="FZ139" s="8"/>
      <c r="GA139" s="11"/>
      <c r="GB139" s="10"/>
      <c r="GC139" s="11"/>
      <c r="GD139" s="10"/>
      <c r="GE139" s="11"/>
      <c r="GF139" s="10"/>
      <c r="GG139" s="11"/>
      <c r="GH139" s="10"/>
      <c r="GI139" s="11"/>
      <c r="GJ139" s="10"/>
      <c r="GK139" s="11"/>
      <c r="GL139" s="10"/>
      <c r="GM139" s="11"/>
      <c r="GN139" s="10"/>
      <c r="GO139" s="8"/>
      <c r="GP139" s="8">
        <f>FZ139+GO139</f>
        <v>0</v>
      </c>
      <c r="GQ139" s="11"/>
      <c r="GR139" s="10"/>
      <c r="GS139" s="11"/>
      <c r="GT139" s="10"/>
      <c r="GU139" s="11"/>
      <c r="GV139" s="10"/>
      <c r="GW139" s="11"/>
      <c r="GX139" s="10"/>
      <c r="GY139" s="8"/>
      <c r="GZ139" s="11"/>
      <c r="HA139" s="10"/>
      <c r="HB139" s="11"/>
      <c r="HC139" s="10"/>
      <c r="HD139" s="11"/>
      <c r="HE139" s="10"/>
      <c r="HF139" s="11"/>
      <c r="HG139" s="10"/>
      <c r="HH139" s="11"/>
      <c r="HI139" s="10"/>
      <c r="HJ139" s="11"/>
      <c r="HK139" s="10"/>
      <c r="HL139" s="11"/>
      <c r="HM139" s="10"/>
      <c r="HN139" s="8"/>
      <c r="HO139" s="8">
        <f>GY139+HN139</f>
        <v>0</v>
      </c>
    </row>
    <row r="140" spans="1:223" ht="12.75">
      <c r="A140" s="7"/>
      <c r="B140" s="7">
        <v>4</v>
      </c>
      <c r="C140" s="7">
        <v>1</v>
      </c>
      <c r="D140" s="7"/>
      <c r="E140" s="7" t="s">
        <v>293</v>
      </c>
      <c r="F140" s="3" t="s">
        <v>294</v>
      </c>
      <c r="G140" s="7">
        <f>COUNTIF(X140:HO140,"e")</f>
        <v>0</v>
      </c>
      <c r="H140" s="7">
        <f>COUNTIF(X140:HO140,"z")</f>
        <v>0</v>
      </c>
      <c r="I140" s="7">
        <f>SUM(J140:T140)</f>
        <v>0</v>
      </c>
      <c r="J140" s="7">
        <f>X140+AW140+BV140+CU140+DT140+ES140+FR140+GQ140</f>
        <v>0</v>
      </c>
      <c r="K140" s="7">
        <f>Z140+AY140+BX140+CW140+DV140+EU140+FT140+GS140</f>
        <v>0</v>
      </c>
      <c r="L140" s="7">
        <f>AB140+BA140+BZ140+CY140+DX140+EW140+FV140+GU140</f>
        <v>0</v>
      </c>
      <c r="M140" s="7">
        <f>AD140+BC140+CB140+DA140+DZ140+EY140+FX140+GW140</f>
        <v>0</v>
      </c>
      <c r="N140" s="7">
        <f>AG140+BF140+CE140+DD140+EC140+FB140+GA140+GZ140</f>
        <v>0</v>
      </c>
      <c r="O140" s="7">
        <f>AI140+BH140+CG140+DF140+EE140+FD140+GC140+HB140</f>
        <v>0</v>
      </c>
      <c r="P140" s="7">
        <f>AK140+BJ140+CI140+DH140+EG140+FF140+GE140+HD140</f>
        <v>0</v>
      </c>
      <c r="Q140" s="7">
        <f>AM140+BL140+CK140+DJ140+EI140+FH140+GG140+HF140</f>
        <v>0</v>
      </c>
      <c r="R140" s="7">
        <f>AO140+BN140+CM140+DL140+EK140+FJ140+GI140+HH140</f>
        <v>0</v>
      </c>
      <c r="S140" s="7">
        <f>AQ140+BP140+CO140+DN140+EM140+FL140+GK140+HJ140</f>
        <v>0</v>
      </c>
      <c r="T140" s="7">
        <f>AS140+BR140+CQ140+DP140+EO140+FN140+GM140+HL140</f>
        <v>0</v>
      </c>
      <c r="U140" s="8">
        <f>AV140+BU140+CT140+DS140+ER140+FQ140+GP140+HO140</f>
        <v>0</v>
      </c>
      <c r="V140" s="8">
        <f>AU140+BT140+CS140+DR140+EQ140+FP140+GO140+HN140</f>
        <v>0</v>
      </c>
      <c r="W140" s="8">
        <v>0.9</v>
      </c>
      <c r="X140" s="11"/>
      <c r="Y140" s="10"/>
      <c r="Z140" s="11"/>
      <c r="AA140" s="10"/>
      <c r="AB140" s="11"/>
      <c r="AC140" s="10"/>
      <c r="AD140" s="11"/>
      <c r="AE140" s="10"/>
      <c r="AF140" s="8"/>
      <c r="AG140" s="11"/>
      <c r="AH140" s="10"/>
      <c r="AI140" s="11"/>
      <c r="AJ140" s="10"/>
      <c r="AK140" s="11"/>
      <c r="AL140" s="10"/>
      <c r="AM140" s="11"/>
      <c r="AN140" s="10"/>
      <c r="AO140" s="11"/>
      <c r="AP140" s="10"/>
      <c r="AQ140" s="11"/>
      <c r="AR140" s="10"/>
      <c r="AS140" s="11"/>
      <c r="AT140" s="10"/>
      <c r="AU140" s="8"/>
      <c r="AV140" s="8">
        <f>AF140+AU140</f>
        <v>0</v>
      </c>
      <c r="AW140" s="11">
        <v>10</v>
      </c>
      <c r="AX140" s="10" t="s">
        <v>65</v>
      </c>
      <c r="AY140" s="11"/>
      <c r="AZ140" s="10"/>
      <c r="BA140" s="11"/>
      <c r="BB140" s="10"/>
      <c r="BC140" s="11"/>
      <c r="BD140" s="10"/>
      <c r="BE140" s="8">
        <v>0.4</v>
      </c>
      <c r="BF140" s="11"/>
      <c r="BG140" s="10"/>
      <c r="BH140" s="11">
        <v>10</v>
      </c>
      <c r="BI140" s="10" t="s">
        <v>65</v>
      </c>
      <c r="BJ140" s="11"/>
      <c r="BK140" s="10"/>
      <c r="BL140" s="11"/>
      <c r="BM140" s="10"/>
      <c r="BN140" s="11"/>
      <c r="BO140" s="10"/>
      <c r="BP140" s="11"/>
      <c r="BQ140" s="10"/>
      <c r="BR140" s="11"/>
      <c r="BS140" s="10"/>
      <c r="BT140" s="8">
        <v>0.6</v>
      </c>
      <c r="BU140" s="8">
        <f>BE140+BT140</f>
        <v>0</v>
      </c>
      <c r="BV140" s="11"/>
      <c r="BW140" s="10"/>
      <c r="BX140" s="11"/>
      <c r="BY140" s="10"/>
      <c r="BZ140" s="11"/>
      <c r="CA140" s="10"/>
      <c r="CB140" s="11"/>
      <c r="CC140" s="10"/>
      <c r="CD140" s="8"/>
      <c r="CE140" s="11"/>
      <c r="CF140" s="10"/>
      <c r="CG140" s="11"/>
      <c r="CH140" s="10"/>
      <c r="CI140" s="11"/>
      <c r="CJ140" s="10"/>
      <c r="CK140" s="11"/>
      <c r="CL140" s="10"/>
      <c r="CM140" s="11"/>
      <c r="CN140" s="10"/>
      <c r="CO140" s="11"/>
      <c r="CP140" s="10"/>
      <c r="CQ140" s="11"/>
      <c r="CR140" s="10"/>
      <c r="CS140" s="8"/>
      <c r="CT140" s="8">
        <f>CD140+CS140</f>
        <v>0</v>
      </c>
      <c r="CU140" s="11"/>
      <c r="CV140" s="10"/>
      <c r="CW140" s="11"/>
      <c r="CX140" s="10"/>
      <c r="CY140" s="11"/>
      <c r="CZ140" s="10"/>
      <c r="DA140" s="11"/>
      <c r="DB140" s="10"/>
      <c r="DC140" s="8"/>
      <c r="DD140" s="11"/>
      <c r="DE140" s="10"/>
      <c r="DF140" s="11"/>
      <c r="DG140" s="10"/>
      <c r="DH140" s="11"/>
      <c r="DI140" s="10"/>
      <c r="DJ140" s="11"/>
      <c r="DK140" s="10"/>
      <c r="DL140" s="11"/>
      <c r="DM140" s="10"/>
      <c r="DN140" s="11"/>
      <c r="DO140" s="10"/>
      <c r="DP140" s="11"/>
      <c r="DQ140" s="10"/>
      <c r="DR140" s="8"/>
      <c r="DS140" s="8">
        <f>DC140+DR140</f>
        <v>0</v>
      </c>
      <c r="DT140" s="11"/>
      <c r="DU140" s="10"/>
      <c r="DV140" s="11"/>
      <c r="DW140" s="10"/>
      <c r="DX140" s="11"/>
      <c r="DY140" s="10"/>
      <c r="DZ140" s="11"/>
      <c r="EA140" s="10"/>
      <c r="EB140" s="8"/>
      <c r="EC140" s="11"/>
      <c r="ED140" s="10"/>
      <c r="EE140" s="11"/>
      <c r="EF140" s="10"/>
      <c r="EG140" s="11"/>
      <c r="EH140" s="10"/>
      <c r="EI140" s="11"/>
      <c r="EJ140" s="10"/>
      <c r="EK140" s="11"/>
      <c r="EL140" s="10"/>
      <c r="EM140" s="11"/>
      <c r="EN140" s="10"/>
      <c r="EO140" s="11"/>
      <c r="EP140" s="10"/>
      <c r="EQ140" s="8"/>
      <c r="ER140" s="8">
        <f>EB140+EQ140</f>
        <v>0</v>
      </c>
      <c r="ES140" s="11"/>
      <c r="ET140" s="10"/>
      <c r="EU140" s="11"/>
      <c r="EV140" s="10"/>
      <c r="EW140" s="11"/>
      <c r="EX140" s="10"/>
      <c r="EY140" s="11"/>
      <c r="EZ140" s="10"/>
      <c r="FA140" s="8"/>
      <c r="FB140" s="11"/>
      <c r="FC140" s="10"/>
      <c r="FD140" s="11"/>
      <c r="FE140" s="10"/>
      <c r="FF140" s="11"/>
      <c r="FG140" s="10"/>
      <c r="FH140" s="11"/>
      <c r="FI140" s="10"/>
      <c r="FJ140" s="11"/>
      <c r="FK140" s="10"/>
      <c r="FL140" s="11"/>
      <c r="FM140" s="10"/>
      <c r="FN140" s="11"/>
      <c r="FO140" s="10"/>
      <c r="FP140" s="8"/>
      <c r="FQ140" s="8">
        <f>FA140+FP140</f>
        <v>0</v>
      </c>
      <c r="FR140" s="11"/>
      <c r="FS140" s="10"/>
      <c r="FT140" s="11"/>
      <c r="FU140" s="10"/>
      <c r="FV140" s="11"/>
      <c r="FW140" s="10"/>
      <c r="FX140" s="11"/>
      <c r="FY140" s="10"/>
      <c r="FZ140" s="8"/>
      <c r="GA140" s="11"/>
      <c r="GB140" s="10"/>
      <c r="GC140" s="11"/>
      <c r="GD140" s="10"/>
      <c r="GE140" s="11"/>
      <c r="GF140" s="10"/>
      <c r="GG140" s="11"/>
      <c r="GH140" s="10"/>
      <c r="GI140" s="11"/>
      <c r="GJ140" s="10"/>
      <c r="GK140" s="11"/>
      <c r="GL140" s="10"/>
      <c r="GM140" s="11"/>
      <c r="GN140" s="10"/>
      <c r="GO140" s="8"/>
      <c r="GP140" s="8">
        <f>FZ140+GO140</f>
        <v>0</v>
      </c>
      <c r="GQ140" s="11"/>
      <c r="GR140" s="10"/>
      <c r="GS140" s="11"/>
      <c r="GT140" s="10"/>
      <c r="GU140" s="11"/>
      <c r="GV140" s="10"/>
      <c r="GW140" s="11"/>
      <c r="GX140" s="10"/>
      <c r="GY140" s="8"/>
      <c r="GZ140" s="11"/>
      <c r="HA140" s="10"/>
      <c r="HB140" s="11"/>
      <c r="HC140" s="10"/>
      <c r="HD140" s="11"/>
      <c r="HE140" s="10"/>
      <c r="HF140" s="11"/>
      <c r="HG140" s="10"/>
      <c r="HH140" s="11"/>
      <c r="HI140" s="10"/>
      <c r="HJ140" s="11"/>
      <c r="HK140" s="10"/>
      <c r="HL140" s="11"/>
      <c r="HM140" s="10"/>
      <c r="HN140" s="8"/>
      <c r="HO140" s="8">
        <f>GY140+HN140</f>
        <v>0</v>
      </c>
    </row>
    <row r="141" spans="1:223" ht="12.75">
      <c r="A141" s="7"/>
      <c r="B141" s="7">
        <v>7</v>
      </c>
      <c r="C141" s="7">
        <v>1</v>
      </c>
      <c r="D141" s="7"/>
      <c r="E141" s="7" t="s">
        <v>295</v>
      </c>
      <c r="F141" s="3" t="s">
        <v>296</v>
      </c>
      <c r="G141" s="7">
        <f>COUNTIF(X141:HO141,"e")</f>
        <v>0</v>
      </c>
      <c r="H141" s="7">
        <f>COUNTIF(X141:HO141,"z")</f>
        <v>0</v>
      </c>
      <c r="I141" s="7">
        <f>SUM(J141:T141)</f>
        <v>0</v>
      </c>
      <c r="J141" s="7">
        <f>X141+AW141+BV141+CU141+DT141+ES141+FR141+GQ141</f>
        <v>0</v>
      </c>
      <c r="K141" s="7">
        <f>Z141+AY141+BX141+CW141+DV141+EU141+FT141+GS141</f>
        <v>0</v>
      </c>
      <c r="L141" s="7">
        <f>AB141+BA141+BZ141+CY141+DX141+EW141+FV141+GU141</f>
        <v>0</v>
      </c>
      <c r="M141" s="7">
        <f>AD141+BC141+CB141+DA141+DZ141+EY141+FX141+GW141</f>
        <v>0</v>
      </c>
      <c r="N141" s="7">
        <f>AG141+BF141+CE141+DD141+EC141+FB141+GA141+GZ141</f>
        <v>0</v>
      </c>
      <c r="O141" s="7">
        <f>AI141+BH141+CG141+DF141+EE141+FD141+GC141+HB141</f>
        <v>0</v>
      </c>
      <c r="P141" s="7">
        <f>AK141+BJ141+CI141+DH141+EG141+FF141+GE141+HD141</f>
        <v>0</v>
      </c>
      <c r="Q141" s="7">
        <f>AM141+BL141+CK141+DJ141+EI141+FH141+GG141+HF141</f>
        <v>0</v>
      </c>
      <c r="R141" s="7">
        <f>AO141+BN141+CM141+DL141+EK141+FJ141+GI141+HH141</f>
        <v>0</v>
      </c>
      <c r="S141" s="7">
        <f>AQ141+BP141+CO141+DN141+EM141+FL141+GK141+HJ141</f>
        <v>0</v>
      </c>
      <c r="T141" s="7">
        <f>AS141+BR141+CQ141+DP141+EO141+FN141+GM141+HL141</f>
        <v>0</v>
      </c>
      <c r="U141" s="8">
        <f>AV141+BU141+CT141+DS141+ER141+FQ141+GP141+HO141</f>
        <v>0</v>
      </c>
      <c r="V141" s="8">
        <f>AU141+BT141+CS141+DR141+EQ141+FP141+GO141+HN141</f>
        <v>0</v>
      </c>
      <c r="W141" s="8">
        <v>1.3</v>
      </c>
      <c r="X141" s="11"/>
      <c r="Y141" s="10"/>
      <c r="Z141" s="11"/>
      <c r="AA141" s="10"/>
      <c r="AB141" s="11"/>
      <c r="AC141" s="10"/>
      <c r="AD141" s="11"/>
      <c r="AE141" s="10"/>
      <c r="AF141" s="8"/>
      <c r="AG141" s="11"/>
      <c r="AH141" s="10"/>
      <c r="AI141" s="11"/>
      <c r="AJ141" s="10"/>
      <c r="AK141" s="11"/>
      <c r="AL141" s="10"/>
      <c r="AM141" s="11"/>
      <c r="AN141" s="10"/>
      <c r="AO141" s="11"/>
      <c r="AP141" s="10"/>
      <c r="AQ141" s="11"/>
      <c r="AR141" s="10"/>
      <c r="AS141" s="11"/>
      <c r="AT141" s="10"/>
      <c r="AU141" s="8"/>
      <c r="AV141" s="8">
        <f>AF141+AU141</f>
        <v>0</v>
      </c>
      <c r="AW141" s="11"/>
      <c r="AX141" s="10"/>
      <c r="AY141" s="11"/>
      <c r="AZ141" s="10"/>
      <c r="BA141" s="11"/>
      <c r="BB141" s="10"/>
      <c r="BC141" s="11"/>
      <c r="BD141" s="10"/>
      <c r="BE141" s="8"/>
      <c r="BF141" s="11"/>
      <c r="BG141" s="10"/>
      <c r="BH141" s="11"/>
      <c r="BI141" s="10"/>
      <c r="BJ141" s="11"/>
      <c r="BK141" s="10"/>
      <c r="BL141" s="11"/>
      <c r="BM141" s="10"/>
      <c r="BN141" s="11"/>
      <c r="BO141" s="10"/>
      <c r="BP141" s="11"/>
      <c r="BQ141" s="10"/>
      <c r="BR141" s="11"/>
      <c r="BS141" s="10"/>
      <c r="BT141" s="8"/>
      <c r="BU141" s="8">
        <f>BE141+BT141</f>
        <v>0</v>
      </c>
      <c r="BV141" s="11">
        <v>14</v>
      </c>
      <c r="BW141" s="10" t="s">
        <v>65</v>
      </c>
      <c r="BX141" s="11"/>
      <c r="BY141" s="10"/>
      <c r="BZ141" s="11"/>
      <c r="CA141" s="10"/>
      <c r="CB141" s="11"/>
      <c r="CC141" s="10"/>
      <c r="CD141" s="8">
        <v>0.8</v>
      </c>
      <c r="CE141" s="11"/>
      <c r="CF141" s="10"/>
      <c r="CG141" s="11">
        <v>16</v>
      </c>
      <c r="CH141" s="10" t="s">
        <v>65</v>
      </c>
      <c r="CI141" s="11"/>
      <c r="CJ141" s="10"/>
      <c r="CK141" s="11"/>
      <c r="CL141" s="10"/>
      <c r="CM141" s="11"/>
      <c r="CN141" s="10"/>
      <c r="CO141" s="11"/>
      <c r="CP141" s="10"/>
      <c r="CQ141" s="11"/>
      <c r="CR141" s="10"/>
      <c r="CS141" s="8">
        <v>1.2</v>
      </c>
      <c r="CT141" s="8">
        <f>CD141+CS141</f>
        <v>0</v>
      </c>
      <c r="CU141" s="11"/>
      <c r="CV141" s="10"/>
      <c r="CW141" s="11"/>
      <c r="CX141" s="10"/>
      <c r="CY141" s="11"/>
      <c r="CZ141" s="10"/>
      <c r="DA141" s="11"/>
      <c r="DB141" s="10"/>
      <c r="DC141" s="8"/>
      <c r="DD141" s="11"/>
      <c r="DE141" s="10"/>
      <c r="DF141" s="11"/>
      <c r="DG141" s="10"/>
      <c r="DH141" s="11"/>
      <c r="DI141" s="10"/>
      <c r="DJ141" s="11"/>
      <c r="DK141" s="10"/>
      <c r="DL141" s="11"/>
      <c r="DM141" s="10"/>
      <c r="DN141" s="11"/>
      <c r="DO141" s="10"/>
      <c r="DP141" s="11"/>
      <c r="DQ141" s="10"/>
      <c r="DR141" s="8"/>
      <c r="DS141" s="8">
        <f>DC141+DR141</f>
        <v>0</v>
      </c>
      <c r="DT141" s="11"/>
      <c r="DU141" s="10"/>
      <c r="DV141" s="11"/>
      <c r="DW141" s="10"/>
      <c r="DX141" s="11"/>
      <c r="DY141" s="10"/>
      <c r="DZ141" s="11"/>
      <c r="EA141" s="10"/>
      <c r="EB141" s="8"/>
      <c r="EC141" s="11"/>
      <c r="ED141" s="10"/>
      <c r="EE141" s="11"/>
      <c r="EF141" s="10"/>
      <c r="EG141" s="11"/>
      <c r="EH141" s="10"/>
      <c r="EI141" s="11"/>
      <c r="EJ141" s="10"/>
      <c r="EK141" s="11"/>
      <c r="EL141" s="10"/>
      <c r="EM141" s="11"/>
      <c r="EN141" s="10"/>
      <c r="EO141" s="11"/>
      <c r="EP141" s="10"/>
      <c r="EQ141" s="8"/>
      <c r="ER141" s="8">
        <f>EB141+EQ141</f>
        <v>0</v>
      </c>
      <c r="ES141" s="11"/>
      <c r="ET141" s="10"/>
      <c r="EU141" s="11"/>
      <c r="EV141" s="10"/>
      <c r="EW141" s="11"/>
      <c r="EX141" s="10"/>
      <c r="EY141" s="11"/>
      <c r="EZ141" s="10"/>
      <c r="FA141" s="8"/>
      <c r="FB141" s="11"/>
      <c r="FC141" s="10"/>
      <c r="FD141" s="11"/>
      <c r="FE141" s="10"/>
      <c r="FF141" s="11"/>
      <c r="FG141" s="10"/>
      <c r="FH141" s="11"/>
      <c r="FI141" s="10"/>
      <c r="FJ141" s="11"/>
      <c r="FK141" s="10"/>
      <c r="FL141" s="11"/>
      <c r="FM141" s="10"/>
      <c r="FN141" s="11"/>
      <c r="FO141" s="10"/>
      <c r="FP141" s="8"/>
      <c r="FQ141" s="8">
        <f>FA141+FP141</f>
        <v>0</v>
      </c>
      <c r="FR141" s="11"/>
      <c r="FS141" s="10"/>
      <c r="FT141" s="11"/>
      <c r="FU141" s="10"/>
      <c r="FV141" s="11"/>
      <c r="FW141" s="10"/>
      <c r="FX141" s="11"/>
      <c r="FY141" s="10"/>
      <c r="FZ141" s="8"/>
      <c r="GA141" s="11"/>
      <c r="GB141" s="10"/>
      <c r="GC141" s="11"/>
      <c r="GD141" s="10"/>
      <c r="GE141" s="11"/>
      <c r="GF141" s="10"/>
      <c r="GG141" s="11"/>
      <c r="GH141" s="10"/>
      <c r="GI141" s="11"/>
      <c r="GJ141" s="10"/>
      <c r="GK141" s="11"/>
      <c r="GL141" s="10"/>
      <c r="GM141" s="11"/>
      <c r="GN141" s="10"/>
      <c r="GO141" s="8"/>
      <c r="GP141" s="8">
        <f>FZ141+GO141</f>
        <v>0</v>
      </c>
      <c r="GQ141" s="11"/>
      <c r="GR141" s="10"/>
      <c r="GS141" s="11"/>
      <c r="GT141" s="10"/>
      <c r="GU141" s="11"/>
      <c r="GV141" s="10"/>
      <c r="GW141" s="11"/>
      <c r="GX141" s="10"/>
      <c r="GY141" s="8"/>
      <c r="GZ141" s="11"/>
      <c r="HA141" s="10"/>
      <c r="HB141" s="11"/>
      <c r="HC141" s="10"/>
      <c r="HD141" s="11"/>
      <c r="HE141" s="10"/>
      <c r="HF141" s="11"/>
      <c r="HG141" s="10"/>
      <c r="HH141" s="11"/>
      <c r="HI141" s="10"/>
      <c r="HJ141" s="11"/>
      <c r="HK141" s="10"/>
      <c r="HL141" s="11"/>
      <c r="HM141" s="10"/>
      <c r="HN141" s="8"/>
      <c r="HO141" s="8">
        <f>GY141+HN141</f>
        <v>0</v>
      </c>
    </row>
    <row r="142" spans="1:223" ht="12.75">
      <c r="A142" s="7"/>
      <c r="B142" s="7">
        <v>7</v>
      </c>
      <c r="C142" s="7">
        <v>1</v>
      </c>
      <c r="D142" s="7"/>
      <c r="E142" s="7" t="s">
        <v>297</v>
      </c>
      <c r="F142" s="3" t="s">
        <v>298</v>
      </c>
      <c r="G142" s="7">
        <f>COUNTIF(X142:HO142,"e")</f>
        <v>0</v>
      </c>
      <c r="H142" s="7">
        <f>COUNTIF(X142:HO142,"z")</f>
        <v>0</v>
      </c>
      <c r="I142" s="7">
        <f>SUM(J142:T142)</f>
        <v>0</v>
      </c>
      <c r="J142" s="7">
        <f>X142+AW142+BV142+CU142+DT142+ES142+FR142+GQ142</f>
        <v>0</v>
      </c>
      <c r="K142" s="7">
        <f>Z142+AY142+BX142+CW142+DV142+EU142+FT142+GS142</f>
        <v>0</v>
      </c>
      <c r="L142" s="7">
        <f>AB142+BA142+BZ142+CY142+DX142+EW142+FV142+GU142</f>
        <v>0</v>
      </c>
      <c r="M142" s="7">
        <f>AD142+BC142+CB142+DA142+DZ142+EY142+FX142+GW142</f>
        <v>0</v>
      </c>
      <c r="N142" s="7">
        <f>AG142+BF142+CE142+DD142+EC142+FB142+GA142+GZ142</f>
        <v>0</v>
      </c>
      <c r="O142" s="7">
        <f>AI142+BH142+CG142+DF142+EE142+FD142+GC142+HB142</f>
        <v>0</v>
      </c>
      <c r="P142" s="7">
        <f>AK142+BJ142+CI142+DH142+EG142+FF142+GE142+HD142</f>
        <v>0</v>
      </c>
      <c r="Q142" s="7">
        <f>AM142+BL142+CK142+DJ142+EI142+FH142+GG142+HF142</f>
        <v>0</v>
      </c>
      <c r="R142" s="7">
        <f>AO142+BN142+CM142+DL142+EK142+FJ142+GI142+HH142</f>
        <v>0</v>
      </c>
      <c r="S142" s="7">
        <f>AQ142+BP142+CO142+DN142+EM142+FL142+GK142+HJ142</f>
        <v>0</v>
      </c>
      <c r="T142" s="7">
        <f>AS142+BR142+CQ142+DP142+EO142+FN142+GM142+HL142</f>
        <v>0</v>
      </c>
      <c r="U142" s="8">
        <f>AV142+BU142+CT142+DS142+ER142+FQ142+GP142+HO142</f>
        <v>0</v>
      </c>
      <c r="V142" s="8">
        <f>AU142+BT142+CS142+DR142+EQ142+FP142+GO142+HN142</f>
        <v>0</v>
      </c>
      <c r="W142" s="8">
        <v>1.3</v>
      </c>
      <c r="X142" s="11"/>
      <c r="Y142" s="10"/>
      <c r="Z142" s="11"/>
      <c r="AA142" s="10"/>
      <c r="AB142" s="11"/>
      <c r="AC142" s="10"/>
      <c r="AD142" s="11"/>
      <c r="AE142" s="10"/>
      <c r="AF142" s="8"/>
      <c r="AG142" s="11"/>
      <c r="AH142" s="10"/>
      <c r="AI142" s="11"/>
      <c r="AJ142" s="10"/>
      <c r="AK142" s="11"/>
      <c r="AL142" s="10"/>
      <c r="AM142" s="11"/>
      <c r="AN142" s="10"/>
      <c r="AO142" s="11"/>
      <c r="AP142" s="10"/>
      <c r="AQ142" s="11"/>
      <c r="AR142" s="10"/>
      <c r="AS142" s="11"/>
      <c r="AT142" s="10"/>
      <c r="AU142" s="8"/>
      <c r="AV142" s="8">
        <f>AF142+AU142</f>
        <v>0</v>
      </c>
      <c r="AW142" s="11"/>
      <c r="AX142" s="10"/>
      <c r="AY142" s="11"/>
      <c r="AZ142" s="10"/>
      <c r="BA142" s="11"/>
      <c r="BB142" s="10"/>
      <c r="BC142" s="11"/>
      <c r="BD142" s="10"/>
      <c r="BE142" s="8"/>
      <c r="BF142" s="11"/>
      <c r="BG142" s="10"/>
      <c r="BH142" s="11"/>
      <c r="BI142" s="10"/>
      <c r="BJ142" s="11"/>
      <c r="BK142" s="10"/>
      <c r="BL142" s="11"/>
      <c r="BM142" s="10"/>
      <c r="BN142" s="11"/>
      <c r="BO142" s="10"/>
      <c r="BP142" s="11"/>
      <c r="BQ142" s="10"/>
      <c r="BR142" s="11"/>
      <c r="BS142" s="10"/>
      <c r="BT142" s="8"/>
      <c r="BU142" s="8">
        <f>BE142+BT142</f>
        <v>0</v>
      </c>
      <c r="BV142" s="11">
        <v>14</v>
      </c>
      <c r="BW142" s="10" t="s">
        <v>65</v>
      </c>
      <c r="BX142" s="11"/>
      <c r="BY142" s="10"/>
      <c r="BZ142" s="11"/>
      <c r="CA142" s="10"/>
      <c r="CB142" s="11"/>
      <c r="CC142" s="10"/>
      <c r="CD142" s="8">
        <v>0.8</v>
      </c>
      <c r="CE142" s="11"/>
      <c r="CF142" s="10"/>
      <c r="CG142" s="11">
        <v>16</v>
      </c>
      <c r="CH142" s="10" t="s">
        <v>65</v>
      </c>
      <c r="CI142" s="11"/>
      <c r="CJ142" s="10"/>
      <c r="CK142" s="11"/>
      <c r="CL142" s="10"/>
      <c r="CM142" s="11"/>
      <c r="CN142" s="10"/>
      <c r="CO142" s="11"/>
      <c r="CP142" s="10"/>
      <c r="CQ142" s="11"/>
      <c r="CR142" s="10"/>
      <c r="CS142" s="8">
        <v>1.2</v>
      </c>
      <c r="CT142" s="8">
        <f>CD142+CS142</f>
        <v>0</v>
      </c>
      <c r="CU142" s="11"/>
      <c r="CV142" s="10"/>
      <c r="CW142" s="11"/>
      <c r="CX142" s="10"/>
      <c r="CY142" s="11"/>
      <c r="CZ142" s="10"/>
      <c r="DA142" s="11"/>
      <c r="DB142" s="10"/>
      <c r="DC142" s="8"/>
      <c r="DD142" s="11"/>
      <c r="DE142" s="10"/>
      <c r="DF142" s="11"/>
      <c r="DG142" s="10"/>
      <c r="DH142" s="11"/>
      <c r="DI142" s="10"/>
      <c r="DJ142" s="11"/>
      <c r="DK142" s="10"/>
      <c r="DL142" s="11"/>
      <c r="DM142" s="10"/>
      <c r="DN142" s="11"/>
      <c r="DO142" s="10"/>
      <c r="DP142" s="11"/>
      <c r="DQ142" s="10"/>
      <c r="DR142" s="8"/>
      <c r="DS142" s="8">
        <f>DC142+DR142</f>
        <v>0</v>
      </c>
      <c r="DT142" s="11"/>
      <c r="DU142" s="10"/>
      <c r="DV142" s="11"/>
      <c r="DW142" s="10"/>
      <c r="DX142" s="11"/>
      <c r="DY142" s="10"/>
      <c r="DZ142" s="11"/>
      <c r="EA142" s="10"/>
      <c r="EB142" s="8"/>
      <c r="EC142" s="11"/>
      <c r="ED142" s="10"/>
      <c r="EE142" s="11"/>
      <c r="EF142" s="10"/>
      <c r="EG142" s="11"/>
      <c r="EH142" s="10"/>
      <c r="EI142" s="11"/>
      <c r="EJ142" s="10"/>
      <c r="EK142" s="11"/>
      <c r="EL142" s="10"/>
      <c r="EM142" s="11"/>
      <c r="EN142" s="10"/>
      <c r="EO142" s="11"/>
      <c r="EP142" s="10"/>
      <c r="EQ142" s="8"/>
      <c r="ER142" s="8">
        <f>EB142+EQ142</f>
        <v>0</v>
      </c>
      <c r="ES142" s="11"/>
      <c r="ET142" s="10"/>
      <c r="EU142" s="11"/>
      <c r="EV142" s="10"/>
      <c r="EW142" s="11"/>
      <c r="EX142" s="10"/>
      <c r="EY142" s="11"/>
      <c r="EZ142" s="10"/>
      <c r="FA142" s="8"/>
      <c r="FB142" s="11"/>
      <c r="FC142" s="10"/>
      <c r="FD142" s="11"/>
      <c r="FE142" s="10"/>
      <c r="FF142" s="11"/>
      <c r="FG142" s="10"/>
      <c r="FH142" s="11"/>
      <c r="FI142" s="10"/>
      <c r="FJ142" s="11"/>
      <c r="FK142" s="10"/>
      <c r="FL142" s="11"/>
      <c r="FM142" s="10"/>
      <c r="FN142" s="11"/>
      <c r="FO142" s="10"/>
      <c r="FP142" s="8"/>
      <c r="FQ142" s="8">
        <f>FA142+FP142</f>
        <v>0</v>
      </c>
      <c r="FR142" s="11"/>
      <c r="FS142" s="10"/>
      <c r="FT142" s="11"/>
      <c r="FU142" s="10"/>
      <c r="FV142" s="11"/>
      <c r="FW142" s="10"/>
      <c r="FX142" s="11"/>
      <c r="FY142" s="10"/>
      <c r="FZ142" s="8"/>
      <c r="GA142" s="11"/>
      <c r="GB142" s="10"/>
      <c r="GC142" s="11"/>
      <c r="GD142" s="10"/>
      <c r="GE142" s="11"/>
      <c r="GF142" s="10"/>
      <c r="GG142" s="11"/>
      <c r="GH142" s="10"/>
      <c r="GI142" s="11"/>
      <c r="GJ142" s="10"/>
      <c r="GK142" s="11"/>
      <c r="GL142" s="10"/>
      <c r="GM142" s="11"/>
      <c r="GN142" s="10"/>
      <c r="GO142" s="8"/>
      <c r="GP142" s="8">
        <f>FZ142+GO142</f>
        <v>0</v>
      </c>
      <c r="GQ142" s="11"/>
      <c r="GR142" s="10"/>
      <c r="GS142" s="11"/>
      <c r="GT142" s="10"/>
      <c r="GU142" s="11"/>
      <c r="GV142" s="10"/>
      <c r="GW142" s="11"/>
      <c r="GX142" s="10"/>
      <c r="GY142" s="8"/>
      <c r="GZ142" s="11"/>
      <c r="HA142" s="10"/>
      <c r="HB142" s="11"/>
      <c r="HC142" s="10"/>
      <c r="HD142" s="11"/>
      <c r="HE142" s="10"/>
      <c r="HF142" s="11"/>
      <c r="HG142" s="10"/>
      <c r="HH142" s="11"/>
      <c r="HI142" s="10"/>
      <c r="HJ142" s="11"/>
      <c r="HK142" s="10"/>
      <c r="HL142" s="11"/>
      <c r="HM142" s="10"/>
      <c r="HN142" s="8"/>
      <c r="HO142" s="8">
        <f>GY142+HN142</f>
        <v>0</v>
      </c>
    </row>
    <row r="143" spans="1:223" ht="12.75">
      <c r="A143" s="7"/>
      <c r="B143" s="7">
        <v>7</v>
      </c>
      <c r="C143" s="7">
        <v>1</v>
      </c>
      <c r="D143" s="7"/>
      <c r="E143" s="7" t="s">
        <v>299</v>
      </c>
      <c r="F143" s="3" t="s">
        <v>300</v>
      </c>
      <c r="G143" s="7">
        <f>COUNTIF(X143:HO143,"e")</f>
        <v>0</v>
      </c>
      <c r="H143" s="7">
        <f>COUNTIF(X143:HO143,"z")</f>
        <v>0</v>
      </c>
      <c r="I143" s="7">
        <f>SUM(J143:T143)</f>
        <v>0</v>
      </c>
      <c r="J143" s="7">
        <f>X143+AW143+BV143+CU143+DT143+ES143+FR143+GQ143</f>
        <v>0</v>
      </c>
      <c r="K143" s="7">
        <f>Z143+AY143+BX143+CW143+DV143+EU143+FT143+GS143</f>
        <v>0</v>
      </c>
      <c r="L143" s="7">
        <f>AB143+BA143+BZ143+CY143+DX143+EW143+FV143+GU143</f>
        <v>0</v>
      </c>
      <c r="M143" s="7">
        <f>AD143+BC143+CB143+DA143+DZ143+EY143+FX143+GW143</f>
        <v>0</v>
      </c>
      <c r="N143" s="7">
        <f>AG143+BF143+CE143+DD143+EC143+FB143+GA143+GZ143</f>
        <v>0</v>
      </c>
      <c r="O143" s="7">
        <f>AI143+BH143+CG143+DF143+EE143+FD143+GC143+HB143</f>
        <v>0</v>
      </c>
      <c r="P143" s="7">
        <f>AK143+BJ143+CI143+DH143+EG143+FF143+GE143+HD143</f>
        <v>0</v>
      </c>
      <c r="Q143" s="7">
        <f>AM143+BL143+CK143+DJ143+EI143+FH143+GG143+HF143</f>
        <v>0</v>
      </c>
      <c r="R143" s="7">
        <f>AO143+BN143+CM143+DL143+EK143+FJ143+GI143+HH143</f>
        <v>0</v>
      </c>
      <c r="S143" s="7">
        <f>AQ143+BP143+CO143+DN143+EM143+FL143+GK143+HJ143</f>
        <v>0</v>
      </c>
      <c r="T143" s="7">
        <f>AS143+BR143+CQ143+DP143+EO143+FN143+GM143+HL143</f>
        <v>0</v>
      </c>
      <c r="U143" s="8">
        <f>AV143+BU143+CT143+DS143+ER143+FQ143+GP143+HO143</f>
        <v>0</v>
      </c>
      <c r="V143" s="8">
        <f>AU143+BT143+CS143+DR143+EQ143+FP143+GO143+HN143</f>
        <v>0</v>
      </c>
      <c r="W143" s="8">
        <v>1.3</v>
      </c>
      <c r="X143" s="11"/>
      <c r="Y143" s="10"/>
      <c r="Z143" s="11"/>
      <c r="AA143" s="10"/>
      <c r="AB143" s="11"/>
      <c r="AC143" s="10"/>
      <c r="AD143" s="11"/>
      <c r="AE143" s="10"/>
      <c r="AF143" s="8"/>
      <c r="AG143" s="11"/>
      <c r="AH143" s="10"/>
      <c r="AI143" s="11"/>
      <c r="AJ143" s="10"/>
      <c r="AK143" s="11"/>
      <c r="AL143" s="10"/>
      <c r="AM143" s="11"/>
      <c r="AN143" s="10"/>
      <c r="AO143" s="11"/>
      <c r="AP143" s="10"/>
      <c r="AQ143" s="11"/>
      <c r="AR143" s="10"/>
      <c r="AS143" s="11"/>
      <c r="AT143" s="10"/>
      <c r="AU143" s="8"/>
      <c r="AV143" s="8">
        <f>AF143+AU143</f>
        <v>0</v>
      </c>
      <c r="AW143" s="11"/>
      <c r="AX143" s="10"/>
      <c r="AY143" s="11"/>
      <c r="AZ143" s="10"/>
      <c r="BA143" s="11"/>
      <c r="BB143" s="10"/>
      <c r="BC143" s="11"/>
      <c r="BD143" s="10"/>
      <c r="BE143" s="8"/>
      <c r="BF143" s="11"/>
      <c r="BG143" s="10"/>
      <c r="BH143" s="11"/>
      <c r="BI143" s="10"/>
      <c r="BJ143" s="11"/>
      <c r="BK143" s="10"/>
      <c r="BL143" s="11"/>
      <c r="BM143" s="10"/>
      <c r="BN143" s="11"/>
      <c r="BO143" s="10"/>
      <c r="BP143" s="11"/>
      <c r="BQ143" s="10"/>
      <c r="BR143" s="11"/>
      <c r="BS143" s="10"/>
      <c r="BT143" s="8"/>
      <c r="BU143" s="8">
        <f>BE143+BT143</f>
        <v>0</v>
      </c>
      <c r="BV143" s="11">
        <v>14</v>
      </c>
      <c r="BW143" s="10" t="s">
        <v>65</v>
      </c>
      <c r="BX143" s="11"/>
      <c r="BY143" s="10"/>
      <c r="BZ143" s="11"/>
      <c r="CA143" s="10"/>
      <c r="CB143" s="11"/>
      <c r="CC143" s="10"/>
      <c r="CD143" s="8">
        <v>0.8</v>
      </c>
      <c r="CE143" s="11"/>
      <c r="CF143" s="10"/>
      <c r="CG143" s="11">
        <v>16</v>
      </c>
      <c r="CH143" s="10" t="s">
        <v>65</v>
      </c>
      <c r="CI143" s="11"/>
      <c r="CJ143" s="10"/>
      <c r="CK143" s="11"/>
      <c r="CL143" s="10"/>
      <c r="CM143" s="11"/>
      <c r="CN143" s="10"/>
      <c r="CO143" s="11"/>
      <c r="CP143" s="10"/>
      <c r="CQ143" s="11"/>
      <c r="CR143" s="10"/>
      <c r="CS143" s="8">
        <v>1.2</v>
      </c>
      <c r="CT143" s="8">
        <f>CD143+CS143</f>
        <v>0</v>
      </c>
      <c r="CU143" s="11"/>
      <c r="CV143" s="10"/>
      <c r="CW143" s="11"/>
      <c r="CX143" s="10"/>
      <c r="CY143" s="11"/>
      <c r="CZ143" s="10"/>
      <c r="DA143" s="11"/>
      <c r="DB143" s="10"/>
      <c r="DC143" s="8"/>
      <c r="DD143" s="11"/>
      <c r="DE143" s="10"/>
      <c r="DF143" s="11"/>
      <c r="DG143" s="10"/>
      <c r="DH143" s="11"/>
      <c r="DI143" s="10"/>
      <c r="DJ143" s="11"/>
      <c r="DK143" s="10"/>
      <c r="DL143" s="11"/>
      <c r="DM143" s="10"/>
      <c r="DN143" s="11"/>
      <c r="DO143" s="10"/>
      <c r="DP143" s="11"/>
      <c r="DQ143" s="10"/>
      <c r="DR143" s="8"/>
      <c r="DS143" s="8">
        <f>DC143+DR143</f>
        <v>0</v>
      </c>
      <c r="DT143" s="11"/>
      <c r="DU143" s="10"/>
      <c r="DV143" s="11"/>
      <c r="DW143" s="10"/>
      <c r="DX143" s="11"/>
      <c r="DY143" s="10"/>
      <c r="DZ143" s="11"/>
      <c r="EA143" s="10"/>
      <c r="EB143" s="8"/>
      <c r="EC143" s="11"/>
      <c r="ED143" s="10"/>
      <c r="EE143" s="11"/>
      <c r="EF143" s="10"/>
      <c r="EG143" s="11"/>
      <c r="EH143" s="10"/>
      <c r="EI143" s="11"/>
      <c r="EJ143" s="10"/>
      <c r="EK143" s="11"/>
      <c r="EL143" s="10"/>
      <c r="EM143" s="11"/>
      <c r="EN143" s="10"/>
      <c r="EO143" s="11"/>
      <c r="EP143" s="10"/>
      <c r="EQ143" s="8"/>
      <c r="ER143" s="8">
        <f>EB143+EQ143</f>
        <v>0</v>
      </c>
      <c r="ES143" s="11"/>
      <c r="ET143" s="10"/>
      <c r="EU143" s="11"/>
      <c r="EV143" s="10"/>
      <c r="EW143" s="11"/>
      <c r="EX143" s="10"/>
      <c r="EY143" s="11"/>
      <c r="EZ143" s="10"/>
      <c r="FA143" s="8"/>
      <c r="FB143" s="11"/>
      <c r="FC143" s="10"/>
      <c r="FD143" s="11"/>
      <c r="FE143" s="10"/>
      <c r="FF143" s="11"/>
      <c r="FG143" s="10"/>
      <c r="FH143" s="11"/>
      <c r="FI143" s="10"/>
      <c r="FJ143" s="11"/>
      <c r="FK143" s="10"/>
      <c r="FL143" s="11"/>
      <c r="FM143" s="10"/>
      <c r="FN143" s="11"/>
      <c r="FO143" s="10"/>
      <c r="FP143" s="8"/>
      <c r="FQ143" s="8">
        <f>FA143+FP143</f>
        <v>0</v>
      </c>
      <c r="FR143" s="11"/>
      <c r="FS143" s="10"/>
      <c r="FT143" s="11"/>
      <c r="FU143" s="10"/>
      <c r="FV143" s="11"/>
      <c r="FW143" s="10"/>
      <c r="FX143" s="11"/>
      <c r="FY143" s="10"/>
      <c r="FZ143" s="8"/>
      <c r="GA143" s="11"/>
      <c r="GB143" s="10"/>
      <c r="GC143" s="11"/>
      <c r="GD143" s="10"/>
      <c r="GE143" s="11"/>
      <c r="GF143" s="10"/>
      <c r="GG143" s="11"/>
      <c r="GH143" s="10"/>
      <c r="GI143" s="11"/>
      <c r="GJ143" s="10"/>
      <c r="GK143" s="11"/>
      <c r="GL143" s="10"/>
      <c r="GM143" s="11"/>
      <c r="GN143" s="10"/>
      <c r="GO143" s="8"/>
      <c r="GP143" s="8">
        <f>FZ143+GO143</f>
        <v>0</v>
      </c>
      <c r="GQ143" s="11"/>
      <c r="GR143" s="10"/>
      <c r="GS143" s="11"/>
      <c r="GT143" s="10"/>
      <c r="GU143" s="11"/>
      <c r="GV143" s="10"/>
      <c r="GW143" s="11"/>
      <c r="GX143" s="10"/>
      <c r="GY143" s="8"/>
      <c r="GZ143" s="11"/>
      <c r="HA143" s="10"/>
      <c r="HB143" s="11"/>
      <c r="HC143" s="10"/>
      <c r="HD143" s="11"/>
      <c r="HE143" s="10"/>
      <c r="HF143" s="11"/>
      <c r="HG143" s="10"/>
      <c r="HH143" s="11"/>
      <c r="HI143" s="10"/>
      <c r="HJ143" s="11"/>
      <c r="HK143" s="10"/>
      <c r="HL143" s="11"/>
      <c r="HM143" s="10"/>
      <c r="HN143" s="8"/>
      <c r="HO143" s="8">
        <f>GY143+HN143</f>
        <v>0</v>
      </c>
    </row>
    <row r="144" spans="1:223" ht="12.75">
      <c r="A144" s="7"/>
      <c r="B144" s="7">
        <v>8</v>
      </c>
      <c r="C144" s="7">
        <v>1</v>
      </c>
      <c r="D144" s="7"/>
      <c r="E144" s="7" t="s">
        <v>301</v>
      </c>
      <c r="F144" s="3" t="s">
        <v>302</v>
      </c>
      <c r="G144" s="7">
        <f>COUNTIF(X144:HO144,"e")</f>
        <v>0</v>
      </c>
      <c r="H144" s="7">
        <f>COUNTIF(X144:HO144,"z")</f>
        <v>0</v>
      </c>
      <c r="I144" s="7">
        <f>SUM(J144:T144)</f>
        <v>0</v>
      </c>
      <c r="J144" s="7">
        <f>X144+AW144+BV144+CU144+DT144+ES144+FR144+GQ144</f>
        <v>0</v>
      </c>
      <c r="K144" s="7">
        <f>Z144+AY144+BX144+CW144+DV144+EU144+FT144+GS144</f>
        <v>0</v>
      </c>
      <c r="L144" s="7">
        <f>AB144+BA144+BZ144+CY144+DX144+EW144+FV144+GU144</f>
        <v>0</v>
      </c>
      <c r="M144" s="7">
        <f>AD144+BC144+CB144+DA144+DZ144+EY144+FX144+GW144</f>
        <v>0</v>
      </c>
      <c r="N144" s="7">
        <f>AG144+BF144+CE144+DD144+EC144+FB144+GA144+GZ144</f>
        <v>0</v>
      </c>
      <c r="O144" s="7">
        <f>AI144+BH144+CG144+DF144+EE144+FD144+GC144+HB144</f>
        <v>0</v>
      </c>
      <c r="P144" s="7">
        <f>AK144+BJ144+CI144+DH144+EG144+FF144+GE144+HD144</f>
        <v>0</v>
      </c>
      <c r="Q144" s="7">
        <f>AM144+BL144+CK144+DJ144+EI144+FH144+GG144+HF144</f>
        <v>0</v>
      </c>
      <c r="R144" s="7">
        <f>AO144+BN144+CM144+DL144+EK144+FJ144+GI144+HH144</f>
        <v>0</v>
      </c>
      <c r="S144" s="7">
        <f>AQ144+BP144+CO144+DN144+EM144+FL144+GK144+HJ144</f>
        <v>0</v>
      </c>
      <c r="T144" s="7">
        <f>AS144+BR144+CQ144+DP144+EO144+FN144+GM144+HL144</f>
        <v>0</v>
      </c>
      <c r="U144" s="8">
        <f>AV144+BU144+CT144+DS144+ER144+FQ144+GP144+HO144</f>
        <v>0</v>
      </c>
      <c r="V144" s="8">
        <f>AU144+BT144+CS144+DR144+EQ144+FP144+GO144+HN144</f>
        <v>0</v>
      </c>
      <c r="W144" s="8">
        <v>1.3</v>
      </c>
      <c r="X144" s="11"/>
      <c r="Y144" s="10"/>
      <c r="Z144" s="11"/>
      <c r="AA144" s="10"/>
      <c r="AB144" s="11"/>
      <c r="AC144" s="10"/>
      <c r="AD144" s="11"/>
      <c r="AE144" s="10"/>
      <c r="AF144" s="8"/>
      <c r="AG144" s="11"/>
      <c r="AH144" s="10"/>
      <c r="AI144" s="11"/>
      <c r="AJ144" s="10"/>
      <c r="AK144" s="11"/>
      <c r="AL144" s="10"/>
      <c r="AM144" s="11"/>
      <c r="AN144" s="10"/>
      <c r="AO144" s="11"/>
      <c r="AP144" s="10"/>
      <c r="AQ144" s="11"/>
      <c r="AR144" s="10"/>
      <c r="AS144" s="11"/>
      <c r="AT144" s="10"/>
      <c r="AU144" s="8"/>
      <c r="AV144" s="8">
        <f>AF144+AU144</f>
        <v>0</v>
      </c>
      <c r="AW144" s="11"/>
      <c r="AX144" s="10"/>
      <c r="AY144" s="11"/>
      <c r="AZ144" s="10"/>
      <c r="BA144" s="11"/>
      <c r="BB144" s="10"/>
      <c r="BC144" s="11"/>
      <c r="BD144" s="10"/>
      <c r="BE144" s="8"/>
      <c r="BF144" s="11"/>
      <c r="BG144" s="10"/>
      <c r="BH144" s="11"/>
      <c r="BI144" s="10"/>
      <c r="BJ144" s="11"/>
      <c r="BK144" s="10"/>
      <c r="BL144" s="11"/>
      <c r="BM144" s="10"/>
      <c r="BN144" s="11"/>
      <c r="BO144" s="10"/>
      <c r="BP144" s="11"/>
      <c r="BQ144" s="10"/>
      <c r="BR144" s="11"/>
      <c r="BS144" s="10"/>
      <c r="BT144" s="8"/>
      <c r="BU144" s="8">
        <f>BE144+BT144</f>
        <v>0</v>
      </c>
      <c r="BV144" s="11">
        <v>14</v>
      </c>
      <c r="BW144" s="10" t="s">
        <v>65</v>
      </c>
      <c r="BX144" s="11"/>
      <c r="BY144" s="10"/>
      <c r="BZ144" s="11"/>
      <c r="CA144" s="10"/>
      <c r="CB144" s="11"/>
      <c r="CC144" s="10"/>
      <c r="CD144" s="8">
        <v>0.8</v>
      </c>
      <c r="CE144" s="11"/>
      <c r="CF144" s="10"/>
      <c r="CG144" s="11">
        <v>16</v>
      </c>
      <c r="CH144" s="10" t="s">
        <v>65</v>
      </c>
      <c r="CI144" s="11"/>
      <c r="CJ144" s="10"/>
      <c r="CK144" s="11"/>
      <c r="CL144" s="10"/>
      <c r="CM144" s="11"/>
      <c r="CN144" s="10"/>
      <c r="CO144" s="11"/>
      <c r="CP144" s="10"/>
      <c r="CQ144" s="11"/>
      <c r="CR144" s="10"/>
      <c r="CS144" s="8">
        <v>1.2</v>
      </c>
      <c r="CT144" s="8">
        <f>CD144+CS144</f>
        <v>0</v>
      </c>
      <c r="CU144" s="11"/>
      <c r="CV144" s="10"/>
      <c r="CW144" s="11"/>
      <c r="CX144" s="10"/>
      <c r="CY144" s="11"/>
      <c r="CZ144" s="10"/>
      <c r="DA144" s="11"/>
      <c r="DB144" s="10"/>
      <c r="DC144" s="8"/>
      <c r="DD144" s="11"/>
      <c r="DE144" s="10"/>
      <c r="DF144" s="11"/>
      <c r="DG144" s="10"/>
      <c r="DH144" s="11"/>
      <c r="DI144" s="10"/>
      <c r="DJ144" s="11"/>
      <c r="DK144" s="10"/>
      <c r="DL144" s="11"/>
      <c r="DM144" s="10"/>
      <c r="DN144" s="11"/>
      <c r="DO144" s="10"/>
      <c r="DP144" s="11"/>
      <c r="DQ144" s="10"/>
      <c r="DR144" s="8"/>
      <c r="DS144" s="8">
        <f>DC144+DR144</f>
        <v>0</v>
      </c>
      <c r="DT144" s="11"/>
      <c r="DU144" s="10"/>
      <c r="DV144" s="11"/>
      <c r="DW144" s="10"/>
      <c r="DX144" s="11"/>
      <c r="DY144" s="10"/>
      <c r="DZ144" s="11"/>
      <c r="EA144" s="10"/>
      <c r="EB144" s="8"/>
      <c r="EC144" s="11"/>
      <c r="ED144" s="10"/>
      <c r="EE144" s="11"/>
      <c r="EF144" s="10"/>
      <c r="EG144" s="11"/>
      <c r="EH144" s="10"/>
      <c r="EI144" s="11"/>
      <c r="EJ144" s="10"/>
      <c r="EK144" s="11"/>
      <c r="EL144" s="10"/>
      <c r="EM144" s="11"/>
      <c r="EN144" s="10"/>
      <c r="EO144" s="11"/>
      <c r="EP144" s="10"/>
      <c r="EQ144" s="8"/>
      <c r="ER144" s="8">
        <f>EB144+EQ144</f>
        <v>0</v>
      </c>
      <c r="ES144" s="11"/>
      <c r="ET144" s="10"/>
      <c r="EU144" s="11"/>
      <c r="EV144" s="10"/>
      <c r="EW144" s="11"/>
      <c r="EX144" s="10"/>
      <c r="EY144" s="11"/>
      <c r="EZ144" s="10"/>
      <c r="FA144" s="8"/>
      <c r="FB144" s="11"/>
      <c r="FC144" s="10"/>
      <c r="FD144" s="11"/>
      <c r="FE144" s="10"/>
      <c r="FF144" s="11"/>
      <c r="FG144" s="10"/>
      <c r="FH144" s="11"/>
      <c r="FI144" s="10"/>
      <c r="FJ144" s="11"/>
      <c r="FK144" s="10"/>
      <c r="FL144" s="11"/>
      <c r="FM144" s="10"/>
      <c r="FN144" s="11"/>
      <c r="FO144" s="10"/>
      <c r="FP144" s="8"/>
      <c r="FQ144" s="8">
        <f>FA144+FP144</f>
        <v>0</v>
      </c>
      <c r="FR144" s="11"/>
      <c r="FS144" s="10"/>
      <c r="FT144" s="11"/>
      <c r="FU144" s="10"/>
      <c r="FV144" s="11"/>
      <c r="FW144" s="10"/>
      <c r="FX144" s="11"/>
      <c r="FY144" s="10"/>
      <c r="FZ144" s="8"/>
      <c r="GA144" s="11"/>
      <c r="GB144" s="10"/>
      <c r="GC144" s="11"/>
      <c r="GD144" s="10"/>
      <c r="GE144" s="11"/>
      <c r="GF144" s="10"/>
      <c r="GG144" s="11"/>
      <c r="GH144" s="10"/>
      <c r="GI144" s="11"/>
      <c r="GJ144" s="10"/>
      <c r="GK144" s="11"/>
      <c r="GL144" s="10"/>
      <c r="GM144" s="11"/>
      <c r="GN144" s="10"/>
      <c r="GO144" s="8"/>
      <c r="GP144" s="8">
        <f>FZ144+GO144</f>
        <v>0</v>
      </c>
      <c r="GQ144" s="11"/>
      <c r="GR144" s="10"/>
      <c r="GS144" s="11"/>
      <c r="GT144" s="10"/>
      <c r="GU144" s="11"/>
      <c r="GV144" s="10"/>
      <c r="GW144" s="11"/>
      <c r="GX144" s="10"/>
      <c r="GY144" s="8"/>
      <c r="GZ144" s="11"/>
      <c r="HA144" s="10"/>
      <c r="HB144" s="11"/>
      <c r="HC144" s="10"/>
      <c r="HD144" s="11"/>
      <c r="HE144" s="10"/>
      <c r="HF144" s="11"/>
      <c r="HG144" s="10"/>
      <c r="HH144" s="11"/>
      <c r="HI144" s="10"/>
      <c r="HJ144" s="11"/>
      <c r="HK144" s="10"/>
      <c r="HL144" s="11"/>
      <c r="HM144" s="10"/>
      <c r="HN144" s="8"/>
      <c r="HO144" s="8">
        <f>GY144+HN144</f>
        <v>0</v>
      </c>
    </row>
    <row r="145" spans="1:223" ht="12.75">
      <c r="A145" s="7"/>
      <c r="B145" s="7">
        <v>8</v>
      </c>
      <c r="C145" s="7">
        <v>1</v>
      </c>
      <c r="D145" s="7"/>
      <c r="E145" s="7" t="s">
        <v>303</v>
      </c>
      <c r="F145" s="3" t="s">
        <v>304</v>
      </c>
      <c r="G145" s="7">
        <f>COUNTIF(X145:HO145,"e")</f>
        <v>0</v>
      </c>
      <c r="H145" s="7">
        <f>COUNTIF(X145:HO145,"z")</f>
        <v>0</v>
      </c>
      <c r="I145" s="7">
        <f>SUM(J145:T145)</f>
        <v>0</v>
      </c>
      <c r="J145" s="7">
        <f>X145+AW145+BV145+CU145+DT145+ES145+FR145+GQ145</f>
        <v>0</v>
      </c>
      <c r="K145" s="7">
        <f>Z145+AY145+BX145+CW145+DV145+EU145+FT145+GS145</f>
        <v>0</v>
      </c>
      <c r="L145" s="7">
        <f>AB145+BA145+BZ145+CY145+DX145+EW145+FV145+GU145</f>
        <v>0</v>
      </c>
      <c r="M145" s="7">
        <f>AD145+BC145+CB145+DA145+DZ145+EY145+FX145+GW145</f>
        <v>0</v>
      </c>
      <c r="N145" s="7">
        <f>AG145+BF145+CE145+DD145+EC145+FB145+GA145+GZ145</f>
        <v>0</v>
      </c>
      <c r="O145" s="7">
        <f>AI145+BH145+CG145+DF145+EE145+FD145+GC145+HB145</f>
        <v>0</v>
      </c>
      <c r="P145" s="7">
        <f>AK145+BJ145+CI145+DH145+EG145+FF145+GE145+HD145</f>
        <v>0</v>
      </c>
      <c r="Q145" s="7">
        <f>AM145+BL145+CK145+DJ145+EI145+FH145+GG145+HF145</f>
        <v>0</v>
      </c>
      <c r="R145" s="7">
        <f>AO145+BN145+CM145+DL145+EK145+FJ145+GI145+HH145</f>
        <v>0</v>
      </c>
      <c r="S145" s="7">
        <f>AQ145+BP145+CO145+DN145+EM145+FL145+GK145+HJ145</f>
        <v>0</v>
      </c>
      <c r="T145" s="7">
        <f>AS145+BR145+CQ145+DP145+EO145+FN145+GM145+HL145</f>
        <v>0</v>
      </c>
      <c r="U145" s="8">
        <f>AV145+BU145+CT145+DS145+ER145+FQ145+GP145+HO145</f>
        <v>0</v>
      </c>
      <c r="V145" s="8">
        <f>AU145+BT145+CS145+DR145+EQ145+FP145+GO145+HN145</f>
        <v>0</v>
      </c>
      <c r="W145" s="8">
        <v>1.3</v>
      </c>
      <c r="X145" s="11"/>
      <c r="Y145" s="10"/>
      <c r="Z145" s="11"/>
      <c r="AA145" s="10"/>
      <c r="AB145" s="11"/>
      <c r="AC145" s="10"/>
      <c r="AD145" s="11"/>
      <c r="AE145" s="10"/>
      <c r="AF145" s="8"/>
      <c r="AG145" s="11"/>
      <c r="AH145" s="10"/>
      <c r="AI145" s="11"/>
      <c r="AJ145" s="10"/>
      <c r="AK145" s="11"/>
      <c r="AL145" s="10"/>
      <c r="AM145" s="11"/>
      <c r="AN145" s="10"/>
      <c r="AO145" s="11"/>
      <c r="AP145" s="10"/>
      <c r="AQ145" s="11"/>
      <c r="AR145" s="10"/>
      <c r="AS145" s="11"/>
      <c r="AT145" s="10"/>
      <c r="AU145" s="8"/>
      <c r="AV145" s="8">
        <f>AF145+AU145</f>
        <v>0</v>
      </c>
      <c r="AW145" s="11"/>
      <c r="AX145" s="10"/>
      <c r="AY145" s="11"/>
      <c r="AZ145" s="10"/>
      <c r="BA145" s="11"/>
      <c r="BB145" s="10"/>
      <c r="BC145" s="11"/>
      <c r="BD145" s="10"/>
      <c r="BE145" s="8"/>
      <c r="BF145" s="11"/>
      <c r="BG145" s="10"/>
      <c r="BH145" s="11"/>
      <c r="BI145" s="10"/>
      <c r="BJ145" s="11"/>
      <c r="BK145" s="10"/>
      <c r="BL145" s="11"/>
      <c r="BM145" s="10"/>
      <c r="BN145" s="11"/>
      <c r="BO145" s="10"/>
      <c r="BP145" s="11"/>
      <c r="BQ145" s="10"/>
      <c r="BR145" s="11"/>
      <c r="BS145" s="10"/>
      <c r="BT145" s="8"/>
      <c r="BU145" s="8">
        <f>BE145+BT145</f>
        <v>0</v>
      </c>
      <c r="BV145" s="11">
        <v>14</v>
      </c>
      <c r="BW145" s="10" t="s">
        <v>65</v>
      </c>
      <c r="BX145" s="11"/>
      <c r="BY145" s="10"/>
      <c r="BZ145" s="11"/>
      <c r="CA145" s="10"/>
      <c r="CB145" s="11"/>
      <c r="CC145" s="10"/>
      <c r="CD145" s="8">
        <v>0.8</v>
      </c>
      <c r="CE145" s="11"/>
      <c r="CF145" s="10"/>
      <c r="CG145" s="11">
        <v>16</v>
      </c>
      <c r="CH145" s="10" t="s">
        <v>65</v>
      </c>
      <c r="CI145" s="11"/>
      <c r="CJ145" s="10"/>
      <c r="CK145" s="11"/>
      <c r="CL145" s="10"/>
      <c r="CM145" s="11"/>
      <c r="CN145" s="10"/>
      <c r="CO145" s="11"/>
      <c r="CP145" s="10"/>
      <c r="CQ145" s="11"/>
      <c r="CR145" s="10"/>
      <c r="CS145" s="8">
        <v>1.2</v>
      </c>
      <c r="CT145" s="8">
        <f>CD145+CS145</f>
        <v>0</v>
      </c>
      <c r="CU145" s="11"/>
      <c r="CV145" s="10"/>
      <c r="CW145" s="11"/>
      <c r="CX145" s="10"/>
      <c r="CY145" s="11"/>
      <c r="CZ145" s="10"/>
      <c r="DA145" s="11"/>
      <c r="DB145" s="10"/>
      <c r="DC145" s="8"/>
      <c r="DD145" s="11"/>
      <c r="DE145" s="10"/>
      <c r="DF145" s="11"/>
      <c r="DG145" s="10"/>
      <c r="DH145" s="11"/>
      <c r="DI145" s="10"/>
      <c r="DJ145" s="11"/>
      <c r="DK145" s="10"/>
      <c r="DL145" s="11"/>
      <c r="DM145" s="10"/>
      <c r="DN145" s="11"/>
      <c r="DO145" s="10"/>
      <c r="DP145" s="11"/>
      <c r="DQ145" s="10"/>
      <c r="DR145" s="8"/>
      <c r="DS145" s="8">
        <f>DC145+DR145</f>
        <v>0</v>
      </c>
      <c r="DT145" s="11"/>
      <c r="DU145" s="10"/>
      <c r="DV145" s="11"/>
      <c r="DW145" s="10"/>
      <c r="DX145" s="11"/>
      <c r="DY145" s="10"/>
      <c r="DZ145" s="11"/>
      <c r="EA145" s="10"/>
      <c r="EB145" s="8"/>
      <c r="EC145" s="11"/>
      <c r="ED145" s="10"/>
      <c r="EE145" s="11"/>
      <c r="EF145" s="10"/>
      <c r="EG145" s="11"/>
      <c r="EH145" s="10"/>
      <c r="EI145" s="11"/>
      <c r="EJ145" s="10"/>
      <c r="EK145" s="11"/>
      <c r="EL145" s="10"/>
      <c r="EM145" s="11"/>
      <c r="EN145" s="10"/>
      <c r="EO145" s="11"/>
      <c r="EP145" s="10"/>
      <c r="EQ145" s="8"/>
      <c r="ER145" s="8">
        <f>EB145+EQ145</f>
        <v>0</v>
      </c>
      <c r="ES145" s="11"/>
      <c r="ET145" s="10"/>
      <c r="EU145" s="11"/>
      <c r="EV145" s="10"/>
      <c r="EW145" s="11"/>
      <c r="EX145" s="10"/>
      <c r="EY145" s="11"/>
      <c r="EZ145" s="10"/>
      <c r="FA145" s="8"/>
      <c r="FB145" s="11"/>
      <c r="FC145" s="10"/>
      <c r="FD145" s="11"/>
      <c r="FE145" s="10"/>
      <c r="FF145" s="11"/>
      <c r="FG145" s="10"/>
      <c r="FH145" s="11"/>
      <c r="FI145" s="10"/>
      <c r="FJ145" s="11"/>
      <c r="FK145" s="10"/>
      <c r="FL145" s="11"/>
      <c r="FM145" s="10"/>
      <c r="FN145" s="11"/>
      <c r="FO145" s="10"/>
      <c r="FP145" s="8"/>
      <c r="FQ145" s="8">
        <f>FA145+FP145</f>
        <v>0</v>
      </c>
      <c r="FR145" s="11"/>
      <c r="FS145" s="10"/>
      <c r="FT145" s="11"/>
      <c r="FU145" s="10"/>
      <c r="FV145" s="11"/>
      <c r="FW145" s="10"/>
      <c r="FX145" s="11"/>
      <c r="FY145" s="10"/>
      <c r="FZ145" s="8"/>
      <c r="GA145" s="11"/>
      <c r="GB145" s="10"/>
      <c r="GC145" s="11"/>
      <c r="GD145" s="10"/>
      <c r="GE145" s="11"/>
      <c r="GF145" s="10"/>
      <c r="GG145" s="11"/>
      <c r="GH145" s="10"/>
      <c r="GI145" s="11"/>
      <c r="GJ145" s="10"/>
      <c r="GK145" s="11"/>
      <c r="GL145" s="10"/>
      <c r="GM145" s="11"/>
      <c r="GN145" s="10"/>
      <c r="GO145" s="8"/>
      <c r="GP145" s="8">
        <f>FZ145+GO145</f>
        <v>0</v>
      </c>
      <c r="GQ145" s="11"/>
      <c r="GR145" s="10"/>
      <c r="GS145" s="11"/>
      <c r="GT145" s="10"/>
      <c r="GU145" s="11"/>
      <c r="GV145" s="10"/>
      <c r="GW145" s="11"/>
      <c r="GX145" s="10"/>
      <c r="GY145" s="8"/>
      <c r="GZ145" s="11"/>
      <c r="HA145" s="10"/>
      <c r="HB145" s="11"/>
      <c r="HC145" s="10"/>
      <c r="HD145" s="11"/>
      <c r="HE145" s="10"/>
      <c r="HF145" s="11"/>
      <c r="HG145" s="10"/>
      <c r="HH145" s="11"/>
      <c r="HI145" s="10"/>
      <c r="HJ145" s="11"/>
      <c r="HK145" s="10"/>
      <c r="HL145" s="11"/>
      <c r="HM145" s="10"/>
      <c r="HN145" s="8"/>
      <c r="HO145" s="8">
        <f>GY145+HN145</f>
        <v>0</v>
      </c>
    </row>
    <row r="146" spans="1:223" ht="12.75">
      <c r="A146" s="7"/>
      <c r="B146" s="7">
        <v>8</v>
      </c>
      <c r="C146" s="7">
        <v>1</v>
      </c>
      <c r="D146" s="7"/>
      <c r="E146" s="7" t="s">
        <v>305</v>
      </c>
      <c r="F146" s="3" t="s">
        <v>306</v>
      </c>
      <c r="G146" s="7">
        <f>COUNTIF(X146:HO146,"e")</f>
        <v>0</v>
      </c>
      <c r="H146" s="7">
        <f>COUNTIF(X146:HO146,"z")</f>
        <v>0</v>
      </c>
      <c r="I146" s="7">
        <f>SUM(J146:T146)</f>
        <v>0</v>
      </c>
      <c r="J146" s="7">
        <f>X146+AW146+BV146+CU146+DT146+ES146+FR146+GQ146</f>
        <v>0</v>
      </c>
      <c r="K146" s="7">
        <f>Z146+AY146+BX146+CW146+DV146+EU146+FT146+GS146</f>
        <v>0</v>
      </c>
      <c r="L146" s="7">
        <f>AB146+BA146+BZ146+CY146+DX146+EW146+FV146+GU146</f>
        <v>0</v>
      </c>
      <c r="M146" s="7">
        <f>AD146+BC146+CB146+DA146+DZ146+EY146+FX146+GW146</f>
        <v>0</v>
      </c>
      <c r="N146" s="7">
        <f>AG146+BF146+CE146+DD146+EC146+FB146+GA146+GZ146</f>
        <v>0</v>
      </c>
      <c r="O146" s="7">
        <f>AI146+BH146+CG146+DF146+EE146+FD146+GC146+HB146</f>
        <v>0</v>
      </c>
      <c r="P146" s="7">
        <f>AK146+BJ146+CI146+DH146+EG146+FF146+GE146+HD146</f>
        <v>0</v>
      </c>
      <c r="Q146" s="7">
        <f>AM146+BL146+CK146+DJ146+EI146+FH146+GG146+HF146</f>
        <v>0</v>
      </c>
      <c r="R146" s="7">
        <f>AO146+BN146+CM146+DL146+EK146+FJ146+GI146+HH146</f>
        <v>0</v>
      </c>
      <c r="S146" s="7">
        <f>AQ146+BP146+CO146+DN146+EM146+FL146+GK146+HJ146</f>
        <v>0</v>
      </c>
      <c r="T146" s="7">
        <f>AS146+BR146+CQ146+DP146+EO146+FN146+GM146+HL146</f>
        <v>0</v>
      </c>
      <c r="U146" s="8">
        <f>AV146+BU146+CT146+DS146+ER146+FQ146+GP146+HO146</f>
        <v>0</v>
      </c>
      <c r="V146" s="8">
        <f>AU146+BT146+CS146+DR146+EQ146+FP146+GO146+HN146</f>
        <v>0</v>
      </c>
      <c r="W146" s="8">
        <v>1.3</v>
      </c>
      <c r="X146" s="11"/>
      <c r="Y146" s="10"/>
      <c r="Z146" s="11"/>
      <c r="AA146" s="10"/>
      <c r="AB146" s="11"/>
      <c r="AC146" s="10"/>
      <c r="AD146" s="11"/>
      <c r="AE146" s="10"/>
      <c r="AF146" s="8"/>
      <c r="AG146" s="11"/>
      <c r="AH146" s="10"/>
      <c r="AI146" s="11"/>
      <c r="AJ146" s="10"/>
      <c r="AK146" s="11"/>
      <c r="AL146" s="10"/>
      <c r="AM146" s="11"/>
      <c r="AN146" s="10"/>
      <c r="AO146" s="11"/>
      <c r="AP146" s="10"/>
      <c r="AQ146" s="11"/>
      <c r="AR146" s="10"/>
      <c r="AS146" s="11"/>
      <c r="AT146" s="10"/>
      <c r="AU146" s="8"/>
      <c r="AV146" s="8">
        <f>AF146+AU146</f>
        <v>0</v>
      </c>
      <c r="AW146" s="11"/>
      <c r="AX146" s="10"/>
      <c r="AY146" s="11"/>
      <c r="AZ146" s="10"/>
      <c r="BA146" s="11"/>
      <c r="BB146" s="10"/>
      <c r="BC146" s="11"/>
      <c r="BD146" s="10"/>
      <c r="BE146" s="8"/>
      <c r="BF146" s="11"/>
      <c r="BG146" s="10"/>
      <c r="BH146" s="11"/>
      <c r="BI146" s="10"/>
      <c r="BJ146" s="11"/>
      <c r="BK146" s="10"/>
      <c r="BL146" s="11"/>
      <c r="BM146" s="10"/>
      <c r="BN146" s="11"/>
      <c r="BO146" s="10"/>
      <c r="BP146" s="11"/>
      <c r="BQ146" s="10"/>
      <c r="BR146" s="11"/>
      <c r="BS146" s="10"/>
      <c r="BT146" s="8"/>
      <c r="BU146" s="8">
        <f>BE146+BT146</f>
        <v>0</v>
      </c>
      <c r="BV146" s="11">
        <v>14</v>
      </c>
      <c r="BW146" s="10" t="s">
        <v>65</v>
      </c>
      <c r="BX146" s="11"/>
      <c r="BY146" s="10"/>
      <c r="BZ146" s="11"/>
      <c r="CA146" s="10"/>
      <c r="CB146" s="11"/>
      <c r="CC146" s="10"/>
      <c r="CD146" s="8">
        <v>0.8</v>
      </c>
      <c r="CE146" s="11"/>
      <c r="CF146" s="10"/>
      <c r="CG146" s="11">
        <v>16</v>
      </c>
      <c r="CH146" s="10" t="s">
        <v>65</v>
      </c>
      <c r="CI146" s="11"/>
      <c r="CJ146" s="10"/>
      <c r="CK146" s="11"/>
      <c r="CL146" s="10"/>
      <c r="CM146" s="11"/>
      <c r="CN146" s="10"/>
      <c r="CO146" s="11"/>
      <c r="CP146" s="10"/>
      <c r="CQ146" s="11"/>
      <c r="CR146" s="10"/>
      <c r="CS146" s="8">
        <v>1.2</v>
      </c>
      <c r="CT146" s="8">
        <f>CD146+CS146</f>
        <v>0</v>
      </c>
      <c r="CU146" s="11"/>
      <c r="CV146" s="10"/>
      <c r="CW146" s="11"/>
      <c r="CX146" s="10"/>
      <c r="CY146" s="11"/>
      <c r="CZ146" s="10"/>
      <c r="DA146" s="11"/>
      <c r="DB146" s="10"/>
      <c r="DC146" s="8"/>
      <c r="DD146" s="11"/>
      <c r="DE146" s="10"/>
      <c r="DF146" s="11"/>
      <c r="DG146" s="10"/>
      <c r="DH146" s="11"/>
      <c r="DI146" s="10"/>
      <c r="DJ146" s="11"/>
      <c r="DK146" s="10"/>
      <c r="DL146" s="11"/>
      <c r="DM146" s="10"/>
      <c r="DN146" s="11"/>
      <c r="DO146" s="10"/>
      <c r="DP146" s="11"/>
      <c r="DQ146" s="10"/>
      <c r="DR146" s="8"/>
      <c r="DS146" s="8">
        <f>DC146+DR146</f>
        <v>0</v>
      </c>
      <c r="DT146" s="11"/>
      <c r="DU146" s="10"/>
      <c r="DV146" s="11"/>
      <c r="DW146" s="10"/>
      <c r="DX146" s="11"/>
      <c r="DY146" s="10"/>
      <c r="DZ146" s="11"/>
      <c r="EA146" s="10"/>
      <c r="EB146" s="8"/>
      <c r="EC146" s="11"/>
      <c r="ED146" s="10"/>
      <c r="EE146" s="11"/>
      <c r="EF146" s="10"/>
      <c r="EG146" s="11"/>
      <c r="EH146" s="10"/>
      <c r="EI146" s="11"/>
      <c r="EJ146" s="10"/>
      <c r="EK146" s="11"/>
      <c r="EL146" s="10"/>
      <c r="EM146" s="11"/>
      <c r="EN146" s="10"/>
      <c r="EO146" s="11"/>
      <c r="EP146" s="10"/>
      <c r="EQ146" s="8"/>
      <c r="ER146" s="8">
        <f>EB146+EQ146</f>
        <v>0</v>
      </c>
      <c r="ES146" s="11"/>
      <c r="ET146" s="10"/>
      <c r="EU146" s="11"/>
      <c r="EV146" s="10"/>
      <c r="EW146" s="11"/>
      <c r="EX146" s="10"/>
      <c r="EY146" s="11"/>
      <c r="EZ146" s="10"/>
      <c r="FA146" s="8"/>
      <c r="FB146" s="11"/>
      <c r="FC146" s="10"/>
      <c r="FD146" s="11"/>
      <c r="FE146" s="10"/>
      <c r="FF146" s="11"/>
      <c r="FG146" s="10"/>
      <c r="FH146" s="11"/>
      <c r="FI146" s="10"/>
      <c r="FJ146" s="11"/>
      <c r="FK146" s="10"/>
      <c r="FL146" s="11"/>
      <c r="FM146" s="10"/>
      <c r="FN146" s="11"/>
      <c r="FO146" s="10"/>
      <c r="FP146" s="8"/>
      <c r="FQ146" s="8">
        <f>FA146+FP146</f>
        <v>0</v>
      </c>
      <c r="FR146" s="11"/>
      <c r="FS146" s="10"/>
      <c r="FT146" s="11"/>
      <c r="FU146" s="10"/>
      <c r="FV146" s="11"/>
      <c r="FW146" s="10"/>
      <c r="FX146" s="11"/>
      <c r="FY146" s="10"/>
      <c r="FZ146" s="8"/>
      <c r="GA146" s="11"/>
      <c r="GB146" s="10"/>
      <c r="GC146" s="11"/>
      <c r="GD146" s="10"/>
      <c r="GE146" s="11"/>
      <c r="GF146" s="10"/>
      <c r="GG146" s="11"/>
      <c r="GH146" s="10"/>
      <c r="GI146" s="11"/>
      <c r="GJ146" s="10"/>
      <c r="GK146" s="11"/>
      <c r="GL146" s="10"/>
      <c r="GM146" s="11"/>
      <c r="GN146" s="10"/>
      <c r="GO146" s="8"/>
      <c r="GP146" s="8">
        <f>FZ146+GO146</f>
        <v>0</v>
      </c>
      <c r="GQ146" s="11"/>
      <c r="GR146" s="10"/>
      <c r="GS146" s="11"/>
      <c r="GT146" s="10"/>
      <c r="GU146" s="11"/>
      <c r="GV146" s="10"/>
      <c r="GW146" s="11"/>
      <c r="GX146" s="10"/>
      <c r="GY146" s="8"/>
      <c r="GZ146" s="11"/>
      <c r="HA146" s="10"/>
      <c r="HB146" s="11"/>
      <c r="HC146" s="10"/>
      <c r="HD146" s="11"/>
      <c r="HE146" s="10"/>
      <c r="HF146" s="11"/>
      <c r="HG146" s="10"/>
      <c r="HH146" s="11"/>
      <c r="HI146" s="10"/>
      <c r="HJ146" s="11"/>
      <c r="HK146" s="10"/>
      <c r="HL146" s="11"/>
      <c r="HM146" s="10"/>
      <c r="HN146" s="8"/>
      <c r="HO146" s="8">
        <f>GY146+HN146</f>
        <v>0</v>
      </c>
    </row>
    <row r="147" spans="1:223" ht="12.75">
      <c r="A147" s="7"/>
      <c r="B147" s="7">
        <v>8</v>
      </c>
      <c r="C147" s="7">
        <v>1</v>
      </c>
      <c r="D147" s="7"/>
      <c r="E147" s="7" t="s">
        <v>307</v>
      </c>
      <c r="F147" s="3" t="s">
        <v>308</v>
      </c>
      <c r="G147" s="7">
        <f>COUNTIF(X147:HO147,"e")</f>
        <v>0</v>
      </c>
      <c r="H147" s="7">
        <f>COUNTIF(X147:HO147,"z")</f>
        <v>0</v>
      </c>
      <c r="I147" s="7">
        <f>SUM(J147:T147)</f>
        <v>0</v>
      </c>
      <c r="J147" s="7">
        <f>X147+AW147+BV147+CU147+DT147+ES147+FR147+GQ147</f>
        <v>0</v>
      </c>
      <c r="K147" s="7">
        <f>Z147+AY147+BX147+CW147+DV147+EU147+FT147+GS147</f>
        <v>0</v>
      </c>
      <c r="L147" s="7">
        <f>AB147+BA147+BZ147+CY147+DX147+EW147+FV147+GU147</f>
        <v>0</v>
      </c>
      <c r="M147" s="7">
        <f>AD147+BC147+CB147+DA147+DZ147+EY147+FX147+GW147</f>
        <v>0</v>
      </c>
      <c r="N147" s="7">
        <f>AG147+BF147+CE147+DD147+EC147+FB147+GA147+GZ147</f>
        <v>0</v>
      </c>
      <c r="O147" s="7">
        <f>AI147+BH147+CG147+DF147+EE147+FD147+GC147+HB147</f>
        <v>0</v>
      </c>
      <c r="P147" s="7">
        <f>AK147+BJ147+CI147+DH147+EG147+FF147+GE147+HD147</f>
        <v>0</v>
      </c>
      <c r="Q147" s="7">
        <f>AM147+BL147+CK147+DJ147+EI147+FH147+GG147+HF147</f>
        <v>0</v>
      </c>
      <c r="R147" s="7">
        <f>AO147+BN147+CM147+DL147+EK147+FJ147+GI147+HH147</f>
        <v>0</v>
      </c>
      <c r="S147" s="7">
        <f>AQ147+BP147+CO147+DN147+EM147+FL147+GK147+HJ147</f>
        <v>0</v>
      </c>
      <c r="T147" s="7">
        <f>AS147+BR147+CQ147+DP147+EO147+FN147+GM147+HL147</f>
        <v>0</v>
      </c>
      <c r="U147" s="8">
        <f>AV147+BU147+CT147+DS147+ER147+FQ147+GP147+HO147</f>
        <v>0</v>
      </c>
      <c r="V147" s="8">
        <f>AU147+BT147+CS147+DR147+EQ147+FP147+GO147+HN147</f>
        <v>0</v>
      </c>
      <c r="W147" s="8">
        <v>1.3</v>
      </c>
      <c r="X147" s="11"/>
      <c r="Y147" s="10"/>
      <c r="Z147" s="11"/>
      <c r="AA147" s="10"/>
      <c r="AB147" s="11"/>
      <c r="AC147" s="10"/>
      <c r="AD147" s="11"/>
      <c r="AE147" s="10"/>
      <c r="AF147" s="8"/>
      <c r="AG147" s="11"/>
      <c r="AH147" s="10"/>
      <c r="AI147" s="11"/>
      <c r="AJ147" s="10"/>
      <c r="AK147" s="11"/>
      <c r="AL147" s="10"/>
      <c r="AM147" s="11"/>
      <c r="AN147" s="10"/>
      <c r="AO147" s="11"/>
      <c r="AP147" s="10"/>
      <c r="AQ147" s="11"/>
      <c r="AR147" s="10"/>
      <c r="AS147" s="11"/>
      <c r="AT147" s="10"/>
      <c r="AU147" s="8"/>
      <c r="AV147" s="8">
        <f>AF147+AU147</f>
        <v>0</v>
      </c>
      <c r="AW147" s="11"/>
      <c r="AX147" s="10"/>
      <c r="AY147" s="11"/>
      <c r="AZ147" s="10"/>
      <c r="BA147" s="11"/>
      <c r="BB147" s="10"/>
      <c r="BC147" s="11"/>
      <c r="BD147" s="10"/>
      <c r="BE147" s="8"/>
      <c r="BF147" s="11"/>
      <c r="BG147" s="10"/>
      <c r="BH147" s="11"/>
      <c r="BI147" s="10"/>
      <c r="BJ147" s="11"/>
      <c r="BK147" s="10"/>
      <c r="BL147" s="11"/>
      <c r="BM147" s="10"/>
      <c r="BN147" s="11"/>
      <c r="BO147" s="10"/>
      <c r="BP147" s="11"/>
      <c r="BQ147" s="10"/>
      <c r="BR147" s="11"/>
      <c r="BS147" s="10"/>
      <c r="BT147" s="8"/>
      <c r="BU147" s="8">
        <f>BE147+BT147</f>
        <v>0</v>
      </c>
      <c r="BV147" s="11">
        <v>14</v>
      </c>
      <c r="BW147" s="10" t="s">
        <v>65</v>
      </c>
      <c r="BX147" s="11"/>
      <c r="BY147" s="10"/>
      <c r="BZ147" s="11"/>
      <c r="CA147" s="10"/>
      <c r="CB147" s="11"/>
      <c r="CC147" s="10"/>
      <c r="CD147" s="8">
        <v>0.8</v>
      </c>
      <c r="CE147" s="11"/>
      <c r="CF147" s="10"/>
      <c r="CG147" s="11">
        <v>16</v>
      </c>
      <c r="CH147" s="10" t="s">
        <v>65</v>
      </c>
      <c r="CI147" s="11"/>
      <c r="CJ147" s="10"/>
      <c r="CK147" s="11"/>
      <c r="CL147" s="10"/>
      <c r="CM147" s="11"/>
      <c r="CN147" s="10"/>
      <c r="CO147" s="11"/>
      <c r="CP147" s="10"/>
      <c r="CQ147" s="11"/>
      <c r="CR147" s="10"/>
      <c r="CS147" s="8">
        <v>1.2</v>
      </c>
      <c r="CT147" s="8">
        <f>CD147+CS147</f>
        <v>0</v>
      </c>
      <c r="CU147" s="11"/>
      <c r="CV147" s="10"/>
      <c r="CW147" s="11"/>
      <c r="CX147" s="10"/>
      <c r="CY147" s="11"/>
      <c r="CZ147" s="10"/>
      <c r="DA147" s="11"/>
      <c r="DB147" s="10"/>
      <c r="DC147" s="8"/>
      <c r="DD147" s="11"/>
      <c r="DE147" s="10"/>
      <c r="DF147" s="11"/>
      <c r="DG147" s="10"/>
      <c r="DH147" s="11"/>
      <c r="DI147" s="10"/>
      <c r="DJ147" s="11"/>
      <c r="DK147" s="10"/>
      <c r="DL147" s="11"/>
      <c r="DM147" s="10"/>
      <c r="DN147" s="11"/>
      <c r="DO147" s="10"/>
      <c r="DP147" s="11"/>
      <c r="DQ147" s="10"/>
      <c r="DR147" s="8"/>
      <c r="DS147" s="8">
        <f>DC147+DR147</f>
        <v>0</v>
      </c>
      <c r="DT147" s="11"/>
      <c r="DU147" s="10"/>
      <c r="DV147" s="11"/>
      <c r="DW147" s="10"/>
      <c r="DX147" s="11"/>
      <c r="DY147" s="10"/>
      <c r="DZ147" s="11"/>
      <c r="EA147" s="10"/>
      <c r="EB147" s="8"/>
      <c r="EC147" s="11"/>
      <c r="ED147" s="10"/>
      <c r="EE147" s="11"/>
      <c r="EF147" s="10"/>
      <c r="EG147" s="11"/>
      <c r="EH147" s="10"/>
      <c r="EI147" s="11"/>
      <c r="EJ147" s="10"/>
      <c r="EK147" s="11"/>
      <c r="EL147" s="10"/>
      <c r="EM147" s="11"/>
      <c r="EN147" s="10"/>
      <c r="EO147" s="11"/>
      <c r="EP147" s="10"/>
      <c r="EQ147" s="8"/>
      <c r="ER147" s="8">
        <f>EB147+EQ147</f>
        <v>0</v>
      </c>
      <c r="ES147" s="11"/>
      <c r="ET147" s="10"/>
      <c r="EU147" s="11"/>
      <c r="EV147" s="10"/>
      <c r="EW147" s="11"/>
      <c r="EX147" s="10"/>
      <c r="EY147" s="11"/>
      <c r="EZ147" s="10"/>
      <c r="FA147" s="8"/>
      <c r="FB147" s="11"/>
      <c r="FC147" s="10"/>
      <c r="FD147" s="11"/>
      <c r="FE147" s="10"/>
      <c r="FF147" s="11"/>
      <c r="FG147" s="10"/>
      <c r="FH147" s="11"/>
      <c r="FI147" s="10"/>
      <c r="FJ147" s="11"/>
      <c r="FK147" s="10"/>
      <c r="FL147" s="11"/>
      <c r="FM147" s="10"/>
      <c r="FN147" s="11"/>
      <c r="FO147" s="10"/>
      <c r="FP147" s="8"/>
      <c r="FQ147" s="8">
        <f>FA147+FP147</f>
        <v>0</v>
      </c>
      <c r="FR147" s="11"/>
      <c r="FS147" s="10"/>
      <c r="FT147" s="11"/>
      <c r="FU147" s="10"/>
      <c r="FV147" s="11"/>
      <c r="FW147" s="10"/>
      <c r="FX147" s="11"/>
      <c r="FY147" s="10"/>
      <c r="FZ147" s="8"/>
      <c r="GA147" s="11"/>
      <c r="GB147" s="10"/>
      <c r="GC147" s="11"/>
      <c r="GD147" s="10"/>
      <c r="GE147" s="11"/>
      <c r="GF147" s="10"/>
      <c r="GG147" s="11"/>
      <c r="GH147" s="10"/>
      <c r="GI147" s="11"/>
      <c r="GJ147" s="10"/>
      <c r="GK147" s="11"/>
      <c r="GL147" s="10"/>
      <c r="GM147" s="11"/>
      <c r="GN147" s="10"/>
      <c r="GO147" s="8"/>
      <c r="GP147" s="8">
        <f>FZ147+GO147</f>
        <v>0</v>
      </c>
      <c r="GQ147" s="11"/>
      <c r="GR147" s="10"/>
      <c r="GS147" s="11"/>
      <c r="GT147" s="10"/>
      <c r="GU147" s="11"/>
      <c r="GV147" s="10"/>
      <c r="GW147" s="11"/>
      <c r="GX147" s="10"/>
      <c r="GY147" s="8"/>
      <c r="GZ147" s="11"/>
      <c r="HA147" s="10"/>
      <c r="HB147" s="11"/>
      <c r="HC147" s="10"/>
      <c r="HD147" s="11"/>
      <c r="HE147" s="10"/>
      <c r="HF147" s="11"/>
      <c r="HG147" s="10"/>
      <c r="HH147" s="11"/>
      <c r="HI147" s="10"/>
      <c r="HJ147" s="11"/>
      <c r="HK147" s="10"/>
      <c r="HL147" s="11"/>
      <c r="HM147" s="10"/>
      <c r="HN147" s="8"/>
      <c r="HO147" s="8">
        <f>GY147+HN147</f>
        <v>0</v>
      </c>
    </row>
    <row r="148" spans="1:223" ht="12.75">
      <c r="A148" s="7"/>
      <c r="B148" s="7">
        <v>9</v>
      </c>
      <c r="C148" s="7">
        <v>1</v>
      </c>
      <c r="D148" s="7"/>
      <c r="E148" s="7" t="s">
        <v>309</v>
      </c>
      <c r="F148" s="3" t="s">
        <v>310</v>
      </c>
      <c r="G148" s="7">
        <f>COUNTIF(X148:HO148,"e")</f>
        <v>0</v>
      </c>
      <c r="H148" s="7">
        <f>COUNTIF(X148:HO148,"z")</f>
        <v>0</v>
      </c>
      <c r="I148" s="7">
        <f>SUM(J148:T148)</f>
        <v>0</v>
      </c>
      <c r="J148" s="7">
        <f>X148+AW148+BV148+CU148+DT148+ES148+FR148+GQ148</f>
        <v>0</v>
      </c>
      <c r="K148" s="7">
        <f>Z148+AY148+BX148+CW148+DV148+EU148+FT148+GS148</f>
        <v>0</v>
      </c>
      <c r="L148" s="7">
        <f>AB148+BA148+BZ148+CY148+DX148+EW148+FV148+GU148</f>
        <v>0</v>
      </c>
      <c r="M148" s="7">
        <f>AD148+BC148+CB148+DA148+DZ148+EY148+FX148+GW148</f>
        <v>0</v>
      </c>
      <c r="N148" s="7">
        <f>AG148+BF148+CE148+DD148+EC148+FB148+GA148+GZ148</f>
        <v>0</v>
      </c>
      <c r="O148" s="7">
        <f>AI148+BH148+CG148+DF148+EE148+FD148+GC148+HB148</f>
        <v>0</v>
      </c>
      <c r="P148" s="7">
        <f>AK148+BJ148+CI148+DH148+EG148+FF148+GE148+HD148</f>
        <v>0</v>
      </c>
      <c r="Q148" s="7">
        <f>AM148+BL148+CK148+DJ148+EI148+FH148+GG148+HF148</f>
        <v>0</v>
      </c>
      <c r="R148" s="7">
        <f>AO148+BN148+CM148+DL148+EK148+FJ148+GI148+HH148</f>
        <v>0</v>
      </c>
      <c r="S148" s="7">
        <f>AQ148+BP148+CO148+DN148+EM148+FL148+GK148+HJ148</f>
        <v>0</v>
      </c>
      <c r="T148" s="7">
        <f>AS148+BR148+CQ148+DP148+EO148+FN148+GM148+HL148</f>
        <v>0</v>
      </c>
      <c r="U148" s="8">
        <f>AV148+BU148+CT148+DS148+ER148+FQ148+GP148+HO148</f>
        <v>0</v>
      </c>
      <c r="V148" s="8">
        <f>AU148+BT148+CS148+DR148+EQ148+FP148+GO148+HN148</f>
        <v>0</v>
      </c>
      <c r="W148" s="8">
        <v>1.3</v>
      </c>
      <c r="X148" s="11"/>
      <c r="Y148" s="10"/>
      <c r="Z148" s="11"/>
      <c r="AA148" s="10"/>
      <c r="AB148" s="11"/>
      <c r="AC148" s="10"/>
      <c r="AD148" s="11"/>
      <c r="AE148" s="10"/>
      <c r="AF148" s="8"/>
      <c r="AG148" s="11"/>
      <c r="AH148" s="10"/>
      <c r="AI148" s="11"/>
      <c r="AJ148" s="10"/>
      <c r="AK148" s="11"/>
      <c r="AL148" s="10"/>
      <c r="AM148" s="11"/>
      <c r="AN148" s="10"/>
      <c r="AO148" s="11"/>
      <c r="AP148" s="10"/>
      <c r="AQ148" s="11"/>
      <c r="AR148" s="10"/>
      <c r="AS148" s="11"/>
      <c r="AT148" s="10"/>
      <c r="AU148" s="8"/>
      <c r="AV148" s="8">
        <f>AF148+AU148</f>
        <v>0</v>
      </c>
      <c r="AW148" s="11"/>
      <c r="AX148" s="10"/>
      <c r="AY148" s="11"/>
      <c r="AZ148" s="10"/>
      <c r="BA148" s="11"/>
      <c r="BB148" s="10"/>
      <c r="BC148" s="11"/>
      <c r="BD148" s="10"/>
      <c r="BE148" s="8"/>
      <c r="BF148" s="11"/>
      <c r="BG148" s="10"/>
      <c r="BH148" s="11"/>
      <c r="BI148" s="10"/>
      <c r="BJ148" s="11"/>
      <c r="BK148" s="10"/>
      <c r="BL148" s="11"/>
      <c r="BM148" s="10"/>
      <c r="BN148" s="11"/>
      <c r="BO148" s="10"/>
      <c r="BP148" s="11"/>
      <c r="BQ148" s="10"/>
      <c r="BR148" s="11"/>
      <c r="BS148" s="10"/>
      <c r="BT148" s="8"/>
      <c r="BU148" s="8">
        <f>BE148+BT148</f>
        <v>0</v>
      </c>
      <c r="BV148" s="11">
        <v>14</v>
      </c>
      <c r="BW148" s="10" t="s">
        <v>65</v>
      </c>
      <c r="BX148" s="11"/>
      <c r="BY148" s="10"/>
      <c r="BZ148" s="11"/>
      <c r="CA148" s="10"/>
      <c r="CB148" s="11"/>
      <c r="CC148" s="10"/>
      <c r="CD148" s="8">
        <v>0.8</v>
      </c>
      <c r="CE148" s="11"/>
      <c r="CF148" s="10"/>
      <c r="CG148" s="11">
        <v>16</v>
      </c>
      <c r="CH148" s="10" t="s">
        <v>65</v>
      </c>
      <c r="CI148" s="11"/>
      <c r="CJ148" s="10"/>
      <c r="CK148" s="11"/>
      <c r="CL148" s="10"/>
      <c r="CM148" s="11"/>
      <c r="CN148" s="10"/>
      <c r="CO148" s="11"/>
      <c r="CP148" s="10"/>
      <c r="CQ148" s="11"/>
      <c r="CR148" s="10"/>
      <c r="CS148" s="8">
        <v>1.2</v>
      </c>
      <c r="CT148" s="8">
        <f>CD148+CS148</f>
        <v>0</v>
      </c>
      <c r="CU148" s="11"/>
      <c r="CV148" s="10"/>
      <c r="CW148" s="11"/>
      <c r="CX148" s="10"/>
      <c r="CY148" s="11"/>
      <c r="CZ148" s="10"/>
      <c r="DA148" s="11"/>
      <c r="DB148" s="10"/>
      <c r="DC148" s="8"/>
      <c r="DD148" s="11"/>
      <c r="DE148" s="10"/>
      <c r="DF148" s="11"/>
      <c r="DG148" s="10"/>
      <c r="DH148" s="11"/>
      <c r="DI148" s="10"/>
      <c r="DJ148" s="11"/>
      <c r="DK148" s="10"/>
      <c r="DL148" s="11"/>
      <c r="DM148" s="10"/>
      <c r="DN148" s="11"/>
      <c r="DO148" s="10"/>
      <c r="DP148" s="11"/>
      <c r="DQ148" s="10"/>
      <c r="DR148" s="8"/>
      <c r="DS148" s="8">
        <f>DC148+DR148</f>
        <v>0</v>
      </c>
      <c r="DT148" s="11"/>
      <c r="DU148" s="10"/>
      <c r="DV148" s="11"/>
      <c r="DW148" s="10"/>
      <c r="DX148" s="11"/>
      <c r="DY148" s="10"/>
      <c r="DZ148" s="11"/>
      <c r="EA148" s="10"/>
      <c r="EB148" s="8"/>
      <c r="EC148" s="11"/>
      <c r="ED148" s="10"/>
      <c r="EE148" s="11"/>
      <c r="EF148" s="10"/>
      <c r="EG148" s="11"/>
      <c r="EH148" s="10"/>
      <c r="EI148" s="11"/>
      <c r="EJ148" s="10"/>
      <c r="EK148" s="11"/>
      <c r="EL148" s="10"/>
      <c r="EM148" s="11"/>
      <c r="EN148" s="10"/>
      <c r="EO148" s="11"/>
      <c r="EP148" s="10"/>
      <c r="EQ148" s="8"/>
      <c r="ER148" s="8">
        <f>EB148+EQ148</f>
        <v>0</v>
      </c>
      <c r="ES148" s="11"/>
      <c r="ET148" s="10"/>
      <c r="EU148" s="11"/>
      <c r="EV148" s="10"/>
      <c r="EW148" s="11"/>
      <c r="EX148" s="10"/>
      <c r="EY148" s="11"/>
      <c r="EZ148" s="10"/>
      <c r="FA148" s="8"/>
      <c r="FB148" s="11"/>
      <c r="FC148" s="10"/>
      <c r="FD148" s="11"/>
      <c r="FE148" s="10"/>
      <c r="FF148" s="11"/>
      <c r="FG148" s="10"/>
      <c r="FH148" s="11"/>
      <c r="FI148" s="10"/>
      <c r="FJ148" s="11"/>
      <c r="FK148" s="10"/>
      <c r="FL148" s="11"/>
      <c r="FM148" s="10"/>
      <c r="FN148" s="11"/>
      <c r="FO148" s="10"/>
      <c r="FP148" s="8"/>
      <c r="FQ148" s="8">
        <f>FA148+FP148</f>
        <v>0</v>
      </c>
      <c r="FR148" s="11"/>
      <c r="FS148" s="10"/>
      <c r="FT148" s="11"/>
      <c r="FU148" s="10"/>
      <c r="FV148" s="11"/>
      <c r="FW148" s="10"/>
      <c r="FX148" s="11"/>
      <c r="FY148" s="10"/>
      <c r="FZ148" s="8"/>
      <c r="GA148" s="11"/>
      <c r="GB148" s="10"/>
      <c r="GC148" s="11"/>
      <c r="GD148" s="10"/>
      <c r="GE148" s="11"/>
      <c r="GF148" s="10"/>
      <c r="GG148" s="11"/>
      <c r="GH148" s="10"/>
      <c r="GI148" s="11"/>
      <c r="GJ148" s="10"/>
      <c r="GK148" s="11"/>
      <c r="GL148" s="10"/>
      <c r="GM148" s="11"/>
      <c r="GN148" s="10"/>
      <c r="GO148" s="8"/>
      <c r="GP148" s="8">
        <f>FZ148+GO148</f>
        <v>0</v>
      </c>
      <c r="GQ148" s="11"/>
      <c r="GR148" s="10"/>
      <c r="GS148" s="11"/>
      <c r="GT148" s="10"/>
      <c r="GU148" s="11"/>
      <c r="GV148" s="10"/>
      <c r="GW148" s="11"/>
      <c r="GX148" s="10"/>
      <c r="GY148" s="8"/>
      <c r="GZ148" s="11"/>
      <c r="HA148" s="10"/>
      <c r="HB148" s="11"/>
      <c r="HC148" s="10"/>
      <c r="HD148" s="11"/>
      <c r="HE148" s="10"/>
      <c r="HF148" s="11"/>
      <c r="HG148" s="10"/>
      <c r="HH148" s="11"/>
      <c r="HI148" s="10"/>
      <c r="HJ148" s="11"/>
      <c r="HK148" s="10"/>
      <c r="HL148" s="11"/>
      <c r="HM148" s="10"/>
      <c r="HN148" s="8"/>
      <c r="HO148" s="8">
        <f>GY148+HN148</f>
        <v>0</v>
      </c>
    </row>
    <row r="149" spans="1:223" ht="12.75">
      <c r="A149" s="7"/>
      <c r="B149" s="7">
        <v>9</v>
      </c>
      <c r="C149" s="7">
        <v>1</v>
      </c>
      <c r="D149" s="7"/>
      <c r="E149" s="7" t="s">
        <v>311</v>
      </c>
      <c r="F149" s="3" t="s">
        <v>312</v>
      </c>
      <c r="G149" s="7">
        <f>COUNTIF(X149:HO149,"e")</f>
        <v>0</v>
      </c>
      <c r="H149" s="7">
        <f>COUNTIF(X149:HO149,"z")</f>
        <v>0</v>
      </c>
      <c r="I149" s="7">
        <f>SUM(J149:T149)</f>
        <v>0</v>
      </c>
      <c r="J149" s="7">
        <f>X149+AW149+BV149+CU149+DT149+ES149+FR149+GQ149</f>
        <v>0</v>
      </c>
      <c r="K149" s="7">
        <f>Z149+AY149+BX149+CW149+DV149+EU149+FT149+GS149</f>
        <v>0</v>
      </c>
      <c r="L149" s="7">
        <f>AB149+BA149+BZ149+CY149+DX149+EW149+FV149+GU149</f>
        <v>0</v>
      </c>
      <c r="M149" s="7">
        <f>AD149+BC149+CB149+DA149+DZ149+EY149+FX149+GW149</f>
        <v>0</v>
      </c>
      <c r="N149" s="7">
        <f>AG149+BF149+CE149+DD149+EC149+FB149+GA149+GZ149</f>
        <v>0</v>
      </c>
      <c r="O149" s="7">
        <f>AI149+BH149+CG149+DF149+EE149+FD149+GC149+HB149</f>
        <v>0</v>
      </c>
      <c r="P149" s="7">
        <f>AK149+BJ149+CI149+DH149+EG149+FF149+GE149+HD149</f>
        <v>0</v>
      </c>
      <c r="Q149" s="7">
        <f>AM149+BL149+CK149+DJ149+EI149+FH149+GG149+HF149</f>
        <v>0</v>
      </c>
      <c r="R149" s="7">
        <f>AO149+BN149+CM149+DL149+EK149+FJ149+GI149+HH149</f>
        <v>0</v>
      </c>
      <c r="S149" s="7">
        <f>AQ149+BP149+CO149+DN149+EM149+FL149+GK149+HJ149</f>
        <v>0</v>
      </c>
      <c r="T149" s="7">
        <f>AS149+BR149+CQ149+DP149+EO149+FN149+GM149+HL149</f>
        <v>0</v>
      </c>
      <c r="U149" s="8">
        <f>AV149+BU149+CT149+DS149+ER149+FQ149+GP149+HO149</f>
        <v>0</v>
      </c>
      <c r="V149" s="8">
        <f>AU149+BT149+CS149+DR149+EQ149+FP149+GO149+HN149</f>
        <v>0</v>
      </c>
      <c r="W149" s="8">
        <v>1.3</v>
      </c>
      <c r="X149" s="11"/>
      <c r="Y149" s="10"/>
      <c r="Z149" s="11"/>
      <c r="AA149" s="10"/>
      <c r="AB149" s="11"/>
      <c r="AC149" s="10"/>
      <c r="AD149" s="11"/>
      <c r="AE149" s="10"/>
      <c r="AF149" s="8"/>
      <c r="AG149" s="11"/>
      <c r="AH149" s="10"/>
      <c r="AI149" s="11"/>
      <c r="AJ149" s="10"/>
      <c r="AK149" s="11"/>
      <c r="AL149" s="10"/>
      <c r="AM149" s="11"/>
      <c r="AN149" s="10"/>
      <c r="AO149" s="11"/>
      <c r="AP149" s="10"/>
      <c r="AQ149" s="11"/>
      <c r="AR149" s="10"/>
      <c r="AS149" s="11"/>
      <c r="AT149" s="10"/>
      <c r="AU149" s="8"/>
      <c r="AV149" s="8">
        <f>AF149+AU149</f>
        <v>0</v>
      </c>
      <c r="AW149" s="11"/>
      <c r="AX149" s="10"/>
      <c r="AY149" s="11"/>
      <c r="AZ149" s="10"/>
      <c r="BA149" s="11"/>
      <c r="BB149" s="10"/>
      <c r="BC149" s="11"/>
      <c r="BD149" s="10"/>
      <c r="BE149" s="8"/>
      <c r="BF149" s="11"/>
      <c r="BG149" s="10"/>
      <c r="BH149" s="11"/>
      <c r="BI149" s="10"/>
      <c r="BJ149" s="11"/>
      <c r="BK149" s="10"/>
      <c r="BL149" s="11"/>
      <c r="BM149" s="10"/>
      <c r="BN149" s="11"/>
      <c r="BO149" s="10"/>
      <c r="BP149" s="11"/>
      <c r="BQ149" s="10"/>
      <c r="BR149" s="11"/>
      <c r="BS149" s="10"/>
      <c r="BT149" s="8"/>
      <c r="BU149" s="8">
        <f>BE149+BT149</f>
        <v>0</v>
      </c>
      <c r="BV149" s="11">
        <v>14</v>
      </c>
      <c r="BW149" s="10" t="s">
        <v>65</v>
      </c>
      <c r="BX149" s="11"/>
      <c r="BY149" s="10"/>
      <c r="BZ149" s="11"/>
      <c r="CA149" s="10"/>
      <c r="CB149" s="11"/>
      <c r="CC149" s="10"/>
      <c r="CD149" s="8">
        <v>0.8</v>
      </c>
      <c r="CE149" s="11"/>
      <c r="CF149" s="10"/>
      <c r="CG149" s="11">
        <v>16</v>
      </c>
      <c r="CH149" s="10" t="s">
        <v>65</v>
      </c>
      <c r="CI149" s="11"/>
      <c r="CJ149" s="10"/>
      <c r="CK149" s="11"/>
      <c r="CL149" s="10"/>
      <c r="CM149" s="11"/>
      <c r="CN149" s="10"/>
      <c r="CO149" s="11"/>
      <c r="CP149" s="10"/>
      <c r="CQ149" s="11"/>
      <c r="CR149" s="10"/>
      <c r="CS149" s="8">
        <v>1.2</v>
      </c>
      <c r="CT149" s="8">
        <f>CD149+CS149</f>
        <v>0</v>
      </c>
      <c r="CU149" s="11"/>
      <c r="CV149" s="10"/>
      <c r="CW149" s="11"/>
      <c r="CX149" s="10"/>
      <c r="CY149" s="11"/>
      <c r="CZ149" s="10"/>
      <c r="DA149" s="11"/>
      <c r="DB149" s="10"/>
      <c r="DC149" s="8"/>
      <c r="DD149" s="11"/>
      <c r="DE149" s="10"/>
      <c r="DF149" s="11"/>
      <c r="DG149" s="10"/>
      <c r="DH149" s="11"/>
      <c r="DI149" s="10"/>
      <c r="DJ149" s="11"/>
      <c r="DK149" s="10"/>
      <c r="DL149" s="11"/>
      <c r="DM149" s="10"/>
      <c r="DN149" s="11"/>
      <c r="DO149" s="10"/>
      <c r="DP149" s="11"/>
      <c r="DQ149" s="10"/>
      <c r="DR149" s="8"/>
      <c r="DS149" s="8">
        <f>DC149+DR149</f>
        <v>0</v>
      </c>
      <c r="DT149" s="11"/>
      <c r="DU149" s="10"/>
      <c r="DV149" s="11"/>
      <c r="DW149" s="10"/>
      <c r="DX149" s="11"/>
      <c r="DY149" s="10"/>
      <c r="DZ149" s="11"/>
      <c r="EA149" s="10"/>
      <c r="EB149" s="8"/>
      <c r="EC149" s="11"/>
      <c r="ED149" s="10"/>
      <c r="EE149" s="11"/>
      <c r="EF149" s="10"/>
      <c r="EG149" s="11"/>
      <c r="EH149" s="10"/>
      <c r="EI149" s="11"/>
      <c r="EJ149" s="10"/>
      <c r="EK149" s="11"/>
      <c r="EL149" s="10"/>
      <c r="EM149" s="11"/>
      <c r="EN149" s="10"/>
      <c r="EO149" s="11"/>
      <c r="EP149" s="10"/>
      <c r="EQ149" s="8"/>
      <c r="ER149" s="8">
        <f>EB149+EQ149</f>
        <v>0</v>
      </c>
      <c r="ES149" s="11"/>
      <c r="ET149" s="10"/>
      <c r="EU149" s="11"/>
      <c r="EV149" s="10"/>
      <c r="EW149" s="11"/>
      <c r="EX149" s="10"/>
      <c r="EY149" s="11"/>
      <c r="EZ149" s="10"/>
      <c r="FA149" s="8"/>
      <c r="FB149" s="11"/>
      <c r="FC149" s="10"/>
      <c r="FD149" s="11"/>
      <c r="FE149" s="10"/>
      <c r="FF149" s="11"/>
      <c r="FG149" s="10"/>
      <c r="FH149" s="11"/>
      <c r="FI149" s="10"/>
      <c r="FJ149" s="11"/>
      <c r="FK149" s="10"/>
      <c r="FL149" s="11"/>
      <c r="FM149" s="10"/>
      <c r="FN149" s="11"/>
      <c r="FO149" s="10"/>
      <c r="FP149" s="8"/>
      <c r="FQ149" s="8">
        <f>FA149+FP149</f>
        <v>0</v>
      </c>
      <c r="FR149" s="11"/>
      <c r="FS149" s="10"/>
      <c r="FT149" s="11"/>
      <c r="FU149" s="10"/>
      <c r="FV149" s="11"/>
      <c r="FW149" s="10"/>
      <c r="FX149" s="11"/>
      <c r="FY149" s="10"/>
      <c r="FZ149" s="8"/>
      <c r="GA149" s="11"/>
      <c r="GB149" s="10"/>
      <c r="GC149" s="11"/>
      <c r="GD149" s="10"/>
      <c r="GE149" s="11"/>
      <c r="GF149" s="10"/>
      <c r="GG149" s="11"/>
      <c r="GH149" s="10"/>
      <c r="GI149" s="11"/>
      <c r="GJ149" s="10"/>
      <c r="GK149" s="11"/>
      <c r="GL149" s="10"/>
      <c r="GM149" s="11"/>
      <c r="GN149" s="10"/>
      <c r="GO149" s="8"/>
      <c r="GP149" s="8">
        <f>FZ149+GO149</f>
        <v>0</v>
      </c>
      <c r="GQ149" s="11"/>
      <c r="GR149" s="10"/>
      <c r="GS149" s="11"/>
      <c r="GT149" s="10"/>
      <c r="GU149" s="11"/>
      <c r="GV149" s="10"/>
      <c r="GW149" s="11"/>
      <c r="GX149" s="10"/>
      <c r="GY149" s="8"/>
      <c r="GZ149" s="11"/>
      <c r="HA149" s="10"/>
      <c r="HB149" s="11"/>
      <c r="HC149" s="10"/>
      <c r="HD149" s="11"/>
      <c r="HE149" s="10"/>
      <c r="HF149" s="11"/>
      <c r="HG149" s="10"/>
      <c r="HH149" s="11"/>
      <c r="HI149" s="10"/>
      <c r="HJ149" s="11"/>
      <c r="HK149" s="10"/>
      <c r="HL149" s="11"/>
      <c r="HM149" s="10"/>
      <c r="HN149" s="8"/>
      <c r="HO149" s="8">
        <f>GY149+HN149</f>
        <v>0</v>
      </c>
    </row>
    <row r="150" spans="1:223" ht="12.75">
      <c r="A150" s="7"/>
      <c r="B150" s="7">
        <v>9</v>
      </c>
      <c r="C150" s="7">
        <v>1</v>
      </c>
      <c r="D150" s="7"/>
      <c r="E150" s="7" t="s">
        <v>313</v>
      </c>
      <c r="F150" s="3" t="s">
        <v>314</v>
      </c>
      <c r="G150" s="7">
        <f>COUNTIF(X150:HO150,"e")</f>
        <v>0</v>
      </c>
      <c r="H150" s="7">
        <f>COUNTIF(X150:HO150,"z")</f>
        <v>0</v>
      </c>
      <c r="I150" s="7">
        <f>SUM(J150:T150)</f>
        <v>0</v>
      </c>
      <c r="J150" s="7">
        <f>X150+AW150+BV150+CU150+DT150+ES150+FR150+GQ150</f>
        <v>0</v>
      </c>
      <c r="K150" s="7">
        <f>Z150+AY150+BX150+CW150+DV150+EU150+FT150+GS150</f>
        <v>0</v>
      </c>
      <c r="L150" s="7">
        <f>AB150+BA150+BZ150+CY150+DX150+EW150+FV150+GU150</f>
        <v>0</v>
      </c>
      <c r="M150" s="7">
        <f>AD150+BC150+CB150+DA150+DZ150+EY150+FX150+GW150</f>
        <v>0</v>
      </c>
      <c r="N150" s="7">
        <f>AG150+BF150+CE150+DD150+EC150+FB150+GA150+GZ150</f>
        <v>0</v>
      </c>
      <c r="O150" s="7">
        <f>AI150+BH150+CG150+DF150+EE150+FD150+GC150+HB150</f>
        <v>0</v>
      </c>
      <c r="P150" s="7">
        <f>AK150+BJ150+CI150+DH150+EG150+FF150+GE150+HD150</f>
        <v>0</v>
      </c>
      <c r="Q150" s="7">
        <f>AM150+BL150+CK150+DJ150+EI150+FH150+GG150+HF150</f>
        <v>0</v>
      </c>
      <c r="R150" s="7">
        <f>AO150+BN150+CM150+DL150+EK150+FJ150+GI150+HH150</f>
        <v>0</v>
      </c>
      <c r="S150" s="7">
        <f>AQ150+BP150+CO150+DN150+EM150+FL150+GK150+HJ150</f>
        <v>0</v>
      </c>
      <c r="T150" s="7">
        <f>AS150+BR150+CQ150+DP150+EO150+FN150+GM150+HL150</f>
        <v>0</v>
      </c>
      <c r="U150" s="8">
        <f>AV150+BU150+CT150+DS150+ER150+FQ150+GP150+HO150</f>
        <v>0</v>
      </c>
      <c r="V150" s="8">
        <f>AU150+BT150+CS150+DR150+EQ150+FP150+GO150+HN150</f>
        <v>0</v>
      </c>
      <c r="W150" s="8">
        <v>1.3</v>
      </c>
      <c r="X150" s="11"/>
      <c r="Y150" s="10"/>
      <c r="Z150" s="11"/>
      <c r="AA150" s="10"/>
      <c r="AB150" s="11"/>
      <c r="AC150" s="10"/>
      <c r="AD150" s="11"/>
      <c r="AE150" s="10"/>
      <c r="AF150" s="8"/>
      <c r="AG150" s="11"/>
      <c r="AH150" s="10"/>
      <c r="AI150" s="11"/>
      <c r="AJ150" s="10"/>
      <c r="AK150" s="11"/>
      <c r="AL150" s="10"/>
      <c r="AM150" s="11"/>
      <c r="AN150" s="10"/>
      <c r="AO150" s="11"/>
      <c r="AP150" s="10"/>
      <c r="AQ150" s="11"/>
      <c r="AR150" s="10"/>
      <c r="AS150" s="11"/>
      <c r="AT150" s="10"/>
      <c r="AU150" s="8"/>
      <c r="AV150" s="8">
        <f>AF150+AU150</f>
        <v>0</v>
      </c>
      <c r="AW150" s="11"/>
      <c r="AX150" s="10"/>
      <c r="AY150" s="11"/>
      <c r="AZ150" s="10"/>
      <c r="BA150" s="11"/>
      <c r="BB150" s="10"/>
      <c r="BC150" s="11"/>
      <c r="BD150" s="10"/>
      <c r="BE150" s="8"/>
      <c r="BF150" s="11"/>
      <c r="BG150" s="10"/>
      <c r="BH150" s="11"/>
      <c r="BI150" s="10"/>
      <c r="BJ150" s="11"/>
      <c r="BK150" s="10"/>
      <c r="BL150" s="11"/>
      <c r="BM150" s="10"/>
      <c r="BN150" s="11"/>
      <c r="BO150" s="10"/>
      <c r="BP150" s="11"/>
      <c r="BQ150" s="10"/>
      <c r="BR150" s="11"/>
      <c r="BS150" s="10"/>
      <c r="BT150" s="8"/>
      <c r="BU150" s="8">
        <f>BE150+BT150</f>
        <v>0</v>
      </c>
      <c r="BV150" s="11">
        <v>14</v>
      </c>
      <c r="BW150" s="10" t="s">
        <v>65</v>
      </c>
      <c r="BX150" s="11"/>
      <c r="BY150" s="10"/>
      <c r="BZ150" s="11"/>
      <c r="CA150" s="10"/>
      <c r="CB150" s="11"/>
      <c r="CC150" s="10"/>
      <c r="CD150" s="8">
        <v>0.8</v>
      </c>
      <c r="CE150" s="11"/>
      <c r="CF150" s="10"/>
      <c r="CG150" s="11">
        <v>16</v>
      </c>
      <c r="CH150" s="10" t="s">
        <v>65</v>
      </c>
      <c r="CI150" s="11"/>
      <c r="CJ150" s="10"/>
      <c r="CK150" s="11"/>
      <c r="CL150" s="10"/>
      <c r="CM150" s="11"/>
      <c r="CN150" s="10"/>
      <c r="CO150" s="11"/>
      <c r="CP150" s="10"/>
      <c r="CQ150" s="11"/>
      <c r="CR150" s="10"/>
      <c r="CS150" s="8">
        <v>1.2</v>
      </c>
      <c r="CT150" s="8">
        <f>CD150+CS150</f>
        <v>0</v>
      </c>
      <c r="CU150" s="11"/>
      <c r="CV150" s="10"/>
      <c r="CW150" s="11"/>
      <c r="CX150" s="10"/>
      <c r="CY150" s="11"/>
      <c r="CZ150" s="10"/>
      <c r="DA150" s="11"/>
      <c r="DB150" s="10"/>
      <c r="DC150" s="8"/>
      <c r="DD150" s="11"/>
      <c r="DE150" s="10"/>
      <c r="DF150" s="11"/>
      <c r="DG150" s="10"/>
      <c r="DH150" s="11"/>
      <c r="DI150" s="10"/>
      <c r="DJ150" s="11"/>
      <c r="DK150" s="10"/>
      <c r="DL150" s="11"/>
      <c r="DM150" s="10"/>
      <c r="DN150" s="11"/>
      <c r="DO150" s="10"/>
      <c r="DP150" s="11"/>
      <c r="DQ150" s="10"/>
      <c r="DR150" s="8"/>
      <c r="DS150" s="8">
        <f>DC150+DR150</f>
        <v>0</v>
      </c>
      <c r="DT150" s="11"/>
      <c r="DU150" s="10"/>
      <c r="DV150" s="11"/>
      <c r="DW150" s="10"/>
      <c r="DX150" s="11"/>
      <c r="DY150" s="10"/>
      <c r="DZ150" s="11"/>
      <c r="EA150" s="10"/>
      <c r="EB150" s="8"/>
      <c r="EC150" s="11"/>
      <c r="ED150" s="10"/>
      <c r="EE150" s="11"/>
      <c r="EF150" s="10"/>
      <c r="EG150" s="11"/>
      <c r="EH150" s="10"/>
      <c r="EI150" s="11"/>
      <c r="EJ150" s="10"/>
      <c r="EK150" s="11"/>
      <c r="EL150" s="10"/>
      <c r="EM150" s="11"/>
      <c r="EN150" s="10"/>
      <c r="EO150" s="11"/>
      <c r="EP150" s="10"/>
      <c r="EQ150" s="8"/>
      <c r="ER150" s="8">
        <f>EB150+EQ150</f>
        <v>0</v>
      </c>
      <c r="ES150" s="11"/>
      <c r="ET150" s="10"/>
      <c r="EU150" s="11"/>
      <c r="EV150" s="10"/>
      <c r="EW150" s="11"/>
      <c r="EX150" s="10"/>
      <c r="EY150" s="11"/>
      <c r="EZ150" s="10"/>
      <c r="FA150" s="8"/>
      <c r="FB150" s="11"/>
      <c r="FC150" s="10"/>
      <c r="FD150" s="11"/>
      <c r="FE150" s="10"/>
      <c r="FF150" s="11"/>
      <c r="FG150" s="10"/>
      <c r="FH150" s="11"/>
      <c r="FI150" s="10"/>
      <c r="FJ150" s="11"/>
      <c r="FK150" s="10"/>
      <c r="FL150" s="11"/>
      <c r="FM150" s="10"/>
      <c r="FN150" s="11"/>
      <c r="FO150" s="10"/>
      <c r="FP150" s="8"/>
      <c r="FQ150" s="8">
        <f>FA150+FP150</f>
        <v>0</v>
      </c>
      <c r="FR150" s="11"/>
      <c r="FS150" s="10"/>
      <c r="FT150" s="11"/>
      <c r="FU150" s="10"/>
      <c r="FV150" s="11"/>
      <c r="FW150" s="10"/>
      <c r="FX150" s="11"/>
      <c r="FY150" s="10"/>
      <c r="FZ150" s="8"/>
      <c r="GA150" s="11"/>
      <c r="GB150" s="10"/>
      <c r="GC150" s="11"/>
      <c r="GD150" s="10"/>
      <c r="GE150" s="11"/>
      <c r="GF150" s="10"/>
      <c r="GG150" s="11"/>
      <c r="GH150" s="10"/>
      <c r="GI150" s="11"/>
      <c r="GJ150" s="10"/>
      <c r="GK150" s="11"/>
      <c r="GL150" s="10"/>
      <c r="GM150" s="11"/>
      <c r="GN150" s="10"/>
      <c r="GO150" s="8"/>
      <c r="GP150" s="8">
        <f>FZ150+GO150</f>
        <v>0</v>
      </c>
      <c r="GQ150" s="11"/>
      <c r="GR150" s="10"/>
      <c r="GS150" s="11"/>
      <c r="GT150" s="10"/>
      <c r="GU150" s="11"/>
      <c r="GV150" s="10"/>
      <c r="GW150" s="11"/>
      <c r="GX150" s="10"/>
      <c r="GY150" s="8"/>
      <c r="GZ150" s="11"/>
      <c r="HA150" s="10"/>
      <c r="HB150" s="11"/>
      <c r="HC150" s="10"/>
      <c r="HD150" s="11"/>
      <c r="HE150" s="10"/>
      <c r="HF150" s="11"/>
      <c r="HG150" s="10"/>
      <c r="HH150" s="11"/>
      <c r="HI150" s="10"/>
      <c r="HJ150" s="11"/>
      <c r="HK150" s="10"/>
      <c r="HL150" s="11"/>
      <c r="HM150" s="10"/>
      <c r="HN150" s="8"/>
      <c r="HO150" s="8">
        <f>GY150+HN150</f>
        <v>0</v>
      </c>
    </row>
    <row r="151" spans="1:223" ht="12.75">
      <c r="A151" s="7"/>
      <c r="B151" s="7">
        <v>9</v>
      </c>
      <c r="C151" s="7">
        <v>1</v>
      </c>
      <c r="D151" s="7"/>
      <c r="E151" s="7" t="s">
        <v>315</v>
      </c>
      <c r="F151" s="3" t="s">
        <v>316</v>
      </c>
      <c r="G151" s="7">
        <f>COUNTIF(X151:HO151,"e")</f>
        <v>0</v>
      </c>
      <c r="H151" s="7">
        <f>COUNTIF(X151:HO151,"z")</f>
        <v>0</v>
      </c>
      <c r="I151" s="7">
        <f>SUM(J151:T151)</f>
        <v>0</v>
      </c>
      <c r="J151" s="7">
        <f>X151+AW151+BV151+CU151+DT151+ES151+FR151+GQ151</f>
        <v>0</v>
      </c>
      <c r="K151" s="7">
        <f>Z151+AY151+BX151+CW151+DV151+EU151+FT151+GS151</f>
        <v>0</v>
      </c>
      <c r="L151" s="7">
        <f>AB151+BA151+BZ151+CY151+DX151+EW151+FV151+GU151</f>
        <v>0</v>
      </c>
      <c r="M151" s="7">
        <f>AD151+BC151+CB151+DA151+DZ151+EY151+FX151+GW151</f>
        <v>0</v>
      </c>
      <c r="N151" s="7">
        <f>AG151+BF151+CE151+DD151+EC151+FB151+GA151+GZ151</f>
        <v>0</v>
      </c>
      <c r="O151" s="7">
        <f>AI151+BH151+CG151+DF151+EE151+FD151+GC151+HB151</f>
        <v>0</v>
      </c>
      <c r="P151" s="7">
        <f>AK151+BJ151+CI151+DH151+EG151+FF151+GE151+HD151</f>
        <v>0</v>
      </c>
      <c r="Q151" s="7">
        <f>AM151+BL151+CK151+DJ151+EI151+FH151+GG151+HF151</f>
        <v>0</v>
      </c>
      <c r="R151" s="7">
        <f>AO151+BN151+CM151+DL151+EK151+FJ151+GI151+HH151</f>
        <v>0</v>
      </c>
      <c r="S151" s="7">
        <f>AQ151+BP151+CO151+DN151+EM151+FL151+GK151+HJ151</f>
        <v>0</v>
      </c>
      <c r="T151" s="7">
        <f>AS151+BR151+CQ151+DP151+EO151+FN151+GM151+HL151</f>
        <v>0</v>
      </c>
      <c r="U151" s="8">
        <f>AV151+BU151+CT151+DS151+ER151+FQ151+GP151+HO151</f>
        <v>0</v>
      </c>
      <c r="V151" s="8">
        <f>AU151+BT151+CS151+DR151+EQ151+FP151+GO151+HN151</f>
        <v>0</v>
      </c>
      <c r="W151" s="8">
        <v>1.3</v>
      </c>
      <c r="X151" s="11"/>
      <c r="Y151" s="10"/>
      <c r="Z151" s="11"/>
      <c r="AA151" s="10"/>
      <c r="AB151" s="11"/>
      <c r="AC151" s="10"/>
      <c r="AD151" s="11"/>
      <c r="AE151" s="10"/>
      <c r="AF151" s="8"/>
      <c r="AG151" s="11"/>
      <c r="AH151" s="10"/>
      <c r="AI151" s="11"/>
      <c r="AJ151" s="10"/>
      <c r="AK151" s="11"/>
      <c r="AL151" s="10"/>
      <c r="AM151" s="11"/>
      <c r="AN151" s="10"/>
      <c r="AO151" s="11"/>
      <c r="AP151" s="10"/>
      <c r="AQ151" s="11"/>
      <c r="AR151" s="10"/>
      <c r="AS151" s="11"/>
      <c r="AT151" s="10"/>
      <c r="AU151" s="8"/>
      <c r="AV151" s="8">
        <f>AF151+AU151</f>
        <v>0</v>
      </c>
      <c r="AW151" s="11"/>
      <c r="AX151" s="10"/>
      <c r="AY151" s="11"/>
      <c r="AZ151" s="10"/>
      <c r="BA151" s="11"/>
      <c r="BB151" s="10"/>
      <c r="BC151" s="11"/>
      <c r="BD151" s="10"/>
      <c r="BE151" s="8"/>
      <c r="BF151" s="11"/>
      <c r="BG151" s="10"/>
      <c r="BH151" s="11"/>
      <c r="BI151" s="10"/>
      <c r="BJ151" s="11"/>
      <c r="BK151" s="10"/>
      <c r="BL151" s="11"/>
      <c r="BM151" s="10"/>
      <c r="BN151" s="11"/>
      <c r="BO151" s="10"/>
      <c r="BP151" s="11"/>
      <c r="BQ151" s="10"/>
      <c r="BR151" s="11"/>
      <c r="BS151" s="10"/>
      <c r="BT151" s="8"/>
      <c r="BU151" s="8">
        <f>BE151+BT151</f>
        <v>0</v>
      </c>
      <c r="BV151" s="11">
        <v>14</v>
      </c>
      <c r="BW151" s="10" t="s">
        <v>65</v>
      </c>
      <c r="BX151" s="11"/>
      <c r="BY151" s="10"/>
      <c r="BZ151" s="11"/>
      <c r="CA151" s="10"/>
      <c r="CB151" s="11"/>
      <c r="CC151" s="10"/>
      <c r="CD151" s="8">
        <v>0.8</v>
      </c>
      <c r="CE151" s="11"/>
      <c r="CF151" s="10"/>
      <c r="CG151" s="11">
        <v>16</v>
      </c>
      <c r="CH151" s="10" t="s">
        <v>65</v>
      </c>
      <c r="CI151" s="11"/>
      <c r="CJ151" s="10"/>
      <c r="CK151" s="11"/>
      <c r="CL151" s="10"/>
      <c r="CM151" s="11"/>
      <c r="CN151" s="10"/>
      <c r="CO151" s="11"/>
      <c r="CP151" s="10"/>
      <c r="CQ151" s="11"/>
      <c r="CR151" s="10"/>
      <c r="CS151" s="8">
        <v>1.2</v>
      </c>
      <c r="CT151" s="8">
        <f>CD151+CS151</f>
        <v>0</v>
      </c>
      <c r="CU151" s="11"/>
      <c r="CV151" s="10"/>
      <c r="CW151" s="11"/>
      <c r="CX151" s="10"/>
      <c r="CY151" s="11"/>
      <c r="CZ151" s="10"/>
      <c r="DA151" s="11"/>
      <c r="DB151" s="10"/>
      <c r="DC151" s="8"/>
      <c r="DD151" s="11"/>
      <c r="DE151" s="10"/>
      <c r="DF151" s="11"/>
      <c r="DG151" s="10"/>
      <c r="DH151" s="11"/>
      <c r="DI151" s="10"/>
      <c r="DJ151" s="11"/>
      <c r="DK151" s="10"/>
      <c r="DL151" s="11"/>
      <c r="DM151" s="10"/>
      <c r="DN151" s="11"/>
      <c r="DO151" s="10"/>
      <c r="DP151" s="11"/>
      <c r="DQ151" s="10"/>
      <c r="DR151" s="8"/>
      <c r="DS151" s="8">
        <f>DC151+DR151</f>
        <v>0</v>
      </c>
      <c r="DT151" s="11"/>
      <c r="DU151" s="10"/>
      <c r="DV151" s="11"/>
      <c r="DW151" s="10"/>
      <c r="DX151" s="11"/>
      <c r="DY151" s="10"/>
      <c r="DZ151" s="11"/>
      <c r="EA151" s="10"/>
      <c r="EB151" s="8"/>
      <c r="EC151" s="11"/>
      <c r="ED151" s="10"/>
      <c r="EE151" s="11"/>
      <c r="EF151" s="10"/>
      <c r="EG151" s="11"/>
      <c r="EH151" s="10"/>
      <c r="EI151" s="11"/>
      <c r="EJ151" s="10"/>
      <c r="EK151" s="11"/>
      <c r="EL151" s="10"/>
      <c r="EM151" s="11"/>
      <c r="EN151" s="10"/>
      <c r="EO151" s="11"/>
      <c r="EP151" s="10"/>
      <c r="EQ151" s="8"/>
      <c r="ER151" s="8">
        <f>EB151+EQ151</f>
        <v>0</v>
      </c>
      <c r="ES151" s="11"/>
      <c r="ET151" s="10"/>
      <c r="EU151" s="11"/>
      <c r="EV151" s="10"/>
      <c r="EW151" s="11"/>
      <c r="EX151" s="10"/>
      <c r="EY151" s="11"/>
      <c r="EZ151" s="10"/>
      <c r="FA151" s="8"/>
      <c r="FB151" s="11"/>
      <c r="FC151" s="10"/>
      <c r="FD151" s="11"/>
      <c r="FE151" s="10"/>
      <c r="FF151" s="11"/>
      <c r="FG151" s="10"/>
      <c r="FH151" s="11"/>
      <c r="FI151" s="10"/>
      <c r="FJ151" s="11"/>
      <c r="FK151" s="10"/>
      <c r="FL151" s="11"/>
      <c r="FM151" s="10"/>
      <c r="FN151" s="11"/>
      <c r="FO151" s="10"/>
      <c r="FP151" s="8"/>
      <c r="FQ151" s="8">
        <f>FA151+FP151</f>
        <v>0</v>
      </c>
      <c r="FR151" s="11"/>
      <c r="FS151" s="10"/>
      <c r="FT151" s="11"/>
      <c r="FU151" s="10"/>
      <c r="FV151" s="11"/>
      <c r="FW151" s="10"/>
      <c r="FX151" s="11"/>
      <c r="FY151" s="10"/>
      <c r="FZ151" s="8"/>
      <c r="GA151" s="11"/>
      <c r="GB151" s="10"/>
      <c r="GC151" s="11"/>
      <c r="GD151" s="10"/>
      <c r="GE151" s="11"/>
      <c r="GF151" s="10"/>
      <c r="GG151" s="11"/>
      <c r="GH151" s="10"/>
      <c r="GI151" s="11"/>
      <c r="GJ151" s="10"/>
      <c r="GK151" s="11"/>
      <c r="GL151" s="10"/>
      <c r="GM151" s="11"/>
      <c r="GN151" s="10"/>
      <c r="GO151" s="8"/>
      <c r="GP151" s="8">
        <f>FZ151+GO151</f>
        <v>0</v>
      </c>
      <c r="GQ151" s="11"/>
      <c r="GR151" s="10"/>
      <c r="GS151" s="11"/>
      <c r="GT151" s="10"/>
      <c r="GU151" s="11"/>
      <c r="GV151" s="10"/>
      <c r="GW151" s="11"/>
      <c r="GX151" s="10"/>
      <c r="GY151" s="8"/>
      <c r="GZ151" s="11"/>
      <c r="HA151" s="10"/>
      <c r="HB151" s="11"/>
      <c r="HC151" s="10"/>
      <c r="HD151" s="11"/>
      <c r="HE151" s="10"/>
      <c r="HF151" s="11"/>
      <c r="HG151" s="10"/>
      <c r="HH151" s="11"/>
      <c r="HI151" s="10"/>
      <c r="HJ151" s="11"/>
      <c r="HK151" s="10"/>
      <c r="HL151" s="11"/>
      <c r="HM151" s="10"/>
      <c r="HN151" s="8"/>
      <c r="HO151" s="8">
        <f>GY151+HN151</f>
        <v>0</v>
      </c>
    </row>
    <row r="152" spans="1:223" ht="12.75">
      <c r="A152" s="7"/>
      <c r="B152" s="7">
        <v>12</v>
      </c>
      <c r="C152" s="7">
        <v>1</v>
      </c>
      <c r="D152" s="7"/>
      <c r="E152" s="7" t="s">
        <v>317</v>
      </c>
      <c r="F152" s="3" t="s">
        <v>318</v>
      </c>
      <c r="G152" s="7">
        <f>COUNTIF(X152:HO152,"e")</f>
        <v>0</v>
      </c>
      <c r="H152" s="7">
        <f>COUNTIF(X152:HO152,"z")</f>
        <v>0</v>
      </c>
      <c r="I152" s="7">
        <f>SUM(J152:T152)</f>
        <v>0</v>
      </c>
      <c r="J152" s="7">
        <f>X152+AW152+BV152+CU152+DT152+ES152+FR152+GQ152</f>
        <v>0</v>
      </c>
      <c r="K152" s="7">
        <f>Z152+AY152+BX152+CW152+DV152+EU152+FT152+GS152</f>
        <v>0</v>
      </c>
      <c r="L152" s="7">
        <f>AB152+BA152+BZ152+CY152+DX152+EW152+FV152+GU152</f>
        <v>0</v>
      </c>
      <c r="M152" s="7">
        <f>AD152+BC152+CB152+DA152+DZ152+EY152+FX152+GW152</f>
        <v>0</v>
      </c>
      <c r="N152" s="7">
        <f>AG152+BF152+CE152+DD152+EC152+FB152+GA152+GZ152</f>
        <v>0</v>
      </c>
      <c r="O152" s="7">
        <f>AI152+BH152+CG152+DF152+EE152+FD152+GC152+HB152</f>
        <v>0</v>
      </c>
      <c r="P152" s="7">
        <f>AK152+BJ152+CI152+DH152+EG152+FF152+GE152+HD152</f>
        <v>0</v>
      </c>
      <c r="Q152" s="7">
        <f>AM152+BL152+CK152+DJ152+EI152+FH152+GG152+HF152</f>
        <v>0</v>
      </c>
      <c r="R152" s="7">
        <f>AO152+BN152+CM152+DL152+EK152+FJ152+GI152+HH152</f>
        <v>0</v>
      </c>
      <c r="S152" s="7">
        <f>AQ152+BP152+CO152+DN152+EM152+FL152+GK152+HJ152</f>
        <v>0</v>
      </c>
      <c r="T152" s="7">
        <f>AS152+BR152+CQ152+DP152+EO152+FN152+GM152+HL152</f>
        <v>0</v>
      </c>
      <c r="U152" s="8">
        <f>AV152+BU152+CT152+DS152+ER152+FQ152+GP152+HO152</f>
        <v>0</v>
      </c>
      <c r="V152" s="8">
        <f>AU152+BT152+CS152+DR152+EQ152+FP152+GO152+HN152</f>
        <v>0</v>
      </c>
      <c r="W152" s="8">
        <v>1.4</v>
      </c>
      <c r="X152" s="11"/>
      <c r="Y152" s="10"/>
      <c r="Z152" s="11"/>
      <c r="AA152" s="10"/>
      <c r="AB152" s="11"/>
      <c r="AC152" s="10"/>
      <c r="AD152" s="11"/>
      <c r="AE152" s="10"/>
      <c r="AF152" s="8"/>
      <c r="AG152" s="11"/>
      <c r="AH152" s="10"/>
      <c r="AI152" s="11"/>
      <c r="AJ152" s="10"/>
      <c r="AK152" s="11"/>
      <c r="AL152" s="10"/>
      <c r="AM152" s="11"/>
      <c r="AN152" s="10"/>
      <c r="AO152" s="11"/>
      <c r="AP152" s="10"/>
      <c r="AQ152" s="11"/>
      <c r="AR152" s="10"/>
      <c r="AS152" s="11"/>
      <c r="AT152" s="10"/>
      <c r="AU152" s="8"/>
      <c r="AV152" s="8">
        <f>AF152+AU152</f>
        <v>0</v>
      </c>
      <c r="AW152" s="11"/>
      <c r="AX152" s="10"/>
      <c r="AY152" s="11"/>
      <c r="AZ152" s="10"/>
      <c r="BA152" s="11"/>
      <c r="BB152" s="10"/>
      <c r="BC152" s="11"/>
      <c r="BD152" s="10"/>
      <c r="BE152" s="8"/>
      <c r="BF152" s="11"/>
      <c r="BG152" s="10"/>
      <c r="BH152" s="11"/>
      <c r="BI152" s="10"/>
      <c r="BJ152" s="11"/>
      <c r="BK152" s="10"/>
      <c r="BL152" s="11"/>
      <c r="BM152" s="10"/>
      <c r="BN152" s="11"/>
      <c r="BO152" s="10"/>
      <c r="BP152" s="11"/>
      <c r="BQ152" s="10"/>
      <c r="BR152" s="11"/>
      <c r="BS152" s="10"/>
      <c r="BT152" s="8"/>
      <c r="BU152" s="8">
        <f>BE152+BT152</f>
        <v>0</v>
      </c>
      <c r="BV152" s="11"/>
      <c r="BW152" s="10"/>
      <c r="BX152" s="11"/>
      <c r="BY152" s="10"/>
      <c r="BZ152" s="11"/>
      <c r="CA152" s="10"/>
      <c r="CB152" s="11"/>
      <c r="CC152" s="10"/>
      <c r="CD152" s="8"/>
      <c r="CE152" s="11"/>
      <c r="CF152" s="10"/>
      <c r="CG152" s="11"/>
      <c r="CH152" s="10"/>
      <c r="CI152" s="11"/>
      <c r="CJ152" s="10"/>
      <c r="CK152" s="11"/>
      <c r="CL152" s="10"/>
      <c r="CM152" s="11"/>
      <c r="CN152" s="10"/>
      <c r="CO152" s="11"/>
      <c r="CP152" s="10"/>
      <c r="CQ152" s="11"/>
      <c r="CR152" s="10"/>
      <c r="CS152" s="8"/>
      <c r="CT152" s="8">
        <f>CD152+CS152</f>
        <v>0</v>
      </c>
      <c r="CU152" s="11">
        <v>10</v>
      </c>
      <c r="CV152" s="10" t="s">
        <v>65</v>
      </c>
      <c r="CW152" s="11"/>
      <c r="CX152" s="10"/>
      <c r="CY152" s="11"/>
      <c r="CZ152" s="10"/>
      <c r="DA152" s="11"/>
      <c r="DB152" s="10"/>
      <c r="DC152" s="8">
        <v>0.8</v>
      </c>
      <c r="DD152" s="11"/>
      <c r="DE152" s="10"/>
      <c r="DF152" s="11">
        <v>20</v>
      </c>
      <c r="DG152" s="10" t="s">
        <v>65</v>
      </c>
      <c r="DH152" s="11"/>
      <c r="DI152" s="10"/>
      <c r="DJ152" s="11"/>
      <c r="DK152" s="10"/>
      <c r="DL152" s="11"/>
      <c r="DM152" s="10"/>
      <c r="DN152" s="11"/>
      <c r="DO152" s="10"/>
      <c r="DP152" s="11"/>
      <c r="DQ152" s="10"/>
      <c r="DR152" s="8">
        <v>1.2</v>
      </c>
      <c r="DS152" s="8">
        <f>DC152+DR152</f>
        <v>0</v>
      </c>
      <c r="DT152" s="11"/>
      <c r="DU152" s="10"/>
      <c r="DV152" s="11"/>
      <c r="DW152" s="10"/>
      <c r="DX152" s="11"/>
      <c r="DY152" s="10"/>
      <c r="DZ152" s="11"/>
      <c r="EA152" s="10"/>
      <c r="EB152" s="8"/>
      <c r="EC152" s="11"/>
      <c r="ED152" s="10"/>
      <c r="EE152" s="11"/>
      <c r="EF152" s="10"/>
      <c r="EG152" s="11"/>
      <c r="EH152" s="10"/>
      <c r="EI152" s="11"/>
      <c r="EJ152" s="10"/>
      <c r="EK152" s="11"/>
      <c r="EL152" s="10"/>
      <c r="EM152" s="11"/>
      <c r="EN152" s="10"/>
      <c r="EO152" s="11"/>
      <c r="EP152" s="10"/>
      <c r="EQ152" s="8"/>
      <c r="ER152" s="8">
        <f>EB152+EQ152</f>
        <v>0</v>
      </c>
      <c r="ES152" s="11"/>
      <c r="ET152" s="10"/>
      <c r="EU152" s="11"/>
      <c r="EV152" s="10"/>
      <c r="EW152" s="11"/>
      <c r="EX152" s="10"/>
      <c r="EY152" s="11"/>
      <c r="EZ152" s="10"/>
      <c r="FA152" s="8"/>
      <c r="FB152" s="11"/>
      <c r="FC152" s="10"/>
      <c r="FD152" s="11"/>
      <c r="FE152" s="10"/>
      <c r="FF152" s="11"/>
      <c r="FG152" s="10"/>
      <c r="FH152" s="11"/>
      <c r="FI152" s="10"/>
      <c r="FJ152" s="11"/>
      <c r="FK152" s="10"/>
      <c r="FL152" s="11"/>
      <c r="FM152" s="10"/>
      <c r="FN152" s="11"/>
      <c r="FO152" s="10"/>
      <c r="FP152" s="8"/>
      <c r="FQ152" s="8">
        <f>FA152+FP152</f>
        <v>0</v>
      </c>
      <c r="FR152" s="11"/>
      <c r="FS152" s="10"/>
      <c r="FT152" s="11"/>
      <c r="FU152" s="10"/>
      <c r="FV152" s="11"/>
      <c r="FW152" s="10"/>
      <c r="FX152" s="11"/>
      <c r="FY152" s="10"/>
      <c r="FZ152" s="8"/>
      <c r="GA152" s="11"/>
      <c r="GB152" s="10"/>
      <c r="GC152" s="11"/>
      <c r="GD152" s="10"/>
      <c r="GE152" s="11"/>
      <c r="GF152" s="10"/>
      <c r="GG152" s="11"/>
      <c r="GH152" s="10"/>
      <c r="GI152" s="11"/>
      <c r="GJ152" s="10"/>
      <c r="GK152" s="11"/>
      <c r="GL152" s="10"/>
      <c r="GM152" s="11"/>
      <c r="GN152" s="10"/>
      <c r="GO152" s="8"/>
      <c r="GP152" s="8">
        <f>FZ152+GO152</f>
        <v>0</v>
      </c>
      <c r="GQ152" s="11"/>
      <c r="GR152" s="10"/>
      <c r="GS152" s="11"/>
      <c r="GT152" s="10"/>
      <c r="GU152" s="11"/>
      <c r="GV152" s="10"/>
      <c r="GW152" s="11"/>
      <c r="GX152" s="10"/>
      <c r="GY152" s="8"/>
      <c r="GZ152" s="11"/>
      <c r="HA152" s="10"/>
      <c r="HB152" s="11"/>
      <c r="HC152" s="10"/>
      <c r="HD152" s="11"/>
      <c r="HE152" s="10"/>
      <c r="HF152" s="11"/>
      <c r="HG152" s="10"/>
      <c r="HH152" s="11"/>
      <c r="HI152" s="10"/>
      <c r="HJ152" s="11"/>
      <c r="HK152" s="10"/>
      <c r="HL152" s="11"/>
      <c r="HM152" s="10"/>
      <c r="HN152" s="8"/>
      <c r="HO152" s="8">
        <f>GY152+HN152</f>
        <v>0</v>
      </c>
    </row>
    <row r="153" spans="1:223" ht="12.75">
      <c r="A153" s="7"/>
      <c r="B153" s="7">
        <v>12</v>
      </c>
      <c r="C153" s="7">
        <v>1</v>
      </c>
      <c r="D153" s="7"/>
      <c r="E153" s="7" t="s">
        <v>319</v>
      </c>
      <c r="F153" s="3" t="s">
        <v>320</v>
      </c>
      <c r="G153" s="7">
        <f>COUNTIF(X153:HO153,"e")</f>
        <v>0</v>
      </c>
      <c r="H153" s="7">
        <f>COUNTIF(X153:HO153,"z")</f>
        <v>0</v>
      </c>
      <c r="I153" s="7">
        <f>SUM(J153:T153)</f>
        <v>0</v>
      </c>
      <c r="J153" s="7">
        <f>X153+AW153+BV153+CU153+DT153+ES153+FR153+GQ153</f>
        <v>0</v>
      </c>
      <c r="K153" s="7">
        <f>Z153+AY153+BX153+CW153+DV153+EU153+FT153+GS153</f>
        <v>0</v>
      </c>
      <c r="L153" s="7">
        <f>AB153+BA153+BZ153+CY153+DX153+EW153+FV153+GU153</f>
        <v>0</v>
      </c>
      <c r="M153" s="7">
        <f>AD153+BC153+CB153+DA153+DZ153+EY153+FX153+GW153</f>
        <v>0</v>
      </c>
      <c r="N153" s="7">
        <f>AG153+BF153+CE153+DD153+EC153+FB153+GA153+GZ153</f>
        <v>0</v>
      </c>
      <c r="O153" s="7">
        <f>AI153+BH153+CG153+DF153+EE153+FD153+GC153+HB153</f>
        <v>0</v>
      </c>
      <c r="P153" s="7">
        <f>AK153+BJ153+CI153+DH153+EG153+FF153+GE153+HD153</f>
        <v>0</v>
      </c>
      <c r="Q153" s="7">
        <f>AM153+BL153+CK153+DJ153+EI153+FH153+GG153+HF153</f>
        <v>0</v>
      </c>
      <c r="R153" s="7">
        <f>AO153+BN153+CM153+DL153+EK153+FJ153+GI153+HH153</f>
        <v>0</v>
      </c>
      <c r="S153" s="7">
        <f>AQ153+BP153+CO153+DN153+EM153+FL153+GK153+HJ153</f>
        <v>0</v>
      </c>
      <c r="T153" s="7">
        <f>AS153+BR153+CQ153+DP153+EO153+FN153+GM153+HL153</f>
        <v>0</v>
      </c>
      <c r="U153" s="8">
        <f>AV153+BU153+CT153+DS153+ER153+FQ153+GP153+HO153</f>
        <v>0</v>
      </c>
      <c r="V153" s="8">
        <f>AU153+BT153+CS153+DR153+EQ153+FP153+GO153+HN153</f>
        <v>0</v>
      </c>
      <c r="W153" s="8">
        <v>1.4</v>
      </c>
      <c r="X153" s="11"/>
      <c r="Y153" s="10"/>
      <c r="Z153" s="11"/>
      <c r="AA153" s="10"/>
      <c r="AB153" s="11"/>
      <c r="AC153" s="10"/>
      <c r="AD153" s="11"/>
      <c r="AE153" s="10"/>
      <c r="AF153" s="8"/>
      <c r="AG153" s="11"/>
      <c r="AH153" s="10"/>
      <c r="AI153" s="11"/>
      <c r="AJ153" s="10"/>
      <c r="AK153" s="11"/>
      <c r="AL153" s="10"/>
      <c r="AM153" s="11"/>
      <c r="AN153" s="10"/>
      <c r="AO153" s="11"/>
      <c r="AP153" s="10"/>
      <c r="AQ153" s="11"/>
      <c r="AR153" s="10"/>
      <c r="AS153" s="11"/>
      <c r="AT153" s="10"/>
      <c r="AU153" s="8"/>
      <c r="AV153" s="8">
        <f>AF153+AU153</f>
        <v>0</v>
      </c>
      <c r="AW153" s="11"/>
      <c r="AX153" s="10"/>
      <c r="AY153" s="11"/>
      <c r="AZ153" s="10"/>
      <c r="BA153" s="11"/>
      <c r="BB153" s="10"/>
      <c r="BC153" s="11"/>
      <c r="BD153" s="10"/>
      <c r="BE153" s="8"/>
      <c r="BF153" s="11"/>
      <c r="BG153" s="10"/>
      <c r="BH153" s="11"/>
      <c r="BI153" s="10"/>
      <c r="BJ153" s="11"/>
      <c r="BK153" s="10"/>
      <c r="BL153" s="11"/>
      <c r="BM153" s="10"/>
      <c r="BN153" s="11"/>
      <c r="BO153" s="10"/>
      <c r="BP153" s="11"/>
      <c r="BQ153" s="10"/>
      <c r="BR153" s="11"/>
      <c r="BS153" s="10"/>
      <c r="BT153" s="8"/>
      <c r="BU153" s="8">
        <f>BE153+BT153</f>
        <v>0</v>
      </c>
      <c r="BV153" s="11"/>
      <c r="BW153" s="10"/>
      <c r="BX153" s="11"/>
      <c r="BY153" s="10"/>
      <c r="BZ153" s="11"/>
      <c r="CA153" s="10"/>
      <c r="CB153" s="11"/>
      <c r="CC153" s="10"/>
      <c r="CD153" s="8"/>
      <c r="CE153" s="11"/>
      <c r="CF153" s="10"/>
      <c r="CG153" s="11"/>
      <c r="CH153" s="10"/>
      <c r="CI153" s="11"/>
      <c r="CJ153" s="10"/>
      <c r="CK153" s="11"/>
      <c r="CL153" s="10"/>
      <c r="CM153" s="11"/>
      <c r="CN153" s="10"/>
      <c r="CO153" s="11"/>
      <c r="CP153" s="10"/>
      <c r="CQ153" s="11"/>
      <c r="CR153" s="10"/>
      <c r="CS153" s="8"/>
      <c r="CT153" s="8">
        <f>CD153+CS153</f>
        <v>0</v>
      </c>
      <c r="CU153" s="11">
        <v>10</v>
      </c>
      <c r="CV153" s="10" t="s">
        <v>65</v>
      </c>
      <c r="CW153" s="11"/>
      <c r="CX153" s="10"/>
      <c r="CY153" s="11"/>
      <c r="CZ153" s="10"/>
      <c r="DA153" s="11"/>
      <c r="DB153" s="10"/>
      <c r="DC153" s="8">
        <v>0.8</v>
      </c>
      <c r="DD153" s="11"/>
      <c r="DE153" s="10"/>
      <c r="DF153" s="11">
        <v>20</v>
      </c>
      <c r="DG153" s="10" t="s">
        <v>65</v>
      </c>
      <c r="DH153" s="11"/>
      <c r="DI153" s="10"/>
      <c r="DJ153" s="11"/>
      <c r="DK153" s="10"/>
      <c r="DL153" s="11"/>
      <c r="DM153" s="10"/>
      <c r="DN153" s="11"/>
      <c r="DO153" s="10"/>
      <c r="DP153" s="11"/>
      <c r="DQ153" s="10"/>
      <c r="DR153" s="8">
        <v>1.2</v>
      </c>
      <c r="DS153" s="8">
        <f>DC153+DR153</f>
        <v>0</v>
      </c>
      <c r="DT153" s="11"/>
      <c r="DU153" s="10"/>
      <c r="DV153" s="11"/>
      <c r="DW153" s="10"/>
      <c r="DX153" s="11"/>
      <c r="DY153" s="10"/>
      <c r="DZ153" s="11"/>
      <c r="EA153" s="10"/>
      <c r="EB153" s="8"/>
      <c r="EC153" s="11"/>
      <c r="ED153" s="10"/>
      <c r="EE153" s="11"/>
      <c r="EF153" s="10"/>
      <c r="EG153" s="11"/>
      <c r="EH153" s="10"/>
      <c r="EI153" s="11"/>
      <c r="EJ153" s="10"/>
      <c r="EK153" s="11"/>
      <c r="EL153" s="10"/>
      <c r="EM153" s="11"/>
      <c r="EN153" s="10"/>
      <c r="EO153" s="11"/>
      <c r="EP153" s="10"/>
      <c r="EQ153" s="8"/>
      <c r="ER153" s="8">
        <f>EB153+EQ153</f>
        <v>0</v>
      </c>
      <c r="ES153" s="11"/>
      <c r="ET153" s="10"/>
      <c r="EU153" s="11"/>
      <c r="EV153" s="10"/>
      <c r="EW153" s="11"/>
      <c r="EX153" s="10"/>
      <c r="EY153" s="11"/>
      <c r="EZ153" s="10"/>
      <c r="FA153" s="8"/>
      <c r="FB153" s="11"/>
      <c r="FC153" s="10"/>
      <c r="FD153" s="11"/>
      <c r="FE153" s="10"/>
      <c r="FF153" s="11"/>
      <c r="FG153" s="10"/>
      <c r="FH153" s="11"/>
      <c r="FI153" s="10"/>
      <c r="FJ153" s="11"/>
      <c r="FK153" s="10"/>
      <c r="FL153" s="11"/>
      <c r="FM153" s="10"/>
      <c r="FN153" s="11"/>
      <c r="FO153" s="10"/>
      <c r="FP153" s="8"/>
      <c r="FQ153" s="8">
        <f>FA153+FP153</f>
        <v>0</v>
      </c>
      <c r="FR153" s="11"/>
      <c r="FS153" s="10"/>
      <c r="FT153" s="11"/>
      <c r="FU153" s="10"/>
      <c r="FV153" s="11"/>
      <c r="FW153" s="10"/>
      <c r="FX153" s="11"/>
      <c r="FY153" s="10"/>
      <c r="FZ153" s="8"/>
      <c r="GA153" s="11"/>
      <c r="GB153" s="10"/>
      <c r="GC153" s="11"/>
      <c r="GD153" s="10"/>
      <c r="GE153" s="11"/>
      <c r="GF153" s="10"/>
      <c r="GG153" s="11"/>
      <c r="GH153" s="10"/>
      <c r="GI153" s="11"/>
      <c r="GJ153" s="10"/>
      <c r="GK153" s="11"/>
      <c r="GL153" s="10"/>
      <c r="GM153" s="11"/>
      <c r="GN153" s="10"/>
      <c r="GO153" s="8"/>
      <c r="GP153" s="8">
        <f>FZ153+GO153</f>
        <v>0</v>
      </c>
      <c r="GQ153" s="11"/>
      <c r="GR153" s="10"/>
      <c r="GS153" s="11"/>
      <c r="GT153" s="10"/>
      <c r="GU153" s="11"/>
      <c r="GV153" s="10"/>
      <c r="GW153" s="11"/>
      <c r="GX153" s="10"/>
      <c r="GY153" s="8"/>
      <c r="GZ153" s="11"/>
      <c r="HA153" s="10"/>
      <c r="HB153" s="11"/>
      <c r="HC153" s="10"/>
      <c r="HD153" s="11"/>
      <c r="HE153" s="10"/>
      <c r="HF153" s="11"/>
      <c r="HG153" s="10"/>
      <c r="HH153" s="11"/>
      <c r="HI153" s="10"/>
      <c r="HJ153" s="11"/>
      <c r="HK153" s="10"/>
      <c r="HL153" s="11"/>
      <c r="HM153" s="10"/>
      <c r="HN153" s="8"/>
      <c r="HO153" s="8">
        <f>GY153+HN153</f>
        <v>0</v>
      </c>
    </row>
    <row r="154" spans="1:223" ht="12.75">
      <c r="A154" s="7"/>
      <c r="B154" s="7">
        <v>12</v>
      </c>
      <c r="C154" s="7">
        <v>1</v>
      </c>
      <c r="D154" s="7"/>
      <c r="E154" s="7" t="s">
        <v>321</v>
      </c>
      <c r="F154" s="3" t="s">
        <v>322</v>
      </c>
      <c r="G154" s="7">
        <f>COUNTIF(X154:HO154,"e")</f>
        <v>0</v>
      </c>
      <c r="H154" s="7">
        <f>COUNTIF(X154:HO154,"z")</f>
        <v>0</v>
      </c>
      <c r="I154" s="7">
        <f>SUM(J154:T154)</f>
        <v>0</v>
      </c>
      <c r="J154" s="7">
        <f>X154+AW154+BV154+CU154+DT154+ES154+FR154+GQ154</f>
        <v>0</v>
      </c>
      <c r="K154" s="7">
        <f>Z154+AY154+BX154+CW154+DV154+EU154+FT154+GS154</f>
        <v>0</v>
      </c>
      <c r="L154" s="7">
        <f>AB154+BA154+BZ154+CY154+DX154+EW154+FV154+GU154</f>
        <v>0</v>
      </c>
      <c r="M154" s="7">
        <f>AD154+BC154+CB154+DA154+DZ154+EY154+FX154+GW154</f>
        <v>0</v>
      </c>
      <c r="N154" s="7">
        <f>AG154+BF154+CE154+DD154+EC154+FB154+GA154+GZ154</f>
        <v>0</v>
      </c>
      <c r="O154" s="7">
        <f>AI154+BH154+CG154+DF154+EE154+FD154+GC154+HB154</f>
        <v>0</v>
      </c>
      <c r="P154" s="7">
        <f>AK154+BJ154+CI154+DH154+EG154+FF154+GE154+HD154</f>
        <v>0</v>
      </c>
      <c r="Q154" s="7">
        <f>AM154+BL154+CK154+DJ154+EI154+FH154+GG154+HF154</f>
        <v>0</v>
      </c>
      <c r="R154" s="7">
        <f>AO154+BN154+CM154+DL154+EK154+FJ154+GI154+HH154</f>
        <v>0</v>
      </c>
      <c r="S154" s="7">
        <f>AQ154+BP154+CO154+DN154+EM154+FL154+GK154+HJ154</f>
        <v>0</v>
      </c>
      <c r="T154" s="7">
        <f>AS154+BR154+CQ154+DP154+EO154+FN154+GM154+HL154</f>
        <v>0</v>
      </c>
      <c r="U154" s="8">
        <f>AV154+BU154+CT154+DS154+ER154+FQ154+GP154+HO154</f>
        <v>0</v>
      </c>
      <c r="V154" s="8">
        <f>AU154+BT154+CS154+DR154+EQ154+FP154+GO154+HN154</f>
        <v>0</v>
      </c>
      <c r="W154" s="8">
        <v>1.4</v>
      </c>
      <c r="X154" s="11"/>
      <c r="Y154" s="10"/>
      <c r="Z154" s="11"/>
      <c r="AA154" s="10"/>
      <c r="AB154" s="11"/>
      <c r="AC154" s="10"/>
      <c r="AD154" s="11"/>
      <c r="AE154" s="10"/>
      <c r="AF154" s="8"/>
      <c r="AG154" s="11"/>
      <c r="AH154" s="10"/>
      <c r="AI154" s="11"/>
      <c r="AJ154" s="10"/>
      <c r="AK154" s="11"/>
      <c r="AL154" s="10"/>
      <c r="AM154" s="11"/>
      <c r="AN154" s="10"/>
      <c r="AO154" s="11"/>
      <c r="AP154" s="10"/>
      <c r="AQ154" s="11"/>
      <c r="AR154" s="10"/>
      <c r="AS154" s="11"/>
      <c r="AT154" s="10"/>
      <c r="AU154" s="8"/>
      <c r="AV154" s="8">
        <f>AF154+AU154</f>
        <v>0</v>
      </c>
      <c r="AW154" s="11"/>
      <c r="AX154" s="10"/>
      <c r="AY154" s="11"/>
      <c r="AZ154" s="10"/>
      <c r="BA154" s="11"/>
      <c r="BB154" s="10"/>
      <c r="BC154" s="11"/>
      <c r="BD154" s="10"/>
      <c r="BE154" s="8"/>
      <c r="BF154" s="11"/>
      <c r="BG154" s="10"/>
      <c r="BH154" s="11"/>
      <c r="BI154" s="10"/>
      <c r="BJ154" s="11"/>
      <c r="BK154" s="10"/>
      <c r="BL154" s="11"/>
      <c r="BM154" s="10"/>
      <c r="BN154" s="11"/>
      <c r="BO154" s="10"/>
      <c r="BP154" s="11"/>
      <c r="BQ154" s="10"/>
      <c r="BR154" s="11"/>
      <c r="BS154" s="10"/>
      <c r="BT154" s="8"/>
      <c r="BU154" s="8">
        <f>BE154+BT154</f>
        <v>0</v>
      </c>
      <c r="BV154" s="11"/>
      <c r="BW154" s="10"/>
      <c r="BX154" s="11"/>
      <c r="BY154" s="10"/>
      <c r="BZ154" s="11"/>
      <c r="CA154" s="10"/>
      <c r="CB154" s="11"/>
      <c r="CC154" s="10"/>
      <c r="CD154" s="8"/>
      <c r="CE154" s="11"/>
      <c r="CF154" s="10"/>
      <c r="CG154" s="11"/>
      <c r="CH154" s="10"/>
      <c r="CI154" s="11"/>
      <c r="CJ154" s="10"/>
      <c r="CK154" s="11"/>
      <c r="CL154" s="10"/>
      <c r="CM154" s="11"/>
      <c r="CN154" s="10"/>
      <c r="CO154" s="11"/>
      <c r="CP154" s="10"/>
      <c r="CQ154" s="11"/>
      <c r="CR154" s="10"/>
      <c r="CS154" s="8"/>
      <c r="CT154" s="8">
        <f>CD154+CS154</f>
        <v>0</v>
      </c>
      <c r="CU154" s="11">
        <v>10</v>
      </c>
      <c r="CV154" s="10" t="s">
        <v>65</v>
      </c>
      <c r="CW154" s="11"/>
      <c r="CX154" s="10"/>
      <c r="CY154" s="11"/>
      <c r="CZ154" s="10"/>
      <c r="DA154" s="11"/>
      <c r="DB154" s="10"/>
      <c r="DC154" s="8">
        <v>0.8</v>
      </c>
      <c r="DD154" s="11"/>
      <c r="DE154" s="10"/>
      <c r="DF154" s="11">
        <v>20</v>
      </c>
      <c r="DG154" s="10" t="s">
        <v>65</v>
      </c>
      <c r="DH154" s="11"/>
      <c r="DI154" s="10"/>
      <c r="DJ154" s="11"/>
      <c r="DK154" s="10"/>
      <c r="DL154" s="11"/>
      <c r="DM154" s="10"/>
      <c r="DN154" s="11"/>
      <c r="DO154" s="10"/>
      <c r="DP154" s="11"/>
      <c r="DQ154" s="10"/>
      <c r="DR154" s="8">
        <v>1.2</v>
      </c>
      <c r="DS154" s="8">
        <f>DC154+DR154</f>
        <v>0</v>
      </c>
      <c r="DT154" s="11"/>
      <c r="DU154" s="10"/>
      <c r="DV154" s="11"/>
      <c r="DW154" s="10"/>
      <c r="DX154" s="11"/>
      <c r="DY154" s="10"/>
      <c r="DZ154" s="11"/>
      <c r="EA154" s="10"/>
      <c r="EB154" s="8"/>
      <c r="EC154" s="11"/>
      <c r="ED154" s="10"/>
      <c r="EE154" s="11"/>
      <c r="EF154" s="10"/>
      <c r="EG154" s="11"/>
      <c r="EH154" s="10"/>
      <c r="EI154" s="11"/>
      <c r="EJ154" s="10"/>
      <c r="EK154" s="11"/>
      <c r="EL154" s="10"/>
      <c r="EM154" s="11"/>
      <c r="EN154" s="10"/>
      <c r="EO154" s="11"/>
      <c r="EP154" s="10"/>
      <c r="EQ154" s="8"/>
      <c r="ER154" s="8">
        <f>EB154+EQ154</f>
        <v>0</v>
      </c>
      <c r="ES154" s="11"/>
      <c r="ET154" s="10"/>
      <c r="EU154" s="11"/>
      <c r="EV154" s="10"/>
      <c r="EW154" s="11"/>
      <c r="EX154" s="10"/>
      <c r="EY154" s="11"/>
      <c r="EZ154" s="10"/>
      <c r="FA154" s="8"/>
      <c r="FB154" s="11"/>
      <c r="FC154" s="10"/>
      <c r="FD154" s="11"/>
      <c r="FE154" s="10"/>
      <c r="FF154" s="11"/>
      <c r="FG154" s="10"/>
      <c r="FH154" s="11"/>
      <c r="FI154" s="10"/>
      <c r="FJ154" s="11"/>
      <c r="FK154" s="10"/>
      <c r="FL154" s="11"/>
      <c r="FM154" s="10"/>
      <c r="FN154" s="11"/>
      <c r="FO154" s="10"/>
      <c r="FP154" s="8"/>
      <c r="FQ154" s="8">
        <f>FA154+FP154</f>
        <v>0</v>
      </c>
      <c r="FR154" s="11"/>
      <c r="FS154" s="10"/>
      <c r="FT154" s="11"/>
      <c r="FU154" s="10"/>
      <c r="FV154" s="11"/>
      <c r="FW154" s="10"/>
      <c r="FX154" s="11"/>
      <c r="FY154" s="10"/>
      <c r="FZ154" s="8"/>
      <c r="GA154" s="11"/>
      <c r="GB154" s="10"/>
      <c r="GC154" s="11"/>
      <c r="GD154" s="10"/>
      <c r="GE154" s="11"/>
      <c r="GF154" s="10"/>
      <c r="GG154" s="11"/>
      <c r="GH154" s="10"/>
      <c r="GI154" s="11"/>
      <c r="GJ154" s="10"/>
      <c r="GK154" s="11"/>
      <c r="GL154" s="10"/>
      <c r="GM154" s="11"/>
      <c r="GN154" s="10"/>
      <c r="GO154" s="8"/>
      <c r="GP154" s="8">
        <f>FZ154+GO154</f>
        <v>0</v>
      </c>
      <c r="GQ154" s="11"/>
      <c r="GR154" s="10"/>
      <c r="GS154" s="11"/>
      <c r="GT154" s="10"/>
      <c r="GU154" s="11"/>
      <c r="GV154" s="10"/>
      <c r="GW154" s="11"/>
      <c r="GX154" s="10"/>
      <c r="GY154" s="8"/>
      <c r="GZ154" s="11"/>
      <c r="HA154" s="10"/>
      <c r="HB154" s="11"/>
      <c r="HC154" s="10"/>
      <c r="HD154" s="11"/>
      <c r="HE154" s="10"/>
      <c r="HF154" s="11"/>
      <c r="HG154" s="10"/>
      <c r="HH154" s="11"/>
      <c r="HI154" s="10"/>
      <c r="HJ154" s="11"/>
      <c r="HK154" s="10"/>
      <c r="HL154" s="11"/>
      <c r="HM154" s="10"/>
      <c r="HN154" s="8"/>
      <c r="HO154" s="8">
        <f>GY154+HN154</f>
        <v>0</v>
      </c>
    </row>
    <row r="155" spans="1:223" ht="12.75">
      <c r="A155" s="7"/>
      <c r="B155" s="7">
        <v>12</v>
      </c>
      <c r="C155" s="7">
        <v>1</v>
      </c>
      <c r="D155" s="7"/>
      <c r="E155" s="7" t="s">
        <v>323</v>
      </c>
      <c r="F155" s="3" t="s">
        <v>324</v>
      </c>
      <c r="G155" s="7">
        <f>COUNTIF(X155:HO155,"e")</f>
        <v>0</v>
      </c>
      <c r="H155" s="7">
        <f>COUNTIF(X155:HO155,"z")</f>
        <v>0</v>
      </c>
      <c r="I155" s="7">
        <f>SUM(J155:T155)</f>
        <v>0</v>
      </c>
      <c r="J155" s="7">
        <f>X155+AW155+BV155+CU155+DT155+ES155+FR155+GQ155</f>
        <v>0</v>
      </c>
      <c r="K155" s="7">
        <f>Z155+AY155+BX155+CW155+DV155+EU155+FT155+GS155</f>
        <v>0</v>
      </c>
      <c r="L155" s="7">
        <f>AB155+BA155+BZ155+CY155+DX155+EW155+FV155+GU155</f>
        <v>0</v>
      </c>
      <c r="M155" s="7">
        <f>AD155+BC155+CB155+DA155+DZ155+EY155+FX155+GW155</f>
        <v>0</v>
      </c>
      <c r="N155" s="7">
        <f>AG155+BF155+CE155+DD155+EC155+FB155+GA155+GZ155</f>
        <v>0</v>
      </c>
      <c r="O155" s="7">
        <f>AI155+BH155+CG155+DF155+EE155+FD155+GC155+HB155</f>
        <v>0</v>
      </c>
      <c r="P155" s="7">
        <f>AK155+BJ155+CI155+DH155+EG155+FF155+GE155+HD155</f>
        <v>0</v>
      </c>
      <c r="Q155" s="7">
        <f>AM155+BL155+CK155+DJ155+EI155+FH155+GG155+HF155</f>
        <v>0</v>
      </c>
      <c r="R155" s="7">
        <f>AO155+BN155+CM155+DL155+EK155+FJ155+GI155+HH155</f>
        <v>0</v>
      </c>
      <c r="S155" s="7">
        <f>AQ155+BP155+CO155+DN155+EM155+FL155+GK155+HJ155</f>
        <v>0</v>
      </c>
      <c r="T155" s="7">
        <f>AS155+BR155+CQ155+DP155+EO155+FN155+GM155+HL155</f>
        <v>0</v>
      </c>
      <c r="U155" s="8">
        <f>AV155+BU155+CT155+DS155+ER155+FQ155+GP155+HO155</f>
        <v>0</v>
      </c>
      <c r="V155" s="8">
        <f>AU155+BT155+CS155+DR155+EQ155+FP155+GO155+HN155</f>
        <v>0</v>
      </c>
      <c r="W155" s="8">
        <v>1.4</v>
      </c>
      <c r="X155" s="11"/>
      <c r="Y155" s="10"/>
      <c r="Z155" s="11"/>
      <c r="AA155" s="10"/>
      <c r="AB155" s="11"/>
      <c r="AC155" s="10"/>
      <c r="AD155" s="11"/>
      <c r="AE155" s="10"/>
      <c r="AF155" s="8"/>
      <c r="AG155" s="11"/>
      <c r="AH155" s="10"/>
      <c r="AI155" s="11"/>
      <c r="AJ155" s="10"/>
      <c r="AK155" s="11"/>
      <c r="AL155" s="10"/>
      <c r="AM155" s="11"/>
      <c r="AN155" s="10"/>
      <c r="AO155" s="11"/>
      <c r="AP155" s="10"/>
      <c r="AQ155" s="11"/>
      <c r="AR155" s="10"/>
      <c r="AS155" s="11"/>
      <c r="AT155" s="10"/>
      <c r="AU155" s="8"/>
      <c r="AV155" s="8">
        <f>AF155+AU155</f>
        <v>0</v>
      </c>
      <c r="AW155" s="11"/>
      <c r="AX155" s="10"/>
      <c r="AY155" s="11"/>
      <c r="AZ155" s="10"/>
      <c r="BA155" s="11"/>
      <c r="BB155" s="10"/>
      <c r="BC155" s="11"/>
      <c r="BD155" s="10"/>
      <c r="BE155" s="8"/>
      <c r="BF155" s="11"/>
      <c r="BG155" s="10"/>
      <c r="BH155" s="11"/>
      <c r="BI155" s="10"/>
      <c r="BJ155" s="11"/>
      <c r="BK155" s="10"/>
      <c r="BL155" s="11"/>
      <c r="BM155" s="10"/>
      <c r="BN155" s="11"/>
      <c r="BO155" s="10"/>
      <c r="BP155" s="11"/>
      <c r="BQ155" s="10"/>
      <c r="BR155" s="11"/>
      <c r="BS155" s="10"/>
      <c r="BT155" s="8"/>
      <c r="BU155" s="8">
        <f>BE155+BT155</f>
        <v>0</v>
      </c>
      <c r="BV155" s="11"/>
      <c r="BW155" s="10"/>
      <c r="BX155" s="11"/>
      <c r="BY155" s="10"/>
      <c r="BZ155" s="11"/>
      <c r="CA155" s="10"/>
      <c r="CB155" s="11"/>
      <c r="CC155" s="10"/>
      <c r="CD155" s="8"/>
      <c r="CE155" s="11"/>
      <c r="CF155" s="10"/>
      <c r="CG155" s="11"/>
      <c r="CH155" s="10"/>
      <c r="CI155" s="11"/>
      <c r="CJ155" s="10"/>
      <c r="CK155" s="11"/>
      <c r="CL155" s="10"/>
      <c r="CM155" s="11"/>
      <c r="CN155" s="10"/>
      <c r="CO155" s="11"/>
      <c r="CP155" s="10"/>
      <c r="CQ155" s="11"/>
      <c r="CR155" s="10"/>
      <c r="CS155" s="8"/>
      <c r="CT155" s="8">
        <f>CD155+CS155</f>
        <v>0</v>
      </c>
      <c r="CU155" s="11">
        <v>10</v>
      </c>
      <c r="CV155" s="10" t="s">
        <v>65</v>
      </c>
      <c r="CW155" s="11"/>
      <c r="CX155" s="10"/>
      <c r="CY155" s="11"/>
      <c r="CZ155" s="10"/>
      <c r="DA155" s="11"/>
      <c r="DB155" s="10"/>
      <c r="DC155" s="8">
        <v>0.8</v>
      </c>
      <c r="DD155" s="11"/>
      <c r="DE155" s="10"/>
      <c r="DF155" s="11">
        <v>20</v>
      </c>
      <c r="DG155" s="10" t="s">
        <v>65</v>
      </c>
      <c r="DH155" s="11"/>
      <c r="DI155" s="10"/>
      <c r="DJ155" s="11"/>
      <c r="DK155" s="10"/>
      <c r="DL155" s="11"/>
      <c r="DM155" s="10"/>
      <c r="DN155" s="11"/>
      <c r="DO155" s="10"/>
      <c r="DP155" s="11"/>
      <c r="DQ155" s="10"/>
      <c r="DR155" s="8">
        <v>1.2</v>
      </c>
      <c r="DS155" s="8">
        <f>DC155+DR155</f>
        <v>0</v>
      </c>
      <c r="DT155" s="11"/>
      <c r="DU155" s="10"/>
      <c r="DV155" s="11"/>
      <c r="DW155" s="10"/>
      <c r="DX155" s="11"/>
      <c r="DY155" s="10"/>
      <c r="DZ155" s="11"/>
      <c r="EA155" s="10"/>
      <c r="EB155" s="8"/>
      <c r="EC155" s="11"/>
      <c r="ED155" s="10"/>
      <c r="EE155" s="11"/>
      <c r="EF155" s="10"/>
      <c r="EG155" s="11"/>
      <c r="EH155" s="10"/>
      <c r="EI155" s="11"/>
      <c r="EJ155" s="10"/>
      <c r="EK155" s="11"/>
      <c r="EL155" s="10"/>
      <c r="EM155" s="11"/>
      <c r="EN155" s="10"/>
      <c r="EO155" s="11"/>
      <c r="EP155" s="10"/>
      <c r="EQ155" s="8"/>
      <c r="ER155" s="8">
        <f>EB155+EQ155</f>
        <v>0</v>
      </c>
      <c r="ES155" s="11"/>
      <c r="ET155" s="10"/>
      <c r="EU155" s="11"/>
      <c r="EV155" s="10"/>
      <c r="EW155" s="11"/>
      <c r="EX155" s="10"/>
      <c r="EY155" s="11"/>
      <c r="EZ155" s="10"/>
      <c r="FA155" s="8"/>
      <c r="FB155" s="11"/>
      <c r="FC155" s="10"/>
      <c r="FD155" s="11"/>
      <c r="FE155" s="10"/>
      <c r="FF155" s="11"/>
      <c r="FG155" s="10"/>
      <c r="FH155" s="11"/>
      <c r="FI155" s="10"/>
      <c r="FJ155" s="11"/>
      <c r="FK155" s="10"/>
      <c r="FL155" s="11"/>
      <c r="FM155" s="10"/>
      <c r="FN155" s="11"/>
      <c r="FO155" s="10"/>
      <c r="FP155" s="8"/>
      <c r="FQ155" s="8">
        <f>FA155+FP155</f>
        <v>0</v>
      </c>
      <c r="FR155" s="11"/>
      <c r="FS155" s="10"/>
      <c r="FT155" s="11"/>
      <c r="FU155" s="10"/>
      <c r="FV155" s="11"/>
      <c r="FW155" s="10"/>
      <c r="FX155" s="11"/>
      <c r="FY155" s="10"/>
      <c r="FZ155" s="8"/>
      <c r="GA155" s="11"/>
      <c r="GB155" s="10"/>
      <c r="GC155" s="11"/>
      <c r="GD155" s="10"/>
      <c r="GE155" s="11"/>
      <c r="GF155" s="10"/>
      <c r="GG155" s="11"/>
      <c r="GH155" s="10"/>
      <c r="GI155" s="11"/>
      <c r="GJ155" s="10"/>
      <c r="GK155" s="11"/>
      <c r="GL155" s="10"/>
      <c r="GM155" s="11"/>
      <c r="GN155" s="10"/>
      <c r="GO155" s="8"/>
      <c r="GP155" s="8">
        <f>FZ155+GO155</f>
        <v>0</v>
      </c>
      <c r="GQ155" s="11"/>
      <c r="GR155" s="10"/>
      <c r="GS155" s="11"/>
      <c r="GT155" s="10"/>
      <c r="GU155" s="11"/>
      <c r="GV155" s="10"/>
      <c r="GW155" s="11"/>
      <c r="GX155" s="10"/>
      <c r="GY155" s="8"/>
      <c r="GZ155" s="11"/>
      <c r="HA155" s="10"/>
      <c r="HB155" s="11"/>
      <c r="HC155" s="10"/>
      <c r="HD155" s="11"/>
      <c r="HE155" s="10"/>
      <c r="HF155" s="11"/>
      <c r="HG155" s="10"/>
      <c r="HH155" s="11"/>
      <c r="HI155" s="10"/>
      <c r="HJ155" s="11"/>
      <c r="HK155" s="10"/>
      <c r="HL155" s="11"/>
      <c r="HM155" s="10"/>
      <c r="HN155" s="8"/>
      <c r="HO155" s="8">
        <f>GY155+HN155</f>
        <v>0</v>
      </c>
    </row>
    <row r="156" spans="1:223" ht="12.75">
      <c r="A156" s="7"/>
      <c r="B156" s="7">
        <v>12</v>
      </c>
      <c r="C156" s="7">
        <v>1</v>
      </c>
      <c r="D156" s="7"/>
      <c r="E156" s="7" t="s">
        <v>325</v>
      </c>
      <c r="F156" s="3" t="s">
        <v>326</v>
      </c>
      <c r="G156" s="7">
        <f>COUNTIF(X156:HO156,"e")</f>
        <v>0</v>
      </c>
      <c r="H156" s="7">
        <f>COUNTIF(X156:HO156,"z")</f>
        <v>0</v>
      </c>
      <c r="I156" s="7">
        <f>SUM(J156:T156)</f>
        <v>0</v>
      </c>
      <c r="J156" s="7">
        <f>X156+AW156+BV156+CU156+DT156+ES156+FR156+GQ156</f>
        <v>0</v>
      </c>
      <c r="K156" s="7">
        <f>Z156+AY156+BX156+CW156+DV156+EU156+FT156+GS156</f>
        <v>0</v>
      </c>
      <c r="L156" s="7">
        <f>AB156+BA156+BZ156+CY156+DX156+EW156+FV156+GU156</f>
        <v>0</v>
      </c>
      <c r="M156" s="7">
        <f>AD156+BC156+CB156+DA156+DZ156+EY156+FX156+GW156</f>
        <v>0</v>
      </c>
      <c r="N156" s="7">
        <f>AG156+BF156+CE156+DD156+EC156+FB156+GA156+GZ156</f>
        <v>0</v>
      </c>
      <c r="O156" s="7">
        <f>AI156+BH156+CG156+DF156+EE156+FD156+GC156+HB156</f>
        <v>0</v>
      </c>
      <c r="P156" s="7">
        <f>AK156+BJ156+CI156+DH156+EG156+FF156+GE156+HD156</f>
        <v>0</v>
      </c>
      <c r="Q156" s="7">
        <f>AM156+BL156+CK156+DJ156+EI156+FH156+GG156+HF156</f>
        <v>0</v>
      </c>
      <c r="R156" s="7">
        <f>AO156+BN156+CM156+DL156+EK156+FJ156+GI156+HH156</f>
        <v>0</v>
      </c>
      <c r="S156" s="7">
        <f>AQ156+BP156+CO156+DN156+EM156+FL156+GK156+HJ156</f>
        <v>0</v>
      </c>
      <c r="T156" s="7">
        <f>AS156+BR156+CQ156+DP156+EO156+FN156+GM156+HL156</f>
        <v>0</v>
      </c>
      <c r="U156" s="8">
        <f>AV156+BU156+CT156+DS156+ER156+FQ156+GP156+HO156</f>
        <v>0</v>
      </c>
      <c r="V156" s="8">
        <f>AU156+BT156+CS156+DR156+EQ156+FP156+GO156+HN156</f>
        <v>0</v>
      </c>
      <c r="W156" s="8">
        <v>1.4</v>
      </c>
      <c r="X156" s="11"/>
      <c r="Y156" s="10"/>
      <c r="Z156" s="11"/>
      <c r="AA156" s="10"/>
      <c r="AB156" s="11"/>
      <c r="AC156" s="10"/>
      <c r="AD156" s="11"/>
      <c r="AE156" s="10"/>
      <c r="AF156" s="8"/>
      <c r="AG156" s="11"/>
      <c r="AH156" s="10"/>
      <c r="AI156" s="11"/>
      <c r="AJ156" s="10"/>
      <c r="AK156" s="11"/>
      <c r="AL156" s="10"/>
      <c r="AM156" s="11"/>
      <c r="AN156" s="10"/>
      <c r="AO156" s="11"/>
      <c r="AP156" s="10"/>
      <c r="AQ156" s="11"/>
      <c r="AR156" s="10"/>
      <c r="AS156" s="11"/>
      <c r="AT156" s="10"/>
      <c r="AU156" s="8"/>
      <c r="AV156" s="8">
        <f>AF156+AU156</f>
        <v>0</v>
      </c>
      <c r="AW156" s="11"/>
      <c r="AX156" s="10"/>
      <c r="AY156" s="11"/>
      <c r="AZ156" s="10"/>
      <c r="BA156" s="11"/>
      <c r="BB156" s="10"/>
      <c r="BC156" s="11"/>
      <c r="BD156" s="10"/>
      <c r="BE156" s="8"/>
      <c r="BF156" s="11"/>
      <c r="BG156" s="10"/>
      <c r="BH156" s="11"/>
      <c r="BI156" s="10"/>
      <c r="BJ156" s="11"/>
      <c r="BK156" s="10"/>
      <c r="BL156" s="11"/>
      <c r="BM156" s="10"/>
      <c r="BN156" s="11"/>
      <c r="BO156" s="10"/>
      <c r="BP156" s="11"/>
      <c r="BQ156" s="10"/>
      <c r="BR156" s="11"/>
      <c r="BS156" s="10"/>
      <c r="BT156" s="8"/>
      <c r="BU156" s="8">
        <f>BE156+BT156</f>
        <v>0</v>
      </c>
      <c r="BV156" s="11"/>
      <c r="BW156" s="10"/>
      <c r="BX156" s="11"/>
      <c r="BY156" s="10"/>
      <c r="BZ156" s="11"/>
      <c r="CA156" s="10"/>
      <c r="CB156" s="11"/>
      <c r="CC156" s="10"/>
      <c r="CD156" s="8"/>
      <c r="CE156" s="11"/>
      <c r="CF156" s="10"/>
      <c r="CG156" s="11"/>
      <c r="CH156" s="10"/>
      <c r="CI156" s="11"/>
      <c r="CJ156" s="10"/>
      <c r="CK156" s="11"/>
      <c r="CL156" s="10"/>
      <c r="CM156" s="11"/>
      <c r="CN156" s="10"/>
      <c r="CO156" s="11"/>
      <c r="CP156" s="10"/>
      <c r="CQ156" s="11"/>
      <c r="CR156" s="10"/>
      <c r="CS156" s="8"/>
      <c r="CT156" s="8">
        <f>CD156+CS156</f>
        <v>0</v>
      </c>
      <c r="CU156" s="11">
        <v>10</v>
      </c>
      <c r="CV156" s="10" t="s">
        <v>65</v>
      </c>
      <c r="CW156" s="11"/>
      <c r="CX156" s="10"/>
      <c r="CY156" s="11"/>
      <c r="CZ156" s="10"/>
      <c r="DA156" s="11"/>
      <c r="DB156" s="10"/>
      <c r="DC156" s="8">
        <v>0.6</v>
      </c>
      <c r="DD156" s="11"/>
      <c r="DE156" s="10"/>
      <c r="DF156" s="11">
        <v>20</v>
      </c>
      <c r="DG156" s="10" t="s">
        <v>65</v>
      </c>
      <c r="DH156" s="11"/>
      <c r="DI156" s="10"/>
      <c r="DJ156" s="11"/>
      <c r="DK156" s="10"/>
      <c r="DL156" s="11"/>
      <c r="DM156" s="10"/>
      <c r="DN156" s="11"/>
      <c r="DO156" s="10"/>
      <c r="DP156" s="11"/>
      <c r="DQ156" s="10"/>
      <c r="DR156" s="8">
        <v>1.4</v>
      </c>
      <c r="DS156" s="8">
        <f>DC156+DR156</f>
        <v>0</v>
      </c>
      <c r="DT156" s="11"/>
      <c r="DU156" s="10"/>
      <c r="DV156" s="11"/>
      <c r="DW156" s="10"/>
      <c r="DX156" s="11"/>
      <c r="DY156" s="10"/>
      <c r="DZ156" s="11"/>
      <c r="EA156" s="10"/>
      <c r="EB156" s="8"/>
      <c r="EC156" s="11"/>
      <c r="ED156" s="10"/>
      <c r="EE156" s="11"/>
      <c r="EF156" s="10"/>
      <c r="EG156" s="11"/>
      <c r="EH156" s="10"/>
      <c r="EI156" s="11"/>
      <c r="EJ156" s="10"/>
      <c r="EK156" s="11"/>
      <c r="EL156" s="10"/>
      <c r="EM156" s="11"/>
      <c r="EN156" s="10"/>
      <c r="EO156" s="11"/>
      <c r="EP156" s="10"/>
      <c r="EQ156" s="8"/>
      <c r="ER156" s="8">
        <f>EB156+EQ156</f>
        <v>0</v>
      </c>
      <c r="ES156" s="11"/>
      <c r="ET156" s="10"/>
      <c r="EU156" s="11"/>
      <c r="EV156" s="10"/>
      <c r="EW156" s="11"/>
      <c r="EX156" s="10"/>
      <c r="EY156" s="11"/>
      <c r="EZ156" s="10"/>
      <c r="FA156" s="8"/>
      <c r="FB156" s="11"/>
      <c r="FC156" s="10"/>
      <c r="FD156" s="11"/>
      <c r="FE156" s="10"/>
      <c r="FF156" s="11"/>
      <c r="FG156" s="10"/>
      <c r="FH156" s="11"/>
      <c r="FI156" s="10"/>
      <c r="FJ156" s="11"/>
      <c r="FK156" s="10"/>
      <c r="FL156" s="11"/>
      <c r="FM156" s="10"/>
      <c r="FN156" s="11"/>
      <c r="FO156" s="10"/>
      <c r="FP156" s="8"/>
      <c r="FQ156" s="8">
        <f>FA156+FP156</f>
        <v>0</v>
      </c>
      <c r="FR156" s="11"/>
      <c r="FS156" s="10"/>
      <c r="FT156" s="11"/>
      <c r="FU156" s="10"/>
      <c r="FV156" s="11"/>
      <c r="FW156" s="10"/>
      <c r="FX156" s="11"/>
      <c r="FY156" s="10"/>
      <c r="FZ156" s="8"/>
      <c r="GA156" s="11"/>
      <c r="GB156" s="10"/>
      <c r="GC156" s="11"/>
      <c r="GD156" s="10"/>
      <c r="GE156" s="11"/>
      <c r="GF156" s="10"/>
      <c r="GG156" s="11"/>
      <c r="GH156" s="10"/>
      <c r="GI156" s="11"/>
      <c r="GJ156" s="10"/>
      <c r="GK156" s="11"/>
      <c r="GL156" s="10"/>
      <c r="GM156" s="11"/>
      <c r="GN156" s="10"/>
      <c r="GO156" s="8"/>
      <c r="GP156" s="8">
        <f>FZ156+GO156</f>
        <v>0</v>
      </c>
      <c r="GQ156" s="11"/>
      <c r="GR156" s="10"/>
      <c r="GS156" s="11"/>
      <c r="GT156" s="10"/>
      <c r="GU156" s="11"/>
      <c r="GV156" s="10"/>
      <c r="GW156" s="11"/>
      <c r="GX156" s="10"/>
      <c r="GY156" s="8"/>
      <c r="GZ156" s="11"/>
      <c r="HA156" s="10"/>
      <c r="HB156" s="11"/>
      <c r="HC156" s="10"/>
      <c r="HD156" s="11"/>
      <c r="HE156" s="10"/>
      <c r="HF156" s="11"/>
      <c r="HG156" s="10"/>
      <c r="HH156" s="11"/>
      <c r="HI156" s="10"/>
      <c r="HJ156" s="11"/>
      <c r="HK156" s="10"/>
      <c r="HL156" s="11"/>
      <c r="HM156" s="10"/>
      <c r="HN156" s="8"/>
      <c r="HO156" s="8">
        <f>GY156+HN156</f>
        <v>0</v>
      </c>
    </row>
    <row r="157" spans="1:223" ht="12.75">
      <c r="A157" s="7"/>
      <c r="B157" s="7">
        <v>14</v>
      </c>
      <c r="C157" s="7">
        <v>1</v>
      </c>
      <c r="D157" s="7"/>
      <c r="E157" s="7" t="s">
        <v>327</v>
      </c>
      <c r="F157" s="3" t="s">
        <v>328</v>
      </c>
      <c r="G157" s="7">
        <f>COUNTIF(X157:HO157,"e")</f>
        <v>0</v>
      </c>
      <c r="H157" s="7">
        <f>COUNTIF(X157:HO157,"z")</f>
        <v>0</v>
      </c>
      <c r="I157" s="7">
        <f>SUM(J157:T157)</f>
        <v>0</v>
      </c>
      <c r="J157" s="7">
        <f>X157+AW157+BV157+CU157+DT157+ES157+FR157+GQ157</f>
        <v>0</v>
      </c>
      <c r="K157" s="7">
        <f>Z157+AY157+BX157+CW157+DV157+EU157+FT157+GS157</f>
        <v>0</v>
      </c>
      <c r="L157" s="7">
        <f>AB157+BA157+BZ157+CY157+DX157+EW157+FV157+GU157</f>
        <v>0</v>
      </c>
      <c r="M157" s="7">
        <f>AD157+BC157+CB157+DA157+DZ157+EY157+FX157+GW157</f>
        <v>0</v>
      </c>
      <c r="N157" s="7">
        <f>AG157+BF157+CE157+DD157+EC157+FB157+GA157+GZ157</f>
        <v>0</v>
      </c>
      <c r="O157" s="7">
        <f>AI157+BH157+CG157+DF157+EE157+FD157+GC157+HB157</f>
        <v>0</v>
      </c>
      <c r="P157" s="7">
        <f>AK157+BJ157+CI157+DH157+EG157+FF157+GE157+HD157</f>
        <v>0</v>
      </c>
      <c r="Q157" s="7">
        <f>AM157+BL157+CK157+DJ157+EI157+FH157+GG157+HF157</f>
        <v>0</v>
      </c>
      <c r="R157" s="7">
        <f>AO157+BN157+CM157+DL157+EK157+FJ157+GI157+HH157</f>
        <v>0</v>
      </c>
      <c r="S157" s="7">
        <f>AQ157+BP157+CO157+DN157+EM157+FL157+GK157+HJ157</f>
        <v>0</v>
      </c>
      <c r="T157" s="7">
        <f>AS157+BR157+CQ157+DP157+EO157+FN157+GM157+HL157</f>
        <v>0</v>
      </c>
      <c r="U157" s="8">
        <f>AV157+BU157+CT157+DS157+ER157+FQ157+GP157+HO157</f>
        <v>0</v>
      </c>
      <c r="V157" s="8">
        <f>AU157+BT157+CS157+DR157+EQ157+FP157+GO157+HN157</f>
        <v>0</v>
      </c>
      <c r="W157" s="8">
        <v>0.9</v>
      </c>
      <c r="X157" s="11"/>
      <c r="Y157" s="10"/>
      <c r="Z157" s="11"/>
      <c r="AA157" s="10"/>
      <c r="AB157" s="11"/>
      <c r="AC157" s="10"/>
      <c r="AD157" s="11"/>
      <c r="AE157" s="10"/>
      <c r="AF157" s="8"/>
      <c r="AG157" s="11"/>
      <c r="AH157" s="10"/>
      <c r="AI157" s="11"/>
      <c r="AJ157" s="10"/>
      <c r="AK157" s="11"/>
      <c r="AL157" s="10"/>
      <c r="AM157" s="11"/>
      <c r="AN157" s="10"/>
      <c r="AO157" s="11"/>
      <c r="AP157" s="10"/>
      <c r="AQ157" s="11"/>
      <c r="AR157" s="10"/>
      <c r="AS157" s="11"/>
      <c r="AT157" s="10"/>
      <c r="AU157" s="8"/>
      <c r="AV157" s="8">
        <f>AF157+AU157</f>
        <v>0</v>
      </c>
      <c r="AW157" s="11"/>
      <c r="AX157" s="10"/>
      <c r="AY157" s="11"/>
      <c r="AZ157" s="10"/>
      <c r="BA157" s="11"/>
      <c r="BB157" s="10"/>
      <c r="BC157" s="11"/>
      <c r="BD157" s="10"/>
      <c r="BE157" s="8"/>
      <c r="BF157" s="11"/>
      <c r="BG157" s="10"/>
      <c r="BH157" s="11"/>
      <c r="BI157" s="10"/>
      <c r="BJ157" s="11"/>
      <c r="BK157" s="10"/>
      <c r="BL157" s="11"/>
      <c r="BM157" s="10"/>
      <c r="BN157" s="11"/>
      <c r="BO157" s="10"/>
      <c r="BP157" s="11"/>
      <c r="BQ157" s="10"/>
      <c r="BR157" s="11"/>
      <c r="BS157" s="10"/>
      <c r="BT157" s="8"/>
      <c r="BU157" s="8">
        <f>BE157+BT157</f>
        <v>0</v>
      </c>
      <c r="BV157" s="11"/>
      <c r="BW157" s="10"/>
      <c r="BX157" s="11"/>
      <c r="BY157" s="10"/>
      <c r="BZ157" s="11"/>
      <c r="CA157" s="10"/>
      <c r="CB157" s="11"/>
      <c r="CC157" s="10"/>
      <c r="CD157" s="8"/>
      <c r="CE157" s="11"/>
      <c r="CF157" s="10"/>
      <c r="CG157" s="11"/>
      <c r="CH157" s="10"/>
      <c r="CI157" s="11"/>
      <c r="CJ157" s="10"/>
      <c r="CK157" s="11"/>
      <c r="CL157" s="10"/>
      <c r="CM157" s="11"/>
      <c r="CN157" s="10"/>
      <c r="CO157" s="11"/>
      <c r="CP157" s="10"/>
      <c r="CQ157" s="11"/>
      <c r="CR157" s="10"/>
      <c r="CS157" s="8"/>
      <c r="CT157" s="8">
        <f>CD157+CS157</f>
        <v>0</v>
      </c>
      <c r="CU157" s="11"/>
      <c r="CV157" s="10"/>
      <c r="CW157" s="11"/>
      <c r="CX157" s="10"/>
      <c r="CY157" s="11"/>
      <c r="CZ157" s="10"/>
      <c r="DA157" s="11"/>
      <c r="DB157" s="10"/>
      <c r="DC157" s="8"/>
      <c r="DD157" s="11"/>
      <c r="DE157" s="10"/>
      <c r="DF157" s="11"/>
      <c r="DG157" s="10"/>
      <c r="DH157" s="11"/>
      <c r="DI157" s="10"/>
      <c r="DJ157" s="11"/>
      <c r="DK157" s="10"/>
      <c r="DL157" s="11"/>
      <c r="DM157" s="10"/>
      <c r="DN157" s="11"/>
      <c r="DO157" s="10"/>
      <c r="DP157" s="11"/>
      <c r="DQ157" s="10"/>
      <c r="DR157" s="8"/>
      <c r="DS157" s="8">
        <f>DC157+DR157</f>
        <v>0</v>
      </c>
      <c r="DT157" s="11">
        <v>10</v>
      </c>
      <c r="DU157" s="10" t="s">
        <v>65</v>
      </c>
      <c r="DV157" s="11"/>
      <c r="DW157" s="10"/>
      <c r="DX157" s="11"/>
      <c r="DY157" s="10"/>
      <c r="DZ157" s="11"/>
      <c r="EA157" s="10"/>
      <c r="EB157" s="8">
        <v>0.6</v>
      </c>
      <c r="EC157" s="11"/>
      <c r="ED157" s="10"/>
      <c r="EE157" s="11">
        <v>10</v>
      </c>
      <c r="EF157" s="10" t="s">
        <v>65</v>
      </c>
      <c r="EG157" s="11"/>
      <c r="EH157" s="10"/>
      <c r="EI157" s="11"/>
      <c r="EJ157" s="10"/>
      <c r="EK157" s="11"/>
      <c r="EL157" s="10"/>
      <c r="EM157" s="11"/>
      <c r="EN157" s="10"/>
      <c r="EO157" s="11"/>
      <c r="EP157" s="10"/>
      <c r="EQ157" s="8">
        <v>0.4</v>
      </c>
      <c r="ER157" s="8">
        <f>EB157+EQ157</f>
        <v>0</v>
      </c>
      <c r="ES157" s="11"/>
      <c r="ET157" s="10"/>
      <c r="EU157" s="11"/>
      <c r="EV157" s="10"/>
      <c r="EW157" s="11"/>
      <c r="EX157" s="10"/>
      <c r="EY157" s="11"/>
      <c r="EZ157" s="10"/>
      <c r="FA157" s="8"/>
      <c r="FB157" s="11"/>
      <c r="FC157" s="10"/>
      <c r="FD157" s="11"/>
      <c r="FE157" s="10"/>
      <c r="FF157" s="11"/>
      <c r="FG157" s="10"/>
      <c r="FH157" s="11"/>
      <c r="FI157" s="10"/>
      <c r="FJ157" s="11"/>
      <c r="FK157" s="10"/>
      <c r="FL157" s="11"/>
      <c r="FM157" s="10"/>
      <c r="FN157" s="11"/>
      <c r="FO157" s="10"/>
      <c r="FP157" s="8"/>
      <c r="FQ157" s="8">
        <f>FA157+FP157</f>
        <v>0</v>
      </c>
      <c r="FR157" s="11"/>
      <c r="FS157" s="10"/>
      <c r="FT157" s="11"/>
      <c r="FU157" s="10"/>
      <c r="FV157" s="11"/>
      <c r="FW157" s="10"/>
      <c r="FX157" s="11"/>
      <c r="FY157" s="10"/>
      <c r="FZ157" s="8"/>
      <c r="GA157" s="11"/>
      <c r="GB157" s="10"/>
      <c r="GC157" s="11"/>
      <c r="GD157" s="10"/>
      <c r="GE157" s="11"/>
      <c r="GF157" s="10"/>
      <c r="GG157" s="11"/>
      <c r="GH157" s="10"/>
      <c r="GI157" s="11"/>
      <c r="GJ157" s="10"/>
      <c r="GK157" s="11"/>
      <c r="GL157" s="10"/>
      <c r="GM157" s="11"/>
      <c r="GN157" s="10"/>
      <c r="GO157" s="8"/>
      <c r="GP157" s="8">
        <f>FZ157+GO157</f>
        <v>0</v>
      </c>
      <c r="GQ157" s="11"/>
      <c r="GR157" s="10"/>
      <c r="GS157" s="11"/>
      <c r="GT157" s="10"/>
      <c r="GU157" s="11"/>
      <c r="GV157" s="10"/>
      <c r="GW157" s="11"/>
      <c r="GX157" s="10"/>
      <c r="GY157" s="8"/>
      <c r="GZ157" s="11"/>
      <c r="HA157" s="10"/>
      <c r="HB157" s="11"/>
      <c r="HC157" s="10"/>
      <c r="HD157" s="11"/>
      <c r="HE157" s="10"/>
      <c r="HF157" s="11"/>
      <c r="HG157" s="10"/>
      <c r="HH157" s="11"/>
      <c r="HI157" s="10"/>
      <c r="HJ157" s="11"/>
      <c r="HK157" s="10"/>
      <c r="HL157" s="11"/>
      <c r="HM157" s="10"/>
      <c r="HN157" s="8"/>
      <c r="HO157" s="8">
        <f>GY157+HN157</f>
        <v>0</v>
      </c>
    </row>
    <row r="158" spans="1:223" ht="12.75">
      <c r="A158" s="7"/>
      <c r="B158" s="7">
        <v>14</v>
      </c>
      <c r="C158" s="7">
        <v>1</v>
      </c>
      <c r="D158" s="7"/>
      <c r="E158" s="7" t="s">
        <v>329</v>
      </c>
      <c r="F158" s="3" t="s">
        <v>330</v>
      </c>
      <c r="G158" s="7">
        <f>COUNTIF(X158:HO158,"e")</f>
        <v>0</v>
      </c>
      <c r="H158" s="7">
        <f>COUNTIF(X158:HO158,"z")</f>
        <v>0</v>
      </c>
      <c r="I158" s="7">
        <f>SUM(J158:T158)</f>
        <v>0</v>
      </c>
      <c r="J158" s="7">
        <f>X158+AW158+BV158+CU158+DT158+ES158+FR158+GQ158</f>
        <v>0</v>
      </c>
      <c r="K158" s="7">
        <f>Z158+AY158+BX158+CW158+DV158+EU158+FT158+GS158</f>
        <v>0</v>
      </c>
      <c r="L158" s="7">
        <f>AB158+BA158+BZ158+CY158+DX158+EW158+FV158+GU158</f>
        <v>0</v>
      </c>
      <c r="M158" s="7">
        <f>AD158+BC158+CB158+DA158+DZ158+EY158+FX158+GW158</f>
        <v>0</v>
      </c>
      <c r="N158" s="7">
        <f>AG158+BF158+CE158+DD158+EC158+FB158+GA158+GZ158</f>
        <v>0</v>
      </c>
      <c r="O158" s="7">
        <f>AI158+BH158+CG158+DF158+EE158+FD158+GC158+HB158</f>
        <v>0</v>
      </c>
      <c r="P158" s="7">
        <f>AK158+BJ158+CI158+DH158+EG158+FF158+GE158+HD158</f>
        <v>0</v>
      </c>
      <c r="Q158" s="7">
        <f>AM158+BL158+CK158+DJ158+EI158+FH158+GG158+HF158</f>
        <v>0</v>
      </c>
      <c r="R158" s="7">
        <f>AO158+BN158+CM158+DL158+EK158+FJ158+GI158+HH158</f>
        <v>0</v>
      </c>
      <c r="S158" s="7">
        <f>AQ158+BP158+CO158+DN158+EM158+FL158+GK158+HJ158</f>
        <v>0</v>
      </c>
      <c r="T158" s="7">
        <f>AS158+BR158+CQ158+DP158+EO158+FN158+GM158+HL158</f>
        <v>0</v>
      </c>
      <c r="U158" s="8">
        <f>AV158+BU158+CT158+DS158+ER158+FQ158+GP158+HO158</f>
        <v>0</v>
      </c>
      <c r="V158" s="8">
        <f>AU158+BT158+CS158+DR158+EQ158+FP158+GO158+HN158</f>
        <v>0</v>
      </c>
      <c r="W158" s="8">
        <v>0.9</v>
      </c>
      <c r="X158" s="11"/>
      <c r="Y158" s="10"/>
      <c r="Z158" s="11"/>
      <c r="AA158" s="10"/>
      <c r="AB158" s="11"/>
      <c r="AC158" s="10"/>
      <c r="AD158" s="11"/>
      <c r="AE158" s="10"/>
      <c r="AF158" s="8"/>
      <c r="AG158" s="11"/>
      <c r="AH158" s="10"/>
      <c r="AI158" s="11"/>
      <c r="AJ158" s="10"/>
      <c r="AK158" s="11"/>
      <c r="AL158" s="10"/>
      <c r="AM158" s="11"/>
      <c r="AN158" s="10"/>
      <c r="AO158" s="11"/>
      <c r="AP158" s="10"/>
      <c r="AQ158" s="11"/>
      <c r="AR158" s="10"/>
      <c r="AS158" s="11"/>
      <c r="AT158" s="10"/>
      <c r="AU158" s="8"/>
      <c r="AV158" s="8">
        <f>AF158+AU158</f>
        <v>0</v>
      </c>
      <c r="AW158" s="11"/>
      <c r="AX158" s="10"/>
      <c r="AY158" s="11"/>
      <c r="AZ158" s="10"/>
      <c r="BA158" s="11"/>
      <c r="BB158" s="10"/>
      <c r="BC158" s="11"/>
      <c r="BD158" s="10"/>
      <c r="BE158" s="8"/>
      <c r="BF158" s="11"/>
      <c r="BG158" s="10"/>
      <c r="BH158" s="11"/>
      <c r="BI158" s="10"/>
      <c r="BJ158" s="11"/>
      <c r="BK158" s="10"/>
      <c r="BL158" s="11"/>
      <c r="BM158" s="10"/>
      <c r="BN158" s="11"/>
      <c r="BO158" s="10"/>
      <c r="BP158" s="11"/>
      <c r="BQ158" s="10"/>
      <c r="BR158" s="11"/>
      <c r="BS158" s="10"/>
      <c r="BT158" s="8"/>
      <c r="BU158" s="8">
        <f>BE158+BT158</f>
        <v>0</v>
      </c>
      <c r="BV158" s="11"/>
      <c r="BW158" s="10"/>
      <c r="BX158" s="11"/>
      <c r="BY158" s="10"/>
      <c r="BZ158" s="11"/>
      <c r="CA158" s="10"/>
      <c r="CB158" s="11"/>
      <c r="CC158" s="10"/>
      <c r="CD158" s="8"/>
      <c r="CE158" s="11"/>
      <c r="CF158" s="10"/>
      <c r="CG158" s="11"/>
      <c r="CH158" s="10"/>
      <c r="CI158" s="11"/>
      <c r="CJ158" s="10"/>
      <c r="CK158" s="11"/>
      <c r="CL158" s="10"/>
      <c r="CM158" s="11"/>
      <c r="CN158" s="10"/>
      <c r="CO158" s="11"/>
      <c r="CP158" s="10"/>
      <c r="CQ158" s="11"/>
      <c r="CR158" s="10"/>
      <c r="CS158" s="8"/>
      <c r="CT158" s="8">
        <f>CD158+CS158</f>
        <v>0</v>
      </c>
      <c r="CU158" s="11"/>
      <c r="CV158" s="10"/>
      <c r="CW158" s="11"/>
      <c r="CX158" s="10"/>
      <c r="CY158" s="11"/>
      <c r="CZ158" s="10"/>
      <c r="DA158" s="11"/>
      <c r="DB158" s="10"/>
      <c r="DC158" s="8"/>
      <c r="DD158" s="11"/>
      <c r="DE158" s="10"/>
      <c r="DF158" s="11"/>
      <c r="DG158" s="10"/>
      <c r="DH158" s="11"/>
      <c r="DI158" s="10"/>
      <c r="DJ158" s="11"/>
      <c r="DK158" s="10"/>
      <c r="DL158" s="11"/>
      <c r="DM158" s="10"/>
      <c r="DN158" s="11"/>
      <c r="DO158" s="10"/>
      <c r="DP158" s="11"/>
      <c r="DQ158" s="10"/>
      <c r="DR158" s="8"/>
      <c r="DS158" s="8">
        <f>DC158+DR158</f>
        <v>0</v>
      </c>
      <c r="DT158" s="11">
        <v>10</v>
      </c>
      <c r="DU158" s="10" t="s">
        <v>65</v>
      </c>
      <c r="DV158" s="11"/>
      <c r="DW158" s="10"/>
      <c r="DX158" s="11"/>
      <c r="DY158" s="10"/>
      <c r="DZ158" s="11"/>
      <c r="EA158" s="10"/>
      <c r="EB158" s="8">
        <v>0.4</v>
      </c>
      <c r="EC158" s="11"/>
      <c r="ED158" s="10"/>
      <c r="EE158" s="11">
        <v>10</v>
      </c>
      <c r="EF158" s="10" t="s">
        <v>65</v>
      </c>
      <c r="EG158" s="11"/>
      <c r="EH158" s="10"/>
      <c r="EI158" s="11"/>
      <c r="EJ158" s="10"/>
      <c r="EK158" s="11"/>
      <c r="EL158" s="10"/>
      <c r="EM158" s="11"/>
      <c r="EN158" s="10"/>
      <c r="EO158" s="11"/>
      <c r="EP158" s="10"/>
      <c r="EQ158" s="8">
        <v>0.6</v>
      </c>
      <c r="ER158" s="8">
        <f>EB158+EQ158</f>
        <v>0</v>
      </c>
      <c r="ES158" s="11"/>
      <c r="ET158" s="10"/>
      <c r="EU158" s="11"/>
      <c r="EV158" s="10"/>
      <c r="EW158" s="11"/>
      <c r="EX158" s="10"/>
      <c r="EY158" s="11"/>
      <c r="EZ158" s="10"/>
      <c r="FA158" s="8"/>
      <c r="FB158" s="11"/>
      <c r="FC158" s="10"/>
      <c r="FD158" s="11"/>
      <c r="FE158" s="10"/>
      <c r="FF158" s="11"/>
      <c r="FG158" s="10"/>
      <c r="FH158" s="11"/>
      <c r="FI158" s="10"/>
      <c r="FJ158" s="11"/>
      <c r="FK158" s="10"/>
      <c r="FL158" s="11"/>
      <c r="FM158" s="10"/>
      <c r="FN158" s="11"/>
      <c r="FO158" s="10"/>
      <c r="FP158" s="8"/>
      <c r="FQ158" s="8">
        <f>FA158+FP158</f>
        <v>0</v>
      </c>
      <c r="FR158" s="11"/>
      <c r="FS158" s="10"/>
      <c r="FT158" s="11"/>
      <c r="FU158" s="10"/>
      <c r="FV158" s="11"/>
      <c r="FW158" s="10"/>
      <c r="FX158" s="11"/>
      <c r="FY158" s="10"/>
      <c r="FZ158" s="8"/>
      <c r="GA158" s="11"/>
      <c r="GB158" s="10"/>
      <c r="GC158" s="11"/>
      <c r="GD158" s="10"/>
      <c r="GE158" s="11"/>
      <c r="GF158" s="10"/>
      <c r="GG158" s="11"/>
      <c r="GH158" s="10"/>
      <c r="GI158" s="11"/>
      <c r="GJ158" s="10"/>
      <c r="GK158" s="11"/>
      <c r="GL158" s="10"/>
      <c r="GM158" s="11"/>
      <c r="GN158" s="10"/>
      <c r="GO158" s="8"/>
      <c r="GP158" s="8">
        <f>FZ158+GO158</f>
        <v>0</v>
      </c>
      <c r="GQ158" s="11"/>
      <c r="GR158" s="10"/>
      <c r="GS158" s="11"/>
      <c r="GT158" s="10"/>
      <c r="GU158" s="11"/>
      <c r="GV158" s="10"/>
      <c r="GW158" s="11"/>
      <c r="GX158" s="10"/>
      <c r="GY158" s="8"/>
      <c r="GZ158" s="11"/>
      <c r="HA158" s="10"/>
      <c r="HB158" s="11"/>
      <c r="HC158" s="10"/>
      <c r="HD158" s="11"/>
      <c r="HE158" s="10"/>
      <c r="HF158" s="11"/>
      <c r="HG158" s="10"/>
      <c r="HH158" s="11"/>
      <c r="HI158" s="10"/>
      <c r="HJ158" s="11"/>
      <c r="HK158" s="10"/>
      <c r="HL158" s="11"/>
      <c r="HM158" s="10"/>
      <c r="HN158" s="8"/>
      <c r="HO158" s="8">
        <f>GY158+HN158</f>
        <v>0</v>
      </c>
    </row>
    <row r="159" spans="1:223" ht="12.75">
      <c r="A159" s="7"/>
      <c r="B159" s="7">
        <v>14</v>
      </c>
      <c r="C159" s="7">
        <v>1</v>
      </c>
      <c r="D159" s="7"/>
      <c r="E159" s="7" t="s">
        <v>331</v>
      </c>
      <c r="F159" s="3" t="s">
        <v>332</v>
      </c>
      <c r="G159" s="7">
        <f>COUNTIF(X159:HO159,"e")</f>
        <v>0</v>
      </c>
      <c r="H159" s="7">
        <f>COUNTIF(X159:HO159,"z")</f>
        <v>0</v>
      </c>
      <c r="I159" s="7">
        <f>SUM(J159:T159)</f>
        <v>0</v>
      </c>
      <c r="J159" s="7">
        <f>X159+AW159+BV159+CU159+DT159+ES159+FR159+GQ159</f>
        <v>0</v>
      </c>
      <c r="K159" s="7">
        <f>Z159+AY159+BX159+CW159+DV159+EU159+FT159+GS159</f>
        <v>0</v>
      </c>
      <c r="L159" s="7">
        <f>AB159+BA159+BZ159+CY159+DX159+EW159+FV159+GU159</f>
        <v>0</v>
      </c>
      <c r="M159" s="7">
        <f>AD159+BC159+CB159+DA159+DZ159+EY159+FX159+GW159</f>
        <v>0</v>
      </c>
      <c r="N159" s="7">
        <f>AG159+BF159+CE159+DD159+EC159+FB159+GA159+GZ159</f>
        <v>0</v>
      </c>
      <c r="O159" s="7">
        <f>AI159+BH159+CG159+DF159+EE159+FD159+GC159+HB159</f>
        <v>0</v>
      </c>
      <c r="P159" s="7">
        <f>AK159+BJ159+CI159+DH159+EG159+FF159+GE159+HD159</f>
        <v>0</v>
      </c>
      <c r="Q159" s="7">
        <f>AM159+BL159+CK159+DJ159+EI159+FH159+GG159+HF159</f>
        <v>0</v>
      </c>
      <c r="R159" s="7">
        <f>AO159+BN159+CM159+DL159+EK159+FJ159+GI159+HH159</f>
        <v>0</v>
      </c>
      <c r="S159" s="7">
        <f>AQ159+BP159+CO159+DN159+EM159+FL159+GK159+HJ159</f>
        <v>0</v>
      </c>
      <c r="T159" s="7">
        <f>AS159+BR159+CQ159+DP159+EO159+FN159+GM159+HL159</f>
        <v>0</v>
      </c>
      <c r="U159" s="8">
        <f>AV159+BU159+CT159+DS159+ER159+FQ159+GP159+HO159</f>
        <v>0</v>
      </c>
      <c r="V159" s="8">
        <f>AU159+BT159+CS159+DR159+EQ159+FP159+GO159+HN159</f>
        <v>0</v>
      </c>
      <c r="W159" s="8">
        <v>0.9</v>
      </c>
      <c r="X159" s="11"/>
      <c r="Y159" s="10"/>
      <c r="Z159" s="11"/>
      <c r="AA159" s="10"/>
      <c r="AB159" s="11"/>
      <c r="AC159" s="10"/>
      <c r="AD159" s="11"/>
      <c r="AE159" s="10"/>
      <c r="AF159" s="8"/>
      <c r="AG159" s="11"/>
      <c r="AH159" s="10"/>
      <c r="AI159" s="11"/>
      <c r="AJ159" s="10"/>
      <c r="AK159" s="11"/>
      <c r="AL159" s="10"/>
      <c r="AM159" s="11"/>
      <c r="AN159" s="10"/>
      <c r="AO159" s="11"/>
      <c r="AP159" s="10"/>
      <c r="AQ159" s="11"/>
      <c r="AR159" s="10"/>
      <c r="AS159" s="11"/>
      <c r="AT159" s="10"/>
      <c r="AU159" s="8"/>
      <c r="AV159" s="8">
        <f>AF159+AU159</f>
        <v>0</v>
      </c>
      <c r="AW159" s="11"/>
      <c r="AX159" s="10"/>
      <c r="AY159" s="11"/>
      <c r="AZ159" s="10"/>
      <c r="BA159" s="11"/>
      <c r="BB159" s="10"/>
      <c r="BC159" s="11"/>
      <c r="BD159" s="10"/>
      <c r="BE159" s="8"/>
      <c r="BF159" s="11"/>
      <c r="BG159" s="10"/>
      <c r="BH159" s="11"/>
      <c r="BI159" s="10"/>
      <c r="BJ159" s="11"/>
      <c r="BK159" s="10"/>
      <c r="BL159" s="11"/>
      <c r="BM159" s="10"/>
      <c r="BN159" s="11"/>
      <c r="BO159" s="10"/>
      <c r="BP159" s="11"/>
      <c r="BQ159" s="10"/>
      <c r="BR159" s="11"/>
      <c r="BS159" s="10"/>
      <c r="BT159" s="8"/>
      <c r="BU159" s="8">
        <f>BE159+BT159</f>
        <v>0</v>
      </c>
      <c r="BV159" s="11"/>
      <c r="BW159" s="10"/>
      <c r="BX159" s="11"/>
      <c r="BY159" s="10"/>
      <c r="BZ159" s="11"/>
      <c r="CA159" s="10"/>
      <c r="CB159" s="11"/>
      <c r="CC159" s="10"/>
      <c r="CD159" s="8"/>
      <c r="CE159" s="11"/>
      <c r="CF159" s="10"/>
      <c r="CG159" s="11"/>
      <c r="CH159" s="10"/>
      <c r="CI159" s="11"/>
      <c r="CJ159" s="10"/>
      <c r="CK159" s="11"/>
      <c r="CL159" s="10"/>
      <c r="CM159" s="11"/>
      <c r="CN159" s="10"/>
      <c r="CO159" s="11"/>
      <c r="CP159" s="10"/>
      <c r="CQ159" s="11"/>
      <c r="CR159" s="10"/>
      <c r="CS159" s="8"/>
      <c r="CT159" s="8">
        <f>CD159+CS159</f>
        <v>0</v>
      </c>
      <c r="CU159" s="11"/>
      <c r="CV159" s="10"/>
      <c r="CW159" s="11"/>
      <c r="CX159" s="10"/>
      <c r="CY159" s="11"/>
      <c r="CZ159" s="10"/>
      <c r="DA159" s="11"/>
      <c r="DB159" s="10"/>
      <c r="DC159" s="8"/>
      <c r="DD159" s="11"/>
      <c r="DE159" s="10"/>
      <c r="DF159" s="11"/>
      <c r="DG159" s="10"/>
      <c r="DH159" s="11"/>
      <c r="DI159" s="10"/>
      <c r="DJ159" s="11"/>
      <c r="DK159" s="10"/>
      <c r="DL159" s="11"/>
      <c r="DM159" s="10"/>
      <c r="DN159" s="11"/>
      <c r="DO159" s="10"/>
      <c r="DP159" s="11"/>
      <c r="DQ159" s="10"/>
      <c r="DR159" s="8"/>
      <c r="DS159" s="8">
        <f>DC159+DR159</f>
        <v>0</v>
      </c>
      <c r="DT159" s="11">
        <v>10</v>
      </c>
      <c r="DU159" s="10" t="s">
        <v>65</v>
      </c>
      <c r="DV159" s="11"/>
      <c r="DW159" s="10"/>
      <c r="DX159" s="11"/>
      <c r="DY159" s="10"/>
      <c r="DZ159" s="11"/>
      <c r="EA159" s="10"/>
      <c r="EB159" s="8">
        <v>0.4</v>
      </c>
      <c r="EC159" s="11"/>
      <c r="ED159" s="10"/>
      <c r="EE159" s="11">
        <v>10</v>
      </c>
      <c r="EF159" s="10" t="s">
        <v>65</v>
      </c>
      <c r="EG159" s="11"/>
      <c r="EH159" s="10"/>
      <c r="EI159" s="11"/>
      <c r="EJ159" s="10"/>
      <c r="EK159" s="11"/>
      <c r="EL159" s="10"/>
      <c r="EM159" s="11"/>
      <c r="EN159" s="10"/>
      <c r="EO159" s="11"/>
      <c r="EP159" s="10"/>
      <c r="EQ159" s="8">
        <v>0.6</v>
      </c>
      <c r="ER159" s="8">
        <f>EB159+EQ159</f>
        <v>0</v>
      </c>
      <c r="ES159" s="11"/>
      <c r="ET159" s="10"/>
      <c r="EU159" s="11"/>
      <c r="EV159" s="10"/>
      <c r="EW159" s="11"/>
      <c r="EX159" s="10"/>
      <c r="EY159" s="11"/>
      <c r="EZ159" s="10"/>
      <c r="FA159" s="8"/>
      <c r="FB159" s="11"/>
      <c r="FC159" s="10"/>
      <c r="FD159" s="11"/>
      <c r="FE159" s="10"/>
      <c r="FF159" s="11"/>
      <c r="FG159" s="10"/>
      <c r="FH159" s="11"/>
      <c r="FI159" s="10"/>
      <c r="FJ159" s="11"/>
      <c r="FK159" s="10"/>
      <c r="FL159" s="11"/>
      <c r="FM159" s="10"/>
      <c r="FN159" s="11"/>
      <c r="FO159" s="10"/>
      <c r="FP159" s="8"/>
      <c r="FQ159" s="8">
        <f>FA159+FP159</f>
        <v>0</v>
      </c>
      <c r="FR159" s="11"/>
      <c r="FS159" s="10"/>
      <c r="FT159" s="11"/>
      <c r="FU159" s="10"/>
      <c r="FV159" s="11"/>
      <c r="FW159" s="10"/>
      <c r="FX159" s="11"/>
      <c r="FY159" s="10"/>
      <c r="FZ159" s="8"/>
      <c r="GA159" s="11"/>
      <c r="GB159" s="10"/>
      <c r="GC159" s="11"/>
      <c r="GD159" s="10"/>
      <c r="GE159" s="11"/>
      <c r="GF159" s="10"/>
      <c r="GG159" s="11"/>
      <c r="GH159" s="10"/>
      <c r="GI159" s="11"/>
      <c r="GJ159" s="10"/>
      <c r="GK159" s="11"/>
      <c r="GL159" s="10"/>
      <c r="GM159" s="11"/>
      <c r="GN159" s="10"/>
      <c r="GO159" s="8"/>
      <c r="GP159" s="8">
        <f>FZ159+GO159</f>
        <v>0</v>
      </c>
      <c r="GQ159" s="11"/>
      <c r="GR159" s="10"/>
      <c r="GS159" s="11"/>
      <c r="GT159" s="10"/>
      <c r="GU159" s="11"/>
      <c r="GV159" s="10"/>
      <c r="GW159" s="11"/>
      <c r="GX159" s="10"/>
      <c r="GY159" s="8"/>
      <c r="GZ159" s="11"/>
      <c r="HA159" s="10"/>
      <c r="HB159" s="11"/>
      <c r="HC159" s="10"/>
      <c r="HD159" s="11"/>
      <c r="HE159" s="10"/>
      <c r="HF159" s="11"/>
      <c r="HG159" s="10"/>
      <c r="HH159" s="11"/>
      <c r="HI159" s="10"/>
      <c r="HJ159" s="11"/>
      <c r="HK159" s="10"/>
      <c r="HL159" s="11"/>
      <c r="HM159" s="10"/>
      <c r="HN159" s="8"/>
      <c r="HO159" s="8">
        <f>GY159+HN159</f>
        <v>0</v>
      </c>
    </row>
    <row r="160" spans="1:223" ht="12.75">
      <c r="A160" s="7"/>
      <c r="B160" s="7">
        <v>14</v>
      </c>
      <c r="C160" s="7">
        <v>1</v>
      </c>
      <c r="D160" s="7"/>
      <c r="E160" s="7" t="s">
        <v>333</v>
      </c>
      <c r="F160" s="3" t="s">
        <v>334</v>
      </c>
      <c r="G160" s="7">
        <f>COUNTIF(X160:HO160,"e")</f>
        <v>0</v>
      </c>
      <c r="H160" s="7">
        <f>COUNTIF(X160:HO160,"z")</f>
        <v>0</v>
      </c>
      <c r="I160" s="7">
        <f>SUM(J160:T160)</f>
        <v>0</v>
      </c>
      <c r="J160" s="7">
        <f>X160+AW160+BV160+CU160+DT160+ES160+FR160+GQ160</f>
        <v>0</v>
      </c>
      <c r="K160" s="7">
        <f>Z160+AY160+BX160+CW160+DV160+EU160+FT160+GS160</f>
        <v>0</v>
      </c>
      <c r="L160" s="7">
        <f>AB160+BA160+BZ160+CY160+DX160+EW160+FV160+GU160</f>
        <v>0</v>
      </c>
      <c r="M160" s="7">
        <f>AD160+BC160+CB160+DA160+DZ160+EY160+FX160+GW160</f>
        <v>0</v>
      </c>
      <c r="N160" s="7">
        <f>AG160+BF160+CE160+DD160+EC160+FB160+GA160+GZ160</f>
        <v>0</v>
      </c>
      <c r="O160" s="7">
        <f>AI160+BH160+CG160+DF160+EE160+FD160+GC160+HB160</f>
        <v>0</v>
      </c>
      <c r="P160" s="7">
        <f>AK160+BJ160+CI160+DH160+EG160+FF160+GE160+HD160</f>
        <v>0</v>
      </c>
      <c r="Q160" s="7">
        <f>AM160+BL160+CK160+DJ160+EI160+FH160+GG160+HF160</f>
        <v>0</v>
      </c>
      <c r="R160" s="7">
        <f>AO160+BN160+CM160+DL160+EK160+FJ160+GI160+HH160</f>
        <v>0</v>
      </c>
      <c r="S160" s="7">
        <f>AQ160+BP160+CO160+DN160+EM160+FL160+GK160+HJ160</f>
        <v>0</v>
      </c>
      <c r="T160" s="7">
        <f>AS160+BR160+CQ160+DP160+EO160+FN160+GM160+HL160</f>
        <v>0</v>
      </c>
      <c r="U160" s="8">
        <f>AV160+BU160+CT160+DS160+ER160+FQ160+GP160+HO160</f>
        <v>0</v>
      </c>
      <c r="V160" s="8">
        <f>AU160+BT160+CS160+DR160+EQ160+FP160+GO160+HN160</f>
        <v>0</v>
      </c>
      <c r="W160" s="8">
        <v>0.9</v>
      </c>
      <c r="X160" s="11"/>
      <c r="Y160" s="10"/>
      <c r="Z160" s="11"/>
      <c r="AA160" s="10"/>
      <c r="AB160" s="11"/>
      <c r="AC160" s="10"/>
      <c r="AD160" s="11"/>
      <c r="AE160" s="10"/>
      <c r="AF160" s="8"/>
      <c r="AG160" s="11"/>
      <c r="AH160" s="10"/>
      <c r="AI160" s="11"/>
      <c r="AJ160" s="10"/>
      <c r="AK160" s="11"/>
      <c r="AL160" s="10"/>
      <c r="AM160" s="11"/>
      <c r="AN160" s="10"/>
      <c r="AO160" s="11"/>
      <c r="AP160" s="10"/>
      <c r="AQ160" s="11"/>
      <c r="AR160" s="10"/>
      <c r="AS160" s="11"/>
      <c r="AT160" s="10"/>
      <c r="AU160" s="8"/>
      <c r="AV160" s="8">
        <f>AF160+AU160</f>
        <v>0</v>
      </c>
      <c r="AW160" s="11"/>
      <c r="AX160" s="10"/>
      <c r="AY160" s="11"/>
      <c r="AZ160" s="10"/>
      <c r="BA160" s="11"/>
      <c r="BB160" s="10"/>
      <c r="BC160" s="11"/>
      <c r="BD160" s="10"/>
      <c r="BE160" s="8"/>
      <c r="BF160" s="11"/>
      <c r="BG160" s="10"/>
      <c r="BH160" s="11"/>
      <c r="BI160" s="10"/>
      <c r="BJ160" s="11"/>
      <c r="BK160" s="10"/>
      <c r="BL160" s="11"/>
      <c r="BM160" s="10"/>
      <c r="BN160" s="11"/>
      <c r="BO160" s="10"/>
      <c r="BP160" s="11"/>
      <c r="BQ160" s="10"/>
      <c r="BR160" s="11"/>
      <c r="BS160" s="10"/>
      <c r="BT160" s="8"/>
      <c r="BU160" s="8">
        <f>BE160+BT160</f>
        <v>0</v>
      </c>
      <c r="BV160" s="11"/>
      <c r="BW160" s="10"/>
      <c r="BX160" s="11"/>
      <c r="BY160" s="10"/>
      <c r="BZ160" s="11"/>
      <c r="CA160" s="10"/>
      <c r="CB160" s="11"/>
      <c r="CC160" s="10"/>
      <c r="CD160" s="8"/>
      <c r="CE160" s="11"/>
      <c r="CF160" s="10"/>
      <c r="CG160" s="11"/>
      <c r="CH160" s="10"/>
      <c r="CI160" s="11"/>
      <c r="CJ160" s="10"/>
      <c r="CK160" s="11"/>
      <c r="CL160" s="10"/>
      <c r="CM160" s="11"/>
      <c r="CN160" s="10"/>
      <c r="CO160" s="11"/>
      <c r="CP160" s="10"/>
      <c r="CQ160" s="11"/>
      <c r="CR160" s="10"/>
      <c r="CS160" s="8"/>
      <c r="CT160" s="8">
        <f>CD160+CS160</f>
        <v>0</v>
      </c>
      <c r="CU160" s="11"/>
      <c r="CV160" s="10"/>
      <c r="CW160" s="11"/>
      <c r="CX160" s="10"/>
      <c r="CY160" s="11"/>
      <c r="CZ160" s="10"/>
      <c r="DA160" s="11"/>
      <c r="DB160" s="10"/>
      <c r="DC160" s="8"/>
      <c r="DD160" s="11"/>
      <c r="DE160" s="10"/>
      <c r="DF160" s="11"/>
      <c r="DG160" s="10"/>
      <c r="DH160" s="11"/>
      <c r="DI160" s="10"/>
      <c r="DJ160" s="11"/>
      <c r="DK160" s="10"/>
      <c r="DL160" s="11"/>
      <c r="DM160" s="10"/>
      <c r="DN160" s="11"/>
      <c r="DO160" s="10"/>
      <c r="DP160" s="11"/>
      <c r="DQ160" s="10"/>
      <c r="DR160" s="8"/>
      <c r="DS160" s="8">
        <f>DC160+DR160</f>
        <v>0</v>
      </c>
      <c r="DT160" s="11">
        <v>10</v>
      </c>
      <c r="DU160" s="10" t="s">
        <v>65</v>
      </c>
      <c r="DV160" s="11"/>
      <c r="DW160" s="10"/>
      <c r="DX160" s="11"/>
      <c r="DY160" s="10"/>
      <c r="DZ160" s="11"/>
      <c r="EA160" s="10"/>
      <c r="EB160" s="8">
        <v>0.4</v>
      </c>
      <c r="EC160" s="11"/>
      <c r="ED160" s="10"/>
      <c r="EE160" s="11">
        <v>10</v>
      </c>
      <c r="EF160" s="10" t="s">
        <v>65</v>
      </c>
      <c r="EG160" s="11"/>
      <c r="EH160" s="10"/>
      <c r="EI160" s="11"/>
      <c r="EJ160" s="10"/>
      <c r="EK160" s="11"/>
      <c r="EL160" s="10"/>
      <c r="EM160" s="11"/>
      <c r="EN160" s="10"/>
      <c r="EO160" s="11"/>
      <c r="EP160" s="10"/>
      <c r="EQ160" s="8">
        <v>0.6</v>
      </c>
      <c r="ER160" s="8">
        <f>EB160+EQ160</f>
        <v>0</v>
      </c>
      <c r="ES160" s="11"/>
      <c r="ET160" s="10"/>
      <c r="EU160" s="11"/>
      <c r="EV160" s="10"/>
      <c r="EW160" s="11"/>
      <c r="EX160" s="10"/>
      <c r="EY160" s="11"/>
      <c r="EZ160" s="10"/>
      <c r="FA160" s="8"/>
      <c r="FB160" s="11"/>
      <c r="FC160" s="10"/>
      <c r="FD160" s="11"/>
      <c r="FE160" s="10"/>
      <c r="FF160" s="11"/>
      <c r="FG160" s="10"/>
      <c r="FH160" s="11"/>
      <c r="FI160" s="10"/>
      <c r="FJ160" s="11"/>
      <c r="FK160" s="10"/>
      <c r="FL160" s="11"/>
      <c r="FM160" s="10"/>
      <c r="FN160" s="11"/>
      <c r="FO160" s="10"/>
      <c r="FP160" s="8"/>
      <c r="FQ160" s="8">
        <f>FA160+FP160</f>
        <v>0</v>
      </c>
      <c r="FR160" s="11"/>
      <c r="FS160" s="10"/>
      <c r="FT160" s="11"/>
      <c r="FU160" s="10"/>
      <c r="FV160" s="11"/>
      <c r="FW160" s="10"/>
      <c r="FX160" s="11"/>
      <c r="FY160" s="10"/>
      <c r="FZ160" s="8"/>
      <c r="GA160" s="11"/>
      <c r="GB160" s="10"/>
      <c r="GC160" s="11"/>
      <c r="GD160" s="10"/>
      <c r="GE160" s="11"/>
      <c r="GF160" s="10"/>
      <c r="GG160" s="11"/>
      <c r="GH160" s="10"/>
      <c r="GI160" s="11"/>
      <c r="GJ160" s="10"/>
      <c r="GK160" s="11"/>
      <c r="GL160" s="10"/>
      <c r="GM160" s="11"/>
      <c r="GN160" s="10"/>
      <c r="GO160" s="8"/>
      <c r="GP160" s="8">
        <f>FZ160+GO160</f>
        <v>0</v>
      </c>
      <c r="GQ160" s="11"/>
      <c r="GR160" s="10"/>
      <c r="GS160" s="11"/>
      <c r="GT160" s="10"/>
      <c r="GU160" s="11"/>
      <c r="GV160" s="10"/>
      <c r="GW160" s="11"/>
      <c r="GX160" s="10"/>
      <c r="GY160" s="8"/>
      <c r="GZ160" s="11"/>
      <c r="HA160" s="10"/>
      <c r="HB160" s="11"/>
      <c r="HC160" s="10"/>
      <c r="HD160" s="11"/>
      <c r="HE160" s="10"/>
      <c r="HF160" s="11"/>
      <c r="HG160" s="10"/>
      <c r="HH160" s="11"/>
      <c r="HI160" s="10"/>
      <c r="HJ160" s="11"/>
      <c r="HK160" s="10"/>
      <c r="HL160" s="11"/>
      <c r="HM160" s="10"/>
      <c r="HN160" s="8"/>
      <c r="HO160" s="8">
        <f>GY160+HN160</f>
        <v>0</v>
      </c>
    </row>
    <row r="161" spans="1:223" ht="12.75">
      <c r="A161" s="7"/>
      <c r="B161" s="7">
        <v>14</v>
      </c>
      <c r="C161" s="7">
        <v>1</v>
      </c>
      <c r="D161" s="7"/>
      <c r="E161" s="7" t="s">
        <v>335</v>
      </c>
      <c r="F161" s="3" t="s">
        <v>336</v>
      </c>
      <c r="G161" s="7">
        <f>COUNTIF(X161:HO161,"e")</f>
        <v>0</v>
      </c>
      <c r="H161" s="7">
        <f>COUNTIF(X161:HO161,"z")</f>
        <v>0</v>
      </c>
      <c r="I161" s="7">
        <f>SUM(J161:T161)</f>
        <v>0</v>
      </c>
      <c r="J161" s="7">
        <f>X161+AW161+BV161+CU161+DT161+ES161+FR161+GQ161</f>
        <v>0</v>
      </c>
      <c r="K161" s="7">
        <f>Z161+AY161+BX161+CW161+DV161+EU161+FT161+GS161</f>
        <v>0</v>
      </c>
      <c r="L161" s="7">
        <f>AB161+BA161+BZ161+CY161+DX161+EW161+FV161+GU161</f>
        <v>0</v>
      </c>
      <c r="M161" s="7">
        <f>AD161+BC161+CB161+DA161+DZ161+EY161+FX161+GW161</f>
        <v>0</v>
      </c>
      <c r="N161" s="7">
        <f>AG161+BF161+CE161+DD161+EC161+FB161+GA161+GZ161</f>
        <v>0</v>
      </c>
      <c r="O161" s="7">
        <f>AI161+BH161+CG161+DF161+EE161+FD161+GC161+HB161</f>
        <v>0</v>
      </c>
      <c r="P161" s="7">
        <f>AK161+BJ161+CI161+DH161+EG161+FF161+GE161+HD161</f>
        <v>0</v>
      </c>
      <c r="Q161" s="7">
        <f>AM161+BL161+CK161+DJ161+EI161+FH161+GG161+HF161</f>
        <v>0</v>
      </c>
      <c r="R161" s="7">
        <f>AO161+BN161+CM161+DL161+EK161+FJ161+GI161+HH161</f>
        <v>0</v>
      </c>
      <c r="S161" s="7">
        <f>AQ161+BP161+CO161+DN161+EM161+FL161+GK161+HJ161</f>
        <v>0</v>
      </c>
      <c r="T161" s="7">
        <f>AS161+BR161+CQ161+DP161+EO161+FN161+GM161+HL161</f>
        <v>0</v>
      </c>
      <c r="U161" s="8">
        <f>AV161+BU161+CT161+DS161+ER161+FQ161+GP161+HO161</f>
        <v>0</v>
      </c>
      <c r="V161" s="8">
        <f>AU161+BT161+CS161+DR161+EQ161+FP161+GO161+HN161</f>
        <v>0</v>
      </c>
      <c r="W161" s="8">
        <v>0.9</v>
      </c>
      <c r="X161" s="11"/>
      <c r="Y161" s="10"/>
      <c r="Z161" s="11"/>
      <c r="AA161" s="10"/>
      <c r="AB161" s="11"/>
      <c r="AC161" s="10"/>
      <c r="AD161" s="11"/>
      <c r="AE161" s="10"/>
      <c r="AF161" s="8"/>
      <c r="AG161" s="11"/>
      <c r="AH161" s="10"/>
      <c r="AI161" s="11"/>
      <c r="AJ161" s="10"/>
      <c r="AK161" s="11"/>
      <c r="AL161" s="10"/>
      <c r="AM161" s="11"/>
      <c r="AN161" s="10"/>
      <c r="AO161" s="11"/>
      <c r="AP161" s="10"/>
      <c r="AQ161" s="11"/>
      <c r="AR161" s="10"/>
      <c r="AS161" s="11"/>
      <c r="AT161" s="10"/>
      <c r="AU161" s="8"/>
      <c r="AV161" s="8">
        <f>AF161+AU161</f>
        <v>0</v>
      </c>
      <c r="AW161" s="11"/>
      <c r="AX161" s="10"/>
      <c r="AY161" s="11"/>
      <c r="AZ161" s="10"/>
      <c r="BA161" s="11"/>
      <c r="BB161" s="10"/>
      <c r="BC161" s="11"/>
      <c r="BD161" s="10"/>
      <c r="BE161" s="8"/>
      <c r="BF161" s="11"/>
      <c r="BG161" s="10"/>
      <c r="BH161" s="11"/>
      <c r="BI161" s="10"/>
      <c r="BJ161" s="11"/>
      <c r="BK161" s="10"/>
      <c r="BL161" s="11"/>
      <c r="BM161" s="10"/>
      <c r="BN161" s="11"/>
      <c r="BO161" s="10"/>
      <c r="BP161" s="11"/>
      <c r="BQ161" s="10"/>
      <c r="BR161" s="11"/>
      <c r="BS161" s="10"/>
      <c r="BT161" s="8"/>
      <c r="BU161" s="8">
        <f>BE161+BT161</f>
        <v>0</v>
      </c>
      <c r="BV161" s="11"/>
      <c r="BW161" s="10"/>
      <c r="BX161" s="11"/>
      <c r="BY161" s="10"/>
      <c r="BZ161" s="11"/>
      <c r="CA161" s="10"/>
      <c r="CB161" s="11"/>
      <c r="CC161" s="10"/>
      <c r="CD161" s="8"/>
      <c r="CE161" s="11"/>
      <c r="CF161" s="10"/>
      <c r="CG161" s="11"/>
      <c r="CH161" s="10"/>
      <c r="CI161" s="11"/>
      <c r="CJ161" s="10"/>
      <c r="CK161" s="11"/>
      <c r="CL161" s="10"/>
      <c r="CM161" s="11"/>
      <c r="CN161" s="10"/>
      <c r="CO161" s="11"/>
      <c r="CP161" s="10"/>
      <c r="CQ161" s="11"/>
      <c r="CR161" s="10"/>
      <c r="CS161" s="8"/>
      <c r="CT161" s="8">
        <f>CD161+CS161</f>
        <v>0</v>
      </c>
      <c r="CU161" s="11"/>
      <c r="CV161" s="10"/>
      <c r="CW161" s="11"/>
      <c r="CX161" s="10"/>
      <c r="CY161" s="11"/>
      <c r="CZ161" s="10"/>
      <c r="DA161" s="11"/>
      <c r="DB161" s="10"/>
      <c r="DC161" s="8"/>
      <c r="DD161" s="11"/>
      <c r="DE161" s="10"/>
      <c r="DF161" s="11"/>
      <c r="DG161" s="10"/>
      <c r="DH161" s="11"/>
      <c r="DI161" s="10"/>
      <c r="DJ161" s="11"/>
      <c r="DK161" s="10"/>
      <c r="DL161" s="11"/>
      <c r="DM161" s="10"/>
      <c r="DN161" s="11"/>
      <c r="DO161" s="10"/>
      <c r="DP161" s="11"/>
      <c r="DQ161" s="10"/>
      <c r="DR161" s="8"/>
      <c r="DS161" s="8">
        <f>DC161+DR161</f>
        <v>0</v>
      </c>
      <c r="DT161" s="11">
        <v>10</v>
      </c>
      <c r="DU161" s="10" t="s">
        <v>65</v>
      </c>
      <c r="DV161" s="11"/>
      <c r="DW161" s="10"/>
      <c r="DX161" s="11"/>
      <c r="DY161" s="10"/>
      <c r="DZ161" s="11"/>
      <c r="EA161" s="10"/>
      <c r="EB161" s="8">
        <v>0.4</v>
      </c>
      <c r="EC161" s="11"/>
      <c r="ED161" s="10"/>
      <c r="EE161" s="11">
        <v>10</v>
      </c>
      <c r="EF161" s="10" t="s">
        <v>65</v>
      </c>
      <c r="EG161" s="11"/>
      <c r="EH161" s="10"/>
      <c r="EI161" s="11"/>
      <c r="EJ161" s="10"/>
      <c r="EK161" s="11"/>
      <c r="EL161" s="10"/>
      <c r="EM161" s="11"/>
      <c r="EN161" s="10"/>
      <c r="EO161" s="11"/>
      <c r="EP161" s="10"/>
      <c r="EQ161" s="8">
        <v>0.6</v>
      </c>
      <c r="ER161" s="8">
        <f>EB161+EQ161</f>
        <v>0</v>
      </c>
      <c r="ES161" s="11"/>
      <c r="ET161" s="10"/>
      <c r="EU161" s="11"/>
      <c r="EV161" s="10"/>
      <c r="EW161" s="11"/>
      <c r="EX161" s="10"/>
      <c r="EY161" s="11"/>
      <c r="EZ161" s="10"/>
      <c r="FA161" s="8"/>
      <c r="FB161" s="11"/>
      <c r="FC161" s="10"/>
      <c r="FD161" s="11"/>
      <c r="FE161" s="10"/>
      <c r="FF161" s="11"/>
      <c r="FG161" s="10"/>
      <c r="FH161" s="11"/>
      <c r="FI161" s="10"/>
      <c r="FJ161" s="11"/>
      <c r="FK161" s="10"/>
      <c r="FL161" s="11"/>
      <c r="FM161" s="10"/>
      <c r="FN161" s="11"/>
      <c r="FO161" s="10"/>
      <c r="FP161" s="8"/>
      <c r="FQ161" s="8">
        <f>FA161+FP161</f>
        <v>0</v>
      </c>
      <c r="FR161" s="11"/>
      <c r="FS161" s="10"/>
      <c r="FT161" s="11"/>
      <c r="FU161" s="10"/>
      <c r="FV161" s="11"/>
      <c r="FW161" s="10"/>
      <c r="FX161" s="11"/>
      <c r="FY161" s="10"/>
      <c r="FZ161" s="8"/>
      <c r="GA161" s="11"/>
      <c r="GB161" s="10"/>
      <c r="GC161" s="11"/>
      <c r="GD161" s="10"/>
      <c r="GE161" s="11"/>
      <c r="GF161" s="10"/>
      <c r="GG161" s="11"/>
      <c r="GH161" s="10"/>
      <c r="GI161" s="11"/>
      <c r="GJ161" s="10"/>
      <c r="GK161" s="11"/>
      <c r="GL161" s="10"/>
      <c r="GM161" s="11"/>
      <c r="GN161" s="10"/>
      <c r="GO161" s="8"/>
      <c r="GP161" s="8">
        <f>FZ161+GO161</f>
        <v>0</v>
      </c>
      <c r="GQ161" s="11"/>
      <c r="GR161" s="10"/>
      <c r="GS161" s="11"/>
      <c r="GT161" s="10"/>
      <c r="GU161" s="11"/>
      <c r="GV161" s="10"/>
      <c r="GW161" s="11"/>
      <c r="GX161" s="10"/>
      <c r="GY161" s="8"/>
      <c r="GZ161" s="11"/>
      <c r="HA161" s="10"/>
      <c r="HB161" s="11"/>
      <c r="HC161" s="10"/>
      <c r="HD161" s="11"/>
      <c r="HE161" s="10"/>
      <c r="HF161" s="11"/>
      <c r="HG161" s="10"/>
      <c r="HH161" s="11"/>
      <c r="HI161" s="10"/>
      <c r="HJ161" s="11"/>
      <c r="HK161" s="10"/>
      <c r="HL161" s="11"/>
      <c r="HM161" s="10"/>
      <c r="HN161" s="8"/>
      <c r="HO161" s="8">
        <f>GY161+HN161</f>
        <v>0</v>
      </c>
    </row>
    <row r="162" spans="1:223" ht="12.75">
      <c r="A162" s="7"/>
      <c r="B162" s="7">
        <v>17</v>
      </c>
      <c r="C162" s="7">
        <v>1</v>
      </c>
      <c r="D162" s="7"/>
      <c r="E162" s="7" t="s">
        <v>337</v>
      </c>
      <c r="F162" s="3" t="s">
        <v>338</v>
      </c>
      <c r="G162" s="7">
        <f>COUNTIF(X162:HO162,"e")</f>
        <v>0</v>
      </c>
      <c r="H162" s="7">
        <f>COUNTIF(X162:HO162,"z")</f>
        <v>0</v>
      </c>
      <c r="I162" s="7">
        <f>SUM(J162:T162)</f>
        <v>0</v>
      </c>
      <c r="J162" s="7">
        <f>X162+AW162+BV162+CU162+DT162+ES162+FR162+GQ162</f>
        <v>0</v>
      </c>
      <c r="K162" s="7">
        <f>Z162+AY162+BX162+CW162+DV162+EU162+FT162+GS162</f>
        <v>0</v>
      </c>
      <c r="L162" s="7">
        <f>AB162+BA162+BZ162+CY162+DX162+EW162+FV162+GU162</f>
        <v>0</v>
      </c>
      <c r="M162" s="7">
        <f>AD162+BC162+CB162+DA162+DZ162+EY162+FX162+GW162</f>
        <v>0</v>
      </c>
      <c r="N162" s="7">
        <f>AG162+BF162+CE162+DD162+EC162+FB162+GA162+GZ162</f>
        <v>0</v>
      </c>
      <c r="O162" s="7">
        <f>AI162+BH162+CG162+DF162+EE162+FD162+GC162+HB162</f>
        <v>0</v>
      </c>
      <c r="P162" s="7">
        <f>AK162+BJ162+CI162+DH162+EG162+FF162+GE162+HD162</f>
        <v>0</v>
      </c>
      <c r="Q162" s="7">
        <f>AM162+BL162+CK162+DJ162+EI162+FH162+GG162+HF162</f>
        <v>0</v>
      </c>
      <c r="R162" s="7">
        <f>AO162+BN162+CM162+DL162+EK162+FJ162+GI162+HH162</f>
        <v>0</v>
      </c>
      <c r="S162" s="7">
        <f>AQ162+BP162+CO162+DN162+EM162+FL162+GK162+HJ162</f>
        <v>0</v>
      </c>
      <c r="T162" s="7">
        <f>AS162+BR162+CQ162+DP162+EO162+FN162+GM162+HL162</f>
        <v>0</v>
      </c>
      <c r="U162" s="8">
        <f>AV162+BU162+CT162+DS162+ER162+FQ162+GP162+HO162</f>
        <v>0</v>
      </c>
      <c r="V162" s="8">
        <f>AU162+BT162+CS162+DR162+EQ162+FP162+GO162+HN162</f>
        <v>0</v>
      </c>
      <c r="W162" s="8">
        <v>1</v>
      </c>
      <c r="X162" s="11"/>
      <c r="Y162" s="10"/>
      <c r="Z162" s="11"/>
      <c r="AA162" s="10"/>
      <c r="AB162" s="11"/>
      <c r="AC162" s="10"/>
      <c r="AD162" s="11"/>
      <c r="AE162" s="10"/>
      <c r="AF162" s="8"/>
      <c r="AG162" s="11"/>
      <c r="AH162" s="10"/>
      <c r="AI162" s="11"/>
      <c r="AJ162" s="10"/>
      <c r="AK162" s="11"/>
      <c r="AL162" s="10"/>
      <c r="AM162" s="11"/>
      <c r="AN162" s="10"/>
      <c r="AO162" s="11"/>
      <c r="AP162" s="10"/>
      <c r="AQ162" s="11"/>
      <c r="AR162" s="10"/>
      <c r="AS162" s="11"/>
      <c r="AT162" s="10"/>
      <c r="AU162" s="8"/>
      <c r="AV162" s="8">
        <f>AF162+AU162</f>
        <v>0</v>
      </c>
      <c r="AW162" s="11"/>
      <c r="AX162" s="10"/>
      <c r="AY162" s="11"/>
      <c r="AZ162" s="10"/>
      <c r="BA162" s="11"/>
      <c r="BB162" s="10"/>
      <c r="BC162" s="11"/>
      <c r="BD162" s="10"/>
      <c r="BE162" s="8"/>
      <c r="BF162" s="11"/>
      <c r="BG162" s="10"/>
      <c r="BH162" s="11"/>
      <c r="BI162" s="10"/>
      <c r="BJ162" s="11"/>
      <c r="BK162" s="10"/>
      <c r="BL162" s="11"/>
      <c r="BM162" s="10"/>
      <c r="BN162" s="11"/>
      <c r="BO162" s="10"/>
      <c r="BP162" s="11"/>
      <c r="BQ162" s="10"/>
      <c r="BR162" s="11"/>
      <c r="BS162" s="10"/>
      <c r="BT162" s="8"/>
      <c r="BU162" s="8">
        <f>BE162+BT162</f>
        <v>0</v>
      </c>
      <c r="BV162" s="11"/>
      <c r="BW162" s="10"/>
      <c r="BX162" s="11"/>
      <c r="BY162" s="10"/>
      <c r="BZ162" s="11"/>
      <c r="CA162" s="10"/>
      <c r="CB162" s="11"/>
      <c r="CC162" s="10"/>
      <c r="CD162" s="8"/>
      <c r="CE162" s="11"/>
      <c r="CF162" s="10"/>
      <c r="CG162" s="11"/>
      <c r="CH162" s="10"/>
      <c r="CI162" s="11"/>
      <c r="CJ162" s="10"/>
      <c r="CK162" s="11"/>
      <c r="CL162" s="10"/>
      <c r="CM162" s="11"/>
      <c r="CN162" s="10"/>
      <c r="CO162" s="11"/>
      <c r="CP162" s="10"/>
      <c r="CQ162" s="11"/>
      <c r="CR162" s="10"/>
      <c r="CS162" s="8"/>
      <c r="CT162" s="8">
        <f>CD162+CS162</f>
        <v>0</v>
      </c>
      <c r="CU162" s="11"/>
      <c r="CV162" s="10"/>
      <c r="CW162" s="11"/>
      <c r="CX162" s="10"/>
      <c r="CY162" s="11"/>
      <c r="CZ162" s="10"/>
      <c r="DA162" s="11"/>
      <c r="DB162" s="10"/>
      <c r="DC162" s="8"/>
      <c r="DD162" s="11"/>
      <c r="DE162" s="10"/>
      <c r="DF162" s="11"/>
      <c r="DG162" s="10"/>
      <c r="DH162" s="11"/>
      <c r="DI162" s="10"/>
      <c r="DJ162" s="11"/>
      <c r="DK162" s="10"/>
      <c r="DL162" s="11"/>
      <c r="DM162" s="10"/>
      <c r="DN162" s="11"/>
      <c r="DO162" s="10"/>
      <c r="DP162" s="11"/>
      <c r="DQ162" s="10"/>
      <c r="DR162" s="8"/>
      <c r="DS162" s="8">
        <f>DC162+DR162</f>
        <v>0</v>
      </c>
      <c r="DT162" s="11">
        <v>10</v>
      </c>
      <c r="DU162" s="10" t="s">
        <v>65</v>
      </c>
      <c r="DV162" s="11"/>
      <c r="DW162" s="10"/>
      <c r="DX162" s="11"/>
      <c r="DY162" s="10"/>
      <c r="DZ162" s="11"/>
      <c r="EA162" s="10"/>
      <c r="EB162" s="8">
        <v>1</v>
      </c>
      <c r="EC162" s="11"/>
      <c r="ED162" s="10"/>
      <c r="EE162" s="11">
        <v>10</v>
      </c>
      <c r="EF162" s="10" t="s">
        <v>65</v>
      </c>
      <c r="EG162" s="11"/>
      <c r="EH162" s="10"/>
      <c r="EI162" s="11"/>
      <c r="EJ162" s="10"/>
      <c r="EK162" s="11"/>
      <c r="EL162" s="10"/>
      <c r="EM162" s="11"/>
      <c r="EN162" s="10"/>
      <c r="EO162" s="11"/>
      <c r="EP162" s="10"/>
      <c r="EQ162" s="8">
        <v>1</v>
      </c>
      <c r="ER162" s="8">
        <f>EB162+EQ162</f>
        <v>0</v>
      </c>
      <c r="ES162" s="11"/>
      <c r="ET162" s="10"/>
      <c r="EU162" s="11"/>
      <c r="EV162" s="10"/>
      <c r="EW162" s="11"/>
      <c r="EX162" s="10"/>
      <c r="EY162" s="11"/>
      <c r="EZ162" s="10"/>
      <c r="FA162" s="8"/>
      <c r="FB162" s="11"/>
      <c r="FC162" s="10"/>
      <c r="FD162" s="11"/>
      <c r="FE162" s="10"/>
      <c r="FF162" s="11"/>
      <c r="FG162" s="10"/>
      <c r="FH162" s="11"/>
      <c r="FI162" s="10"/>
      <c r="FJ162" s="11"/>
      <c r="FK162" s="10"/>
      <c r="FL162" s="11"/>
      <c r="FM162" s="10"/>
      <c r="FN162" s="11"/>
      <c r="FO162" s="10"/>
      <c r="FP162" s="8"/>
      <c r="FQ162" s="8">
        <f>FA162+FP162</f>
        <v>0</v>
      </c>
      <c r="FR162" s="11"/>
      <c r="FS162" s="10"/>
      <c r="FT162" s="11"/>
      <c r="FU162" s="10"/>
      <c r="FV162" s="11"/>
      <c r="FW162" s="10"/>
      <c r="FX162" s="11"/>
      <c r="FY162" s="10"/>
      <c r="FZ162" s="8"/>
      <c r="GA162" s="11"/>
      <c r="GB162" s="10"/>
      <c r="GC162" s="11"/>
      <c r="GD162" s="10"/>
      <c r="GE162" s="11"/>
      <c r="GF162" s="10"/>
      <c r="GG162" s="11"/>
      <c r="GH162" s="10"/>
      <c r="GI162" s="11"/>
      <c r="GJ162" s="10"/>
      <c r="GK162" s="11"/>
      <c r="GL162" s="10"/>
      <c r="GM162" s="11"/>
      <c r="GN162" s="10"/>
      <c r="GO162" s="8"/>
      <c r="GP162" s="8">
        <f>FZ162+GO162</f>
        <v>0</v>
      </c>
      <c r="GQ162" s="11"/>
      <c r="GR162" s="10"/>
      <c r="GS162" s="11"/>
      <c r="GT162" s="10"/>
      <c r="GU162" s="11"/>
      <c r="GV162" s="10"/>
      <c r="GW162" s="11"/>
      <c r="GX162" s="10"/>
      <c r="GY162" s="8"/>
      <c r="GZ162" s="11"/>
      <c r="HA162" s="10"/>
      <c r="HB162" s="11"/>
      <c r="HC162" s="10"/>
      <c r="HD162" s="11"/>
      <c r="HE162" s="10"/>
      <c r="HF162" s="11"/>
      <c r="HG162" s="10"/>
      <c r="HH162" s="11"/>
      <c r="HI162" s="10"/>
      <c r="HJ162" s="11"/>
      <c r="HK162" s="10"/>
      <c r="HL162" s="11"/>
      <c r="HM162" s="10"/>
      <c r="HN162" s="8"/>
      <c r="HO162" s="8">
        <f>GY162+HN162</f>
        <v>0</v>
      </c>
    </row>
    <row r="163" spans="1:223" ht="12.75">
      <c r="A163" s="7"/>
      <c r="B163" s="7">
        <v>17</v>
      </c>
      <c r="C163" s="7">
        <v>1</v>
      </c>
      <c r="D163" s="7"/>
      <c r="E163" s="7" t="s">
        <v>339</v>
      </c>
      <c r="F163" s="3" t="s">
        <v>340</v>
      </c>
      <c r="G163" s="7">
        <f>COUNTIF(X163:HO163,"e")</f>
        <v>0</v>
      </c>
      <c r="H163" s="7">
        <f>COUNTIF(X163:HO163,"z")</f>
        <v>0</v>
      </c>
      <c r="I163" s="7">
        <f>SUM(J163:T163)</f>
        <v>0</v>
      </c>
      <c r="J163" s="7">
        <f>X163+AW163+BV163+CU163+DT163+ES163+FR163+GQ163</f>
        <v>0</v>
      </c>
      <c r="K163" s="7">
        <f>Z163+AY163+BX163+CW163+DV163+EU163+FT163+GS163</f>
        <v>0</v>
      </c>
      <c r="L163" s="7">
        <f>AB163+BA163+BZ163+CY163+DX163+EW163+FV163+GU163</f>
        <v>0</v>
      </c>
      <c r="M163" s="7">
        <f>AD163+BC163+CB163+DA163+DZ163+EY163+FX163+GW163</f>
        <v>0</v>
      </c>
      <c r="N163" s="7">
        <f>AG163+BF163+CE163+DD163+EC163+FB163+GA163+GZ163</f>
        <v>0</v>
      </c>
      <c r="O163" s="7">
        <f>AI163+BH163+CG163+DF163+EE163+FD163+GC163+HB163</f>
        <v>0</v>
      </c>
      <c r="P163" s="7">
        <f>AK163+BJ163+CI163+DH163+EG163+FF163+GE163+HD163</f>
        <v>0</v>
      </c>
      <c r="Q163" s="7">
        <f>AM163+BL163+CK163+DJ163+EI163+FH163+GG163+HF163</f>
        <v>0</v>
      </c>
      <c r="R163" s="7">
        <f>AO163+BN163+CM163+DL163+EK163+FJ163+GI163+HH163</f>
        <v>0</v>
      </c>
      <c r="S163" s="7">
        <f>AQ163+BP163+CO163+DN163+EM163+FL163+GK163+HJ163</f>
        <v>0</v>
      </c>
      <c r="T163" s="7">
        <f>AS163+BR163+CQ163+DP163+EO163+FN163+GM163+HL163</f>
        <v>0</v>
      </c>
      <c r="U163" s="8">
        <f>AV163+BU163+CT163+DS163+ER163+FQ163+GP163+HO163</f>
        <v>0</v>
      </c>
      <c r="V163" s="8">
        <f>AU163+BT163+CS163+DR163+EQ163+FP163+GO163+HN163</f>
        <v>0</v>
      </c>
      <c r="W163" s="8">
        <v>1</v>
      </c>
      <c r="X163" s="11"/>
      <c r="Y163" s="10"/>
      <c r="Z163" s="11"/>
      <c r="AA163" s="10"/>
      <c r="AB163" s="11"/>
      <c r="AC163" s="10"/>
      <c r="AD163" s="11"/>
      <c r="AE163" s="10"/>
      <c r="AF163" s="8"/>
      <c r="AG163" s="11"/>
      <c r="AH163" s="10"/>
      <c r="AI163" s="11"/>
      <c r="AJ163" s="10"/>
      <c r="AK163" s="11"/>
      <c r="AL163" s="10"/>
      <c r="AM163" s="11"/>
      <c r="AN163" s="10"/>
      <c r="AO163" s="11"/>
      <c r="AP163" s="10"/>
      <c r="AQ163" s="11"/>
      <c r="AR163" s="10"/>
      <c r="AS163" s="11"/>
      <c r="AT163" s="10"/>
      <c r="AU163" s="8"/>
      <c r="AV163" s="8">
        <f>AF163+AU163</f>
        <v>0</v>
      </c>
      <c r="AW163" s="11"/>
      <c r="AX163" s="10"/>
      <c r="AY163" s="11"/>
      <c r="AZ163" s="10"/>
      <c r="BA163" s="11"/>
      <c r="BB163" s="10"/>
      <c r="BC163" s="11"/>
      <c r="BD163" s="10"/>
      <c r="BE163" s="8"/>
      <c r="BF163" s="11"/>
      <c r="BG163" s="10"/>
      <c r="BH163" s="11"/>
      <c r="BI163" s="10"/>
      <c r="BJ163" s="11"/>
      <c r="BK163" s="10"/>
      <c r="BL163" s="11"/>
      <c r="BM163" s="10"/>
      <c r="BN163" s="11"/>
      <c r="BO163" s="10"/>
      <c r="BP163" s="11"/>
      <c r="BQ163" s="10"/>
      <c r="BR163" s="11"/>
      <c r="BS163" s="10"/>
      <c r="BT163" s="8"/>
      <c r="BU163" s="8">
        <f>BE163+BT163</f>
        <v>0</v>
      </c>
      <c r="BV163" s="11"/>
      <c r="BW163" s="10"/>
      <c r="BX163" s="11"/>
      <c r="BY163" s="10"/>
      <c r="BZ163" s="11"/>
      <c r="CA163" s="10"/>
      <c r="CB163" s="11"/>
      <c r="CC163" s="10"/>
      <c r="CD163" s="8"/>
      <c r="CE163" s="11"/>
      <c r="CF163" s="10"/>
      <c r="CG163" s="11"/>
      <c r="CH163" s="10"/>
      <c r="CI163" s="11"/>
      <c r="CJ163" s="10"/>
      <c r="CK163" s="11"/>
      <c r="CL163" s="10"/>
      <c r="CM163" s="11"/>
      <c r="CN163" s="10"/>
      <c r="CO163" s="11"/>
      <c r="CP163" s="10"/>
      <c r="CQ163" s="11"/>
      <c r="CR163" s="10"/>
      <c r="CS163" s="8"/>
      <c r="CT163" s="8">
        <f>CD163+CS163</f>
        <v>0</v>
      </c>
      <c r="CU163" s="11"/>
      <c r="CV163" s="10"/>
      <c r="CW163" s="11"/>
      <c r="CX163" s="10"/>
      <c r="CY163" s="11"/>
      <c r="CZ163" s="10"/>
      <c r="DA163" s="11"/>
      <c r="DB163" s="10"/>
      <c r="DC163" s="8"/>
      <c r="DD163" s="11"/>
      <c r="DE163" s="10"/>
      <c r="DF163" s="11"/>
      <c r="DG163" s="10"/>
      <c r="DH163" s="11"/>
      <c r="DI163" s="10"/>
      <c r="DJ163" s="11"/>
      <c r="DK163" s="10"/>
      <c r="DL163" s="11"/>
      <c r="DM163" s="10"/>
      <c r="DN163" s="11"/>
      <c r="DO163" s="10"/>
      <c r="DP163" s="11"/>
      <c r="DQ163" s="10"/>
      <c r="DR163" s="8"/>
      <c r="DS163" s="8">
        <f>DC163+DR163</f>
        <v>0</v>
      </c>
      <c r="DT163" s="11">
        <v>10</v>
      </c>
      <c r="DU163" s="10" t="s">
        <v>65</v>
      </c>
      <c r="DV163" s="11"/>
      <c r="DW163" s="10"/>
      <c r="DX163" s="11"/>
      <c r="DY163" s="10"/>
      <c r="DZ163" s="11"/>
      <c r="EA163" s="10"/>
      <c r="EB163" s="8">
        <v>1</v>
      </c>
      <c r="EC163" s="11"/>
      <c r="ED163" s="10"/>
      <c r="EE163" s="11">
        <v>10</v>
      </c>
      <c r="EF163" s="10" t="s">
        <v>65</v>
      </c>
      <c r="EG163" s="11"/>
      <c r="EH163" s="10"/>
      <c r="EI163" s="11"/>
      <c r="EJ163" s="10"/>
      <c r="EK163" s="11"/>
      <c r="EL163" s="10"/>
      <c r="EM163" s="11"/>
      <c r="EN163" s="10"/>
      <c r="EO163" s="11"/>
      <c r="EP163" s="10"/>
      <c r="EQ163" s="8">
        <v>1</v>
      </c>
      <c r="ER163" s="8">
        <f>EB163+EQ163</f>
        <v>0</v>
      </c>
      <c r="ES163" s="11"/>
      <c r="ET163" s="10"/>
      <c r="EU163" s="11"/>
      <c r="EV163" s="10"/>
      <c r="EW163" s="11"/>
      <c r="EX163" s="10"/>
      <c r="EY163" s="11"/>
      <c r="EZ163" s="10"/>
      <c r="FA163" s="8"/>
      <c r="FB163" s="11"/>
      <c r="FC163" s="10"/>
      <c r="FD163" s="11"/>
      <c r="FE163" s="10"/>
      <c r="FF163" s="11"/>
      <c r="FG163" s="10"/>
      <c r="FH163" s="11"/>
      <c r="FI163" s="10"/>
      <c r="FJ163" s="11"/>
      <c r="FK163" s="10"/>
      <c r="FL163" s="11"/>
      <c r="FM163" s="10"/>
      <c r="FN163" s="11"/>
      <c r="FO163" s="10"/>
      <c r="FP163" s="8"/>
      <c r="FQ163" s="8">
        <f>FA163+FP163</f>
        <v>0</v>
      </c>
      <c r="FR163" s="11"/>
      <c r="FS163" s="10"/>
      <c r="FT163" s="11"/>
      <c r="FU163" s="10"/>
      <c r="FV163" s="11"/>
      <c r="FW163" s="10"/>
      <c r="FX163" s="11"/>
      <c r="FY163" s="10"/>
      <c r="FZ163" s="8"/>
      <c r="GA163" s="11"/>
      <c r="GB163" s="10"/>
      <c r="GC163" s="11"/>
      <c r="GD163" s="10"/>
      <c r="GE163" s="11"/>
      <c r="GF163" s="10"/>
      <c r="GG163" s="11"/>
      <c r="GH163" s="10"/>
      <c r="GI163" s="11"/>
      <c r="GJ163" s="10"/>
      <c r="GK163" s="11"/>
      <c r="GL163" s="10"/>
      <c r="GM163" s="11"/>
      <c r="GN163" s="10"/>
      <c r="GO163" s="8"/>
      <c r="GP163" s="8">
        <f>FZ163+GO163</f>
        <v>0</v>
      </c>
      <c r="GQ163" s="11"/>
      <c r="GR163" s="10"/>
      <c r="GS163" s="11"/>
      <c r="GT163" s="10"/>
      <c r="GU163" s="11"/>
      <c r="GV163" s="10"/>
      <c r="GW163" s="11"/>
      <c r="GX163" s="10"/>
      <c r="GY163" s="8"/>
      <c r="GZ163" s="11"/>
      <c r="HA163" s="10"/>
      <c r="HB163" s="11"/>
      <c r="HC163" s="10"/>
      <c r="HD163" s="11"/>
      <c r="HE163" s="10"/>
      <c r="HF163" s="11"/>
      <c r="HG163" s="10"/>
      <c r="HH163" s="11"/>
      <c r="HI163" s="10"/>
      <c r="HJ163" s="11"/>
      <c r="HK163" s="10"/>
      <c r="HL163" s="11"/>
      <c r="HM163" s="10"/>
      <c r="HN163" s="8"/>
      <c r="HO163" s="8">
        <f>GY163+HN163</f>
        <v>0</v>
      </c>
    </row>
    <row r="164" spans="1:223" ht="12.75">
      <c r="A164" s="7"/>
      <c r="B164" s="7">
        <v>17</v>
      </c>
      <c r="C164" s="7">
        <v>1</v>
      </c>
      <c r="D164" s="7"/>
      <c r="E164" s="7" t="s">
        <v>341</v>
      </c>
      <c r="F164" s="3" t="s">
        <v>342</v>
      </c>
      <c r="G164" s="7">
        <f>COUNTIF(X164:HO164,"e")</f>
        <v>0</v>
      </c>
      <c r="H164" s="7">
        <f>COUNTIF(X164:HO164,"z")</f>
        <v>0</v>
      </c>
      <c r="I164" s="7">
        <f>SUM(J164:T164)</f>
        <v>0</v>
      </c>
      <c r="J164" s="7">
        <f>X164+AW164+BV164+CU164+DT164+ES164+FR164+GQ164</f>
        <v>0</v>
      </c>
      <c r="K164" s="7">
        <f>Z164+AY164+BX164+CW164+DV164+EU164+FT164+GS164</f>
        <v>0</v>
      </c>
      <c r="L164" s="7">
        <f>AB164+BA164+BZ164+CY164+DX164+EW164+FV164+GU164</f>
        <v>0</v>
      </c>
      <c r="M164" s="7">
        <f>AD164+BC164+CB164+DA164+DZ164+EY164+FX164+GW164</f>
        <v>0</v>
      </c>
      <c r="N164" s="7">
        <f>AG164+BF164+CE164+DD164+EC164+FB164+GA164+GZ164</f>
        <v>0</v>
      </c>
      <c r="O164" s="7">
        <f>AI164+BH164+CG164+DF164+EE164+FD164+GC164+HB164</f>
        <v>0</v>
      </c>
      <c r="P164" s="7">
        <f>AK164+BJ164+CI164+DH164+EG164+FF164+GE164+HD164</f>
        <v>0</v>
      </c>
      <c r="Q164" s="7">
        <f>AM164+BL164+CK164+DJ164+EI164+FH164+GG164+HF164</f>
        <v>0</v>
      </c>
      <c r="R164" s="7">
        <f>AO164+BN164+CM164+DL164+EK164+FJ164+GI164+HH164</f>
        <v>0</v>
      </c>
      <c r="S164" s="7">
        <f>AQ164+BP164+CO164+DN164+EM164+FL164+GK164+HJ164</f>
        <v>0</v>
      </c>
      <c r="T164" s="7">
        <f>AS164+BR164+CQ164+DP164+EO164+FN164+GM164+HL164</f>
        <v>0</v>
      </c>
      <c r="U164" s="8">
        <f>AV164+BU164+CT164+DS164+ER164+FQ164+GP164+HO164</f>
        <v>0</v>
      </c>
      <c r="V164" s="8">
        <f>AU164+BT164+CS164+DR164+EQ164+FP164+GO164+HN164</f>
        <v>0</v>
      </c>
      <c r="W164" s="8">
        <v>1</v>
      </c>
      <c r="X164" s="11"/>
      <c r="Y164" s="10"/>
      <c r="Z164" s="11"/>
      <c r="AA164" s="10"/>
      <c r="AB164" s="11"/>
      <c r="AC164" s="10"/>
      <c r="AD164" s="11"/>
      <c r="AE164" s="10"/>
      <c r="AF164" s="8"/>
      <c r="AG164" s="11"/>
      <c r="AH164" s="10"/>
      <c r="AI164" s="11"/>
      <c r="AJ164" s="10"/>
      <c r="AK164" s="11"/>
      <c r="AL164" s="10"/>
      <c r="AM164" s="11"/>
      <c r="AN164" s="10"/>
      <c r="AO164" s="11"/>
      <c r="AP164" s="10"/>
      <c r="AQ164" s="11"/>
      <c r="AR164" s="10"/>
      <c r="AS164" s="11"/>
      <c r="AT164" s="10"/>
      <c r="AU164" s="8"/>
      <c r="AV164" s="8">
        <f>AF164+AU164</f>
        <v>0</v>
      </c>
      <c r="AW164" s="11"/>
      <c r="AX164" s="10"/>
      <c r="AY164" s="11"/>
      <c r="AZ164" s="10"/>
      <c r="BA164" s="11"/>
      <c r="BB164" s="10"/>
      <c r="BC164" s="11"/>
      <c r="BD164" s="10"/>
      <c r="BE164" s="8"/>
      <c r="BF164" s="11"/>
      <c r="BG164" s="10"/>
      <c r="BH164" s="11"/>
      <c r="BI164" s="10"/>
      <c r="BJ164" s="11"/>
      <c r="BK164" s="10"/>
      <c r="BL164" s="11"/>
      <c r="BM164" s="10"/>
      <c r="BN164" s="11"/>
      <c r="BO164" s="10"/>
      <c r="BP164" s="11"/>
      <c r="BQ164" s="10"/>
      <c r="BR164" s="11"/>
      <c r="BS164" s="10"/>
      <c r="BT164" s="8"/>
      <c r="BU164" s="8">
        <f>BE164+BT164</f>
        <v>0</v>
      </c>
      <c r="BV164" s="11"/>
      <c r="BW164" s="10"/>
      <c r="BX164" s="11"/>
      <c r="BY164" s="10"/>
      <c r="BZ164" s="11"/>
      <c r="CA164" s="10"/>
      <c r="CB164" s="11"/>
      <c r="CC164" s="10"/>
      <c r="CD164" s="8"/>
      <c r="CE164" s="11"/>
      <c r="CF164" s="10"/>
      <c r="CG164" s="11"/>
      <c r="CH164" s="10"/>
      <c r="CI164" s="11"/>
      <c r="CJ164" s="10"/>
      <c r="CK164" s="11"/>
      <c r="CL164" s="10"/>
      <c r="CM164" s="11"/>
      <c r="CN164" s="10"/>
      <c r="CO164" s="11"/>
      <c r="CP164" s="10"/>
      <c r="CQ164" s="11"/>
      <c r="CR164" s="10"/>
      <c r="CS164" s="8"/>
      <c r="CT164" s="8">
        <f>CD164+CS164</f>
        <v>0</v>
      </c>
      <c r="CU164" s="11"/>
      <c r="CV164" s="10"/>
      <c r="CW164" s="11"/>
      <c r="CX164" s="10"/>
      <c r="CY164" s="11"/>
      <c r="CZ164" s="10"/>
      <c r="DA164" s="11"/>
      <c r="DB164" s="10"/>
      <c r="DC164" s="8"/>
      <c r="DD164" s="11"/>
      <c r="DE164" s="10"/>
      <c r="DF164" s="11"/>
      <c r="DG164" s="10"/>
      <c r="DH164" s="11"/>
      <c r="DI164" s="10"/>
      <c r="DJ164" s="11"/>
      <c r="DK164" s="10"/>
      <c r="DL164" s="11"/>
      <c r="DM164" s="10"/>
      <c r="DN164" s="11"/>
      <c r="DO164" s="10"/>
      <c r="DP164" s="11"/>
      <c r="DQ164" s="10"/>
      <c r="DR164" s="8"/>
      <c r="DS164" s="8">
        <f>DC164+DR164</f>
        <v>0</v>
      </c>
      <c r="DT164" s="11">
        <v>10</v>
      </c>
      <c r="DU164" s="10" t="s">
        <v>65</v>
      </c>
      <c r="DV164" s="11"/>
      <c r="DW164" s="10"/>
      <c r="DX164" s="11"/>
      <c r="DY164" s="10"/>
      <c r="DZ164" s="11"/>
      <c r="EA164" s="10"/>
      <c r="EB164" s="8">
        <v>1</v>
      </c>
      <c r="EC164" s="11"/>
      <c r="ED164" s="10"/>
      <c r="EE164" s="11">
        <v>10</v>
      </c>
      <c r="EF164" s="10" t="s">
        <v>65</v>
      </c>
      <c r="EG164" s="11"/>
      <c r="EH164" s="10"/>
      <c r="EI164" s="11"/>
      <c r="EJ164" s="10"/>
      <c r="EK164" s="11"/>
      <c r="EL164" s="10"/>
      <c r="EM164" s="11"/>
      <c r="EN164" s="10"/>
      <c r="EO164" s="11"/>
      <c r="EP164" s="10"/>
      <c r="EQ164" s="8">
        <v>1</v>
      </c>
      <c r="ER164" s="8">
        <f>EB164+EQ164</f>
        <v>0</v>
      </c>
      <c r="ES164" s="11"/>
      <c r="ET164" s="10"/>
      <c r="EU164" s="11"/>
      <c r="EV164" s="10"/>
      <c r="EW164" s="11"/>
      <c r="EX164" s="10"/>
      <c r="EY164" s="11"/>
      <c r="EZ164" s="10"/>
      <c r="FA164" s="8"/>
      <c r="FB164" s="11"/>
      <c r="FC164" s="10"/>
      <c r="FD164" s="11"/>
      <c r="FE164" s="10"/>
      <c r="FF164" s="11"/>
      <c r="FG164" s="10"/>
      <c r="FH164" s="11"/>
      <c r="FI164" s="10"/>
      <c r="FJ164" s="11"/>
      <c r="FK164" s="10"/>
      <c r="FL164" s="11"/>
      <c r="FM164" s="10"/>
      <c r="FN164" s="11"/>
      <c r="FO164" s="10"/>
      <c r="FP164" s="8"/>
      <c r="FQ164" s="8">
        <f>FA164+FP164</f>
        <v>0</v>
      </c>
      <c r="FR164" s="11"/>
      <c r="FS164" s="10"/>
      <c r="FT164" s="11"/>
      <c r="FU164" s="10"/>
      <c r="FV164" s="11"/>
      <c r="FW164" s="10"/>
      <c r="FX164" s="11"/>
      <c r="FY164" s="10"/>
      <c r="FZ164" s="8"/>
      <c r="GA164" s="11"/>
      <c r="GB164" s="10"/>
      <c r="GC164" s="11"/>
      <c r="GD164" s="10"/>
      <c r="GE164" s="11"/>
      <c r="GF164" s="10"/>
      <c r="GG164" s="11"/>
      <c r="GH164" s="10"/>
      <c r="GI164" s="11"/>
      <c r="GJ164" s="10"/>
      <c r="GK164" s="11"/>
      <c r="GL164" s="10"/>
      <c r="GM164" s="11"/>
      <c r="GN164" s="10"/>
      <c r="GO164" s="8"/>
      <c r="GP164" s="8">
        <f>FZ164+GO164</f>
        <v>0</v>
      </c>
      <c r="GQ164" s="11"/>
      <c r="GR164" s="10"/>
      <c r="GS164" s="11"/>
      <c r="GT164" s="10"/>
      <c r="GU164" s="11"/>
      <c r="GV164" s="10"/>
      <c r="GW164" s="11"/>
      <c r="GX164" s="10"/>
      <c r="GY164" s="8"/>
      <c r="GZ164" s="11"/>
      <c r="HA164" s="10"/>
      <c r="HB164" s="11"/>
      <c r="HC164" s="10"/>
      <c r="HD164" s="11"/>
      <c r="HE164" s="10"/>
      <c r="HF164" s="11"/>
      <c r="HG164" s="10"/>
      <c r="HH164" s="11"/>
      <c r="HI164" s="10"/>
      <c r="HJ164" s="11"/>
      <c r="HK164" s="10"/>
      <c r="HL164" s="11"/>
      <c r="HM164" s="10"/>
      <c r="HN164" s="8"/>
      <c r="HO164" s="8">
        <f>GY164+HN164</f>
        <v>0</v>
      </c>
    </row>
    <row r="165" spans="1:223" ht="12.75">
      <c r="A165" s="7"/>
      <c r="B165" s="7">
        <v>17</v>
      </c>
      <c r="C165" s="7">
        <v>1</v>
      </c>
      <c r="D165" s="7"/>
      <c r="E165" s="7" t="s">
        <v>343</v>
      </c>
      <c r="F165" s="3" t="s">
        <v>344</v>
      </c>
      <c r="G165" s="7">
        <f>COUNTIF(X165:HO165,"e")</f>
        <v>0</v>
      </c>
      <c r="H165" s="7">
        <f>COUNTIF(X165:HO165,"z")</f>
        <v>0</v>
      </c>
      <c r="I165" s="7">
        <f>SUM(J165:T165)</f>
        <v>0</v>
      </c>
      <c r="J165" s="7">
        <f>X165+AW165+BV165+CU165+DT165+ES165+FR165+GQ165</f>
        <v>0</v>
      </c>
      <c r="K165" s="7">
        <f>Z165+AY165+BX165+CW165+DV165+EU165+FT165+GS165</f>
        <v>0</v>
      </c>
      <c r="L165" s="7">
        <f>AB165+BA165+BZ165+CY165+DX165+EW165+FV165+GU165</f>
        <v>0</v>
      </c>
      <c r="M165" s="7">
        <f>AD165+BC165+CB165+DA165+DZ165+EY165+FX165+GW165</f>
        <v>0</v>
      </c>
      <c r="N165" s="7">
        <f>AG165+BF165+CE165+DD165+EC165+FB165+GA165+GZ165</f>
        <v>0</v>
      </c>
      <c r="O165" s="7">
        <f>AI165+BH165+CG165+DF165+EE165+FD165+GC165+HB165</f>
        <v>0</v>
      </c>
      <c r="P165" s="7">
        <f>AK165+BJ165+CI165+DH165+EG165+FF165+GE165+HD165</f>
        <v>0</v>
      </c>
      <c r="Q165" s="7">
        <f>AM165+BL165+CK165+DJ165+EI165+FH165+GG165+HF165</f>
        <v>0</v>
      </c>
      <c r="R165" s="7">
        <f>AO165+BN165+CM165+DL165+EK165+FJ165+GI165+HH165</f>
        <v>0</v>
      </c>
      <c r="S165" s="7">
        <f>AQ165+BP165+CO165+DN165+EM165+FL165+GK165+HJ165</f>
        <v>0</v>
      </c>
      <c r="T165" s="7">
        <f>AS165+BR165+CQ165+DP165+EO165+FN165+GM165+HL165</f>
        <v>0</v>
      </c>
      <c r="U165" s="8">
        <f>AV165+BU165+CT165+DS165+ER165+FQ165+GP165+HO165</f>
        <v>0</v>
      </c>
      <c r="V165" s="8">
        <f>AU165+BT165+CS165+DR165+EQ165+FP165+GO165+HN165</f>
        <v>0</v>
      </c>
      <c r="W165" s="8">
        <v>1</v>
      </c>
      <c r="X165" s="11"/>
      <c r="Y165" s="10"/>
      <c r="Z165" s="11"/>
      <c r="AA165" s="10"/>
      <c r="AB165" s="11"/>
      <c r="AC165" s="10"/>
      <c r="AD165" s="11"/>
      <c r="AE165" s="10"/>
      <c r="AF165" s="8"/>
      <c r="AG165" s="11"/>
      <c r="AH165" s="10"/>
      <c r="AI165" s="11"/>
      <c r="AJ165" s="10"/>
      <c r="AK165" s="11"/>
      <c r="AL165" s="10"/>
      <c r="AM165" s="11"/>
      <c r="AN165" s="10"/>
      <c r="AO165" s="11"/>
      <c r="AP165" s="10"/>
      <c r="AQ165" s="11"/>
      <c r="AR165" s="10"/>
      <c r="AS165" s="11"/>
      <c r="AT165" s="10"/>
      <c r="AU165" s="8"/>
      <c r="AV165" s="8">
        <f>AF165+AU165</f>
        <v>0</v>
      </c>
      <c r="AW165" s="11"/>
      <c r="AX165" s="10"/>
      <c r="AY165" s="11"/>
      <c r="AZ165" s="10"/>
      <c r="BA165" s="11"/>
      <c r="BB165" s="10"/>
      <c r="BC165" s="11"/>
      <c r="BD165" s="10"/>
      <c r="BE165" s="8"/>
      <c r="BF165" s="11"/>
      <c r="BG165" s="10"/>
      <c r="BH165" s="11"/>
      <c r="BI165" s="10"/>
      <c r="BJ165" s="11"/>
      <c r="BK165" s="10"/>
      <c r="BL165" s="11"/>
      <c r="BM165" s="10"/>
      <c r="BN165" s="11"/>
      <c r="BO165" s="10"/>
      <c r="BP165" s="11"/>
      <c r="BQ165" s="10"/>
      <c r="BR165" s="11"/>
      <c r="BS165" s="10"/>
      <c r="BT165" s="8"/>
      <c r="BU165" s="8">
        <f>BE165+BT165</f>
        <v>0</v>
      </c>
      <c r="BV165" s="11"/>
      <c r="BW165" s="10"/>
      <c r="BX165" s="11"/>
      <c r="BY165" s="10"/>
      <c r="BZ165" s="11"/>
      <c r="CA165" s="10"/>
      <c r="CB165" s="11"/>
      <c r="CC165" s="10"/>
      <c r="CD165" s="8"/>
      <c r="CE165" s="11"/>
      <c r="CF165" s="10"/>
      <c r="CG165" s="11"/>
      <c r="CH165" s="10"/>
      <c r="CI165" s="11"/>
      <c r="CJ165" s="10"/>
      <c r="CK165" s="11"/>
      <c r="CL165" s="10"/>
      <c r="CM165" s="11"/>
      <c r="CN165" s="10"/>
      <c r="CO165" s="11"/>
      <c r="CP165" s="10"/>
      <c r="CQ165" s="11"/>
      <c r="CR165" s="10"/>
      <c r="CS165" s="8"/>
      <c r="CT165" s="8">
        <f>CD165+CS165</f>
        <v>0</v>
      </c>
      <c r="CU165" s="11"/>
      <c r="CV165" s="10"/>
      <c r="CW165" s="11"/>
      <c r="CX165" s="10"/>
      <c r="CY165" s="11"/>
      <c r="CZ165" s="10"/>
      <c r="DA165" s="11"/>
      <c r="DB165" s="10"/>
      <c r="DC165" s="8"/>
      <c r="DD165" s="11"/>
      <c r="DE165" s="10"/>
      <c r="DF165" s="11"/>
      <c r="DG165" s="10"/>
      <c r="DH165" s="11"/>
      <c r="DI165" s="10"/>
      <c r="DJ165" s="11"/>
      <c r="DK165" s="10"/>
      <c r="DL165" s="11"/>
      <c r="DM165" s="10"/>
      <c r="DN165" s="11"/>
      <c r="DO165" s="10"/>
      <c r="DP165" s="11"/>
      <c r="DQ165" s="10"/>
      <c r="DR165" s="8"/>
      <c r="DS165" s="8">
        <f>DC165+DR165</f>
        <v>0</v>
      </c>
      <c r="DT165" s="11">
        <v>10</v>
      </c>
      <c r="DU165" s="10" t="s">
        <v>65</v>
      </c>
      <c r="DV165" s="11"/>
      <c r="DW165" s="10"/>
      <c r="DX165" s="11"/>
      <c r="DY165" s="10"/>
      <c r="DZ165" s="11"/>
      <c r="EA165" s="10"/>
      <c r="EB165" s="8">
        <v>1</v>
      </c>
      <c r="EC165" s="11"/>
      <c r="ED165" s="10"/>
      <c r="EE165" s="11">
        <v>10</v>
      </c>
      <c r="EF165" s="10" t="s">
        <v>65</v>
      </c>
      <c r="EG165" s="11"/>
      <c r="EH165" s="10"/>
      <c r="EI165" s="11"/>
      <c r="EJ165" s="10"/>
      <c r="EK165" s="11"/>
      <c r="EL165" s="10"/>
      <c r="EM165" s="11"/>
      <c r="EN165" s="10"/>
      <c r="EO165" s="11"/>
      <c r="EP165" s="10"/>
      <c r="EQ165" s="8">
        <v>1</v>
      </c>
      <c r="ER165" s="8">
        <f>EB165+EQ165</f>
        <v>0</v>
      </c>
      <c r="ES165" s="11"/>
      <c r="ET165" s="10"/>
      <c r="EU165" s="11"/>
      <c r="EV165" s="10"/>
      <c r="EW165" s="11"/>
      <c r="EX165" s="10"/>
      <c r="EY165" s="11"/>
      <c r="EZ165" s="10"/>
      <c r="FA165" s="8"/>
      <c r="FB165" s="11"/>
      <c r="FC165" s="10"/>
      <c r="FD165" s="11"/>
      <c r="FE165" s="10"/>
      <c r="FF165" s="11"/>
      <c r="FG165" s="10"/>
      <c r="FH165" s="11"/>
      <c r="FI165" s="10"/>
      <c r="FJ165" s="11"/>
      <c r="FK165" s="10"/>
      <c r="FL165" s="11"/>
      <c r="FM165" s="10"/>
      <c r="FN165" s="11"/>
      <c r="FO165" s="10"/>
      <c r="FP165" s="8"/>
      <c r="FQ165" s="8">
        <f>FA165+FP165</f>
        <v>0</v>
      </c>
      <c r="FR165" s="11"/>
      <c r="FS165" s="10"/>
      <c r="FT165" s="11"/>
      <c r="FU165" s="10"/>
      <c r="FV165" s="11"/>
      <c r="FW165" s="10"/>
      <c r="FX165" s="11"/>
      <c r="FY165" s="10"/>
      <c r="FZ165" s="8"/>
      <c r="GA165" s="11"/>
      <c r="GB165" s="10"/>
      <c r="GC165" s="11"/>
      <c r="GD165" s="10"/>
      <c r="GE165" s="11"/>
      <c r="GF165" s="10"/>
      <c r="GG165" s="11"/>
      <c r="GH165" s="10"/>
      <c r="GI165" s="11"/>
      <c r="GJ165" s="10"/>
      <c r="GK165" s="11"/>
      <c r="GL165" s="10"/>
      <c r="GM165" s="11"/>
      <c r="GN165" s="10"/>
      <c r="GO165" s="8"/>
      <c r="GP165" s="8">
        <f>FZ165+GO165</f>
        <v>0</v>
      </c>
      <c r="GQ165" s="11"/>
      <c r="GR165" s="10"/>
      <c r="GS165" s="11"/>
      <c r="GT165" s="10"/>
      <c r="GU165" s="11"/>
      <c r="GV165" s="10"/>
      <c r="GW165" s="11"/>
      <c r="GX165" s="10"/>
      <c r="GY165" s="8"/>
      <c r="GZ165" s="11"/>
      <c r="HA165" s="10"/>
      <c r="HB165" s="11"/>
      <c r="HC165" s="10"/>
      <c r="HD165" s="11"/>
      <c r="HE165" s="10"/>
      <c r="HF165" s="11"/>
      <c r="HG165" s="10"/>
      <c r="HH165" s="11"/>
      <c r="HI165" s="10"/>
      <c r="HJ165" s="11"/>
      <c r="HK165" s="10"/>
      <c r="HL165" s="11"/>
      <c r="HM165" s="10"/>
      <c r="HN165" s="8"/>
      <c r="HO165" s="8">
        <f>GY165+HN165</f>
        <v>0</v>
      </c>
    </row>
    <row r="166" spans="1:223" ht="12.75">
      <c r="A166" s="7"/>
      <c r="B166" s="7">
        <v>17</v>
      </c>
      <c r="C166" s="7">
        <v>1</v>
      </c>
      <c r="D166" s="7"/>
      <c r="E166" s="7" t="s">
        <v>345</v>
      </c>
      <c r="F166" s="3" t="s">
        <v>346</v>
      </c>
      <c r="G166" s="7">
        <f>COUNTIF(X166:HO166,"e")</f>
        <v>0</v>
      </c>
      <c r="H166" s="7">
        <f>COUNTIF(X166:HO166,"z")</f>
        <v>0</v>
      </c>
      <c r="I166" s="7">
        <f>SUM(J166:T166)</f>
        <v>0</v>
      </c>
      <c r="J166" s="7">
        <f>X166+AW166+BV166+CU166+DT166+ES166+FR166+GQ166</f>
        <v>0</v>
      </c>
      <c r="K166" s="7">
        <f>Z166+AY166+BX166+CW166+DV166+EU166+FT166+GS166</f>
        <v>0</v>
      </c>
      <c r="L166" s="7">
        <f>AB166+BA166+BZ166+CY166+DX166+EW166+FV166+GU166</f>
        <v>0</v>
      </c>
      <c r="M166" s="7">
        <f>AD166+BC166+CB166+DA166+DZ166+EY166+FX166+GW166</f>
        <v>0</v>
      </c>
      <c r="N166" s="7">
        <f>AG166+BF166+CE166+DD166+EC166+FB166+GA166+GZ166</f>
        <v>0</v>
      </c>
      <c r="O166" s="7">
        <f>AI166+BH166+CG166+DF166+EE166+FD166+GC166+HB166</f>
        <v>0</v>
      </c>
      <c r="P166" s="7">
        <f>AK166+BJ166+CI166+DH166+EG166+FF166+GE166+HD166</f>
        <v>0</v>
      </c>
      <c r="Q166" s="7">
        <f>AM166+BL166+CK166+DJ166+EI166+FH166+GG166+HF166</f>
        <v>0</v>
      </c>
      <c r="R166" s="7">
        <f>AO166+BN166+CM166+DL166+EK166+FJ166+GI166+HH166</f>
        <v>0</v>
      </c>
      <c r="S166" s="7">
        <f>AQ166+BP166+CO166+DN166+EM166+FL166+GK166+HJ166</f>
        <v>0</v>
      </c>
      <c r="T166" s="7">
        <f>AS166+BR166+CQ166+DP166+EO166+FN166+GM166+HL166</f>
        <v>0</v>
      </c>
      <c r="U166" s="8">
        <f>AV166+BU166+CT166+DS166+ER166+FQ166+GP166+HO166</f>
        <v>0</v>
      </c>
      <c r="V166" s="8">
        <f>AU166+BT166+CS166+DR166+EQ166+FP166+GO166+HN166</f>
        <v>0</v>
      </c>
      <c r="W166" s="8">
        <v>1</v>
      </c>
      <c r="X166" s="11"/>
      <c r="Y166" s="10"/>
      <c r="Z166" s="11"/>
      <c r="AA166" s="10"/>
      <c r="AB166" s="11"/>
      <c r="AC166" s="10"/>
      <c r="AD166" s="11"/>
      <c r="AE166" s="10"/>
      <c r="AF166" s="8"/>
      <c r="AG166" s="11"/>
      <c r="AH166" s="10"/>
      <c r="AI166" s="11"/>
      <c r="AJ166" s="10"/>
      <c r="AK166" s="11"/>
      <c r="AL166" s="10"/>
      <c r="AM166" s="11"/>
      <c r="AN166" s="10"/>
      <c r="AO166" s="11"/>
      <c r="AP166" s="10"/>
      <c r="AQ166" s="11"/>
      <c r="AR166" s="10"/>
      <c r="AS166" s="11"/>
      <c r="AT166" s="10"/>
      <c r="AU166" s="8"/>
      <c r="AV166" s="8">
        <f>AF166+AU166</f>
        <v>0</v>
      </c>
      <c r="AW166" s="11"/>
      <c r="AX166" s="10"/>
      <c r="AY166" s="11"/>
      <c r="AZ166" s="10"/>
      <c r="BA166" s="11"/>
      <c r="BB166" s="10"/>
      <c r="BC166" s="11"/>
      <c r="BD166" s="10"/>
      <c r="BE166" s="8"/>
      <c r="BF166" s="11"/>
      <c r="BG166" s="10"/>
      <c r="BH166" s="11"/>
      <c r="BI166" s="10"/>
      <c r="BJ166" s="11"/>
      <c r="BK166" s="10"/>
      <c r="BL166" s="11"/>
      <c r="BM166" s="10"/>
      <c r="BN166" s="11"/>
      <c r="BO166" s="10"/>
      <c r="BP166" s="11"/>
      <c r="BQ166" s="10"/>
      <c r="BR166" s="11"/>
      <c r="BS166" s="10"/>
      <c r="BT166" s="8"/>
      <c r="BU166" s="8">
        <f>BE166+BT166</f>
        <v>0</v>
      </c>
      <c r="BV166" s="11"/>
      <c r="BW166" s="10"/>
      <c r="BX166" s="11"/>
      <c r="BY166" s="10"/>
      <c r="BZ166" s="11"/>
      <c r="CA166" s="10"/>
      <c r="CB166" s="11"/>
      <c r="CC166" s="10"/>
      <c r="CD166" s="8"/>
      <c r="CE166" s="11"/>
      <c r="CF166" s="10"/>
      <c r="CG166" s="11"/>
      <c r="CH166" s="10"/>
      <c r="CI166" s="11"/>
      <c r="CJ166" s="10"/>
      <c r="CK166" s="11"/>
      <c r="CL166" s="10"/>
      <c r="CM166" s="11"/>
      <c r="CN166" s="10"/>
      <c r="CO166" s="11"/>
      <c r="CP166" s="10"/>
      <c r="CQ166" s="11"/>
      <c r="CR166" s="10"/>
      <c r="CS166" s="8"/>
      <c r="CT166" s="8">
        <f>CD166+CS166</f>
        <v>0</v>
      </c>
      <c r="CU166" s="11"/>
      <c r="CV166" s="10"/>
      <c r="CW166" s="11"/>
      <c r="CX166" s="10"/>
      <c r="CY166" s="11"/>
      <c r="CZ166" s="10"/>
      <c r="DA166" s="11"/>
      <c r="DB166" s="10"/>
      <c r="DC166" s="8"/>
      <c r="DD166" s="11"/>
      <c r="DE166" s="10"/>
      <c r="DF166" s="11"/>
      <c r="DG166" s="10"/>
      <c r="DH166" s="11"/>
      <c r="DI166" s="10"/>
      <c r="DJ166" s="11"/>
      <c r="DK166" s="10"/>
      <c r="DL166" s="11"/>
      <c r="DM166" s="10"/>
      <c r="DN166" s="11"/>
      <c r="DO166" s="10"/>
      <c r="DP166" s="11"/>
      <c r="DQ166" s="10"/>
      <c r="DR166" s="8"/>
      <c r="DS166" s="8">
        <f>DC166+DR166</f>
        <v>0</v>
      </c>
      <c r="DT166" s="11">
        <v>10</v>
      </c>
      <c r="DU166" s="10" t="s">
        <v>65</v>
      </c>
      <c r="DV166" s="11"/>
      <c r="DW166" s="10"/>
      <c r="DX166" s="11"/>
      <c r="DY166" s="10"/>
      <c r="DZ166" s="11"/>
      <c r="EA166" s="10"/>
      <c r="EB166" s="8">
        <v>1</v>
      </c>
      <c r="EC166" s="11"/>
      <c r="ED166" s="10"/>
      <c r="EE166" s="11">
        <v>10</v>
      </c>
      <c r="EF166" s="10" t="s">
        <v>65</v>
      </c>
      <c r="EG166" s="11"/>
      <c r="EH166" s="10"/>
      <c r="EI166" s="11"/>
      <c r="EJ166" s="10"/>
      <c r="EK166" s="11"/>
      <c r="EL166" s="10"/>
      <c r="EM166" s="11"/>
      <c r="EN166" s="10"/>
      <c r="EO166" s="11"/>
      <c r="EP166" s="10"/>
      <c r="EQ166" s="8">
        <v>1</v>
      </c>
      <c r="ER166" s="8">
        <f>EB166+EQ166</f>
        <v>0</v>
      </c>
      <c r="ES166" s="11"/>
      <c r="ET166" s="10"/>
      <c r="EU166" s="11"/>
      <c r="EV166" s="10"/>
      <c r="EW166" s="11"/>
      <c r="EX166" s="10"/>
      <c r="EY166" s="11"/>
      <c r="EZ166" s="10"/>
      <c r="FA166" s="8"/>
      <c r="FB166" s="11"/>
      <c r="FC166" s="10"/>
      <c r="FD166" s="11"/>
      <c r="FE166" s="10"/>
      <c r="FF166" s="11"/>
      <c r="FG166" s="10"/>
      <c r="FH166" s="11"/>
      <c r="FI166" s="10"/>
      <c r="FJ166" s="11"/>
      <c r="FK166" s="10"/>
      <c r="FL166" s="11"/>
      <c r="FM166" s="10"/>
      <c r="FN166" s="11"/>
      <c r="FO166" s="10"/>
      <c r="FP166" s="8"/>
      <c r="FQ166" s="8">
        <f>FA166+FP166</f>
        <v>0</v>
      </c>
      <c r="FR166" s="11"/>
      <c r="FS166" s="10"/>
      <c r="FT166" s="11"/>
      <c r="FU166" s="10"/>
      <c r="FV166" s="11"/>
      <c r="FW166" s="10"/>
      <c r="FX166" s="11"/>
      <c r="FY166" s="10"/>
      <c r="FZ166" s="8"/>
      <c r="GA166" s="11"/>
      <c r="GB166" s="10"/>
      <c r="GC166" s="11"/>
      <c r="GD166" s="10"/>
      <c r="GE166" s="11"/>
      <c r="GF166" s="10"/>
      <c r="GG166" s="11"/>
      <c r="GH166" s="10"/>
      <c r="GI166" s="11"/>
      <c r="GJ166" s="10"/>
      <c r="GK166" s="11"/>
      <c r="GL166" s="10"/>
      <c r="GM166" s="11"/>
      <c r="GN166" s="10"/>
      <c r="GO166" s="8"/>
      <c r="GP166" s="8">
        <f>FZ166+GO166</f>
        <v>0</v>
      </c>
      <c r="GQ166" s="11"/>
      <c r="GR166" s="10"/>
      <c r="GS166" s="11"/>
      <c r="GT166" s="10"/>
      <c r="GU166" s="11"/>
      <c r="GV166" s="10"/>
      <c r="GW166" s="11"/>
      <c r="GX166" s="10"/>
      <c r="GY166" s="8"/>
      <c r="GZ166" s="11"/>
      <c r="HA166" s="10"/>
      <c r="HB166" s="11"/>
      <c r="HC166" s="10"/>
      <c r="HD166" s="11"/>
      <c r="HE166" s="10"/>
      <c r="HF166" s="11"/>
      <c r="HG166" s="10"/>
      <c r="HH166" s="11"/>
      <c r="HI166" s="10"/>
      <c r="HJ166" s="11"/>
      <c r="HK166" s="10"/>
      <c r="HL166" s="11"/>
      <c r="HM166" s="10"/>
      <c r="HN166" s="8"/>
      <c r="HO166" s="8">
        <f>GY166+HN166</f>
        <v>0</v>
      </c>
    </row>
    <row r="167" spans="1:223" ht="12.75">
      <c r="A167" s="7"/>
      <c r="B167" s="7">
        <v>18</v>
      </c>
      <c r="C167" s="7">
        <v>1</v>
      </c>
      <c r="D167" s="7"/>
      <c r="E167" s="7" t="s">
        <v>347</v>
      </c>
      <c r="F167" s="3" t="s">
        <v>348</v>
      </c>
      <c r="G167" s="7">
        <f>COUNTIF(X167:HO167,"e")</f>
        <v>0</v>
      </c>
      <c r="H167" s="7">
        <f>COUNTIF(X167:HO167,"z")</f>
        <v>0</v>
      </c>
      <c r="I167" s="7">
        <f>SUM(J167:T167)</f>
        <v>0</v>
      </c>
      <c r="J167" s="7">
        <f>X167+AW167+BV167+CU167+DT167+ES167+FR167+GQ167</f>
        <v>0</v>
      </c>
      <c r="K167" s="7">
        <f>Z167+AY167+BX167+CW167+DV167+EU167+FT167+GS167</f>
        <v>0</v>
      </c>
      <c r="L167" s="7">
        <f>AB167+BA167+BZ167+CY167+DX167+EW167+FV167+GU167</f>
        <v>0</v>
      </c>
      <c r="M167" s="7">
        <f>AD167+BC167+CB167+DA167+DZ167+EY167+FX167+GW167</f>
        <v>0</v>
      </c>
      <c r="N167" s="7">
        <f>AG167+BF167+CE167+DD167+EC167+FB167+GA167+GZ167</f>
        <v>0</v>
      </c>
      <c r="O167" s="7">
        <f>AI167+BH167+CG167+DF167+EE167+FD167+GC167+HB167</f>
        <v>0</v>
      </c>
      <c r="P167" s="7">
        <f>AK167+BJ167+CI167+DH167+EG167+FF167+GE167+HD167</f>
        <v>0</v>
      </c>
      <c r="Q167" s="7">
        <f>AM167+BL167+CK167+DJ167+EI167+FH167+GG167+HF167</f>
        <v>0</v>
      </c>
      <c r="R167" s="7">
        <f>AO167+BN167+CM167+DL167+EK167+FJ167+GI167+HH167</f>
        <v>0</v>
      </c>
      <c r="S167" s="7">
        <f>AQ167+BP167+CO167+DN167+EM167+FL167+GK167+HJ167</f>
        <v>0</v>
      </c>
      <c r="T167" s="7">
        <f>AS167+BR167+CQ167+DP167+EO167+FN167+GM167+HL167</f>
        <v>0</v>
      </c>
      <c r="U167" s="8">
        <f>AV167+BU167+CT167+DS167+ER167+FQ167+GP167+HO167</f>
        <v>0</v>
      </c>
      <c r="V167" s="8">
        <f>AU167+BT167+CS167+DR167+EQ167+FP167+GO167+HN167</f>
        <v>0</v>
      </c>
      <c r="W167" s="8">
        <v>1</v>
      </c>
      <c r="X167" s="11"/>
      <c r="Y167" s="10"/>
      <c r="Z167" s="11"/>
      <c r="AA167" s="10"/>
      <c r="AB167" s="11"/>
      <c r="AC167" s="10"/>
      <c r="AD167" s="11"/>
      <c r="AE167" s="10"/>
      <c r="AF167" s="8"/>
      <c r="AG167" s="11"/>
      <c r="AH167" s="10"/>
      <c r="AI167" s="11"/>
      <c r="AJ167" s="10"/>
      <c r="AK167" s="11"/>
      <c r="AL167" s="10"/>
      <c r="AM167" s="11"/>
      <c r="AN167" s="10"/>
      <c r="AO167" s="11"/>
      <c r="AP167" s="10"/>
      <c r="AQ167" s="11"/>
      <c r="AR167" s="10"/>
      <c r="AS167" s="11"/>
      <c r="AT167" s="10"/>
      <c r="AU167" s="8"/>
      <c r="AV167" s="8">
        <f>AF167+AU167</f>
        <v>0</v>
      </c>
      <c r="AW167" s="11"/>
      <c r="AX167" s="10"/>
      <c r="AY167" s="11"/>
      <c r="AZ167" s="10"/>
      <c r="BA167" s="11"/>
      <c r="BB167" s="10"/>
      <c r="BC167" s="11"/>
      <c r="BD167" s="10"/>
      <c r="BE167" s="8"/>
      <c r="BF167" s="11"/>
      <c r="BG167" s="10"/>
      <c r="BH167" s="11"/>
      <c r="BI167" s="10"/>
      <c r="BJ167" s="11"/>
      <c r="BK167" s="10"/>
      <c r="BL167" s="11"/>
      <c r="BM167" s="10"/>
      <c r="BN167" s="11"/>
      <c r="BO167" s="10"/>
      <c r="BP167" s="11"/>
      <c r="BQ167" s="10"/>
      <c r="BR167" s="11"/>
      <c r="BS167" s="10"/>
      <c r="BT167" s="8"/>
      <c r="BU167" s="8">
        <f>BE167+BT167</f>
        <v>0</v>
      </c>
      <c r="BV167" s="11"/>
      <c r="BW167" s="10"/>
      <c r="BX167" s="11"/>
      <c r="BY167" s="10"/>
      <c r="BZ167" s="11"/>
      <c r="CA167" s="10"/>
      <c r="CB167" s="11"/>
      <c r="CC167" s="10"/>
      <c r="CD167" s="8"/>
      <c r="CE167" s="11"/>
      <c r="CF167" s="10"/>
      <c r="CG167" s="11"/>
      <c r="CH167" s="10"/>
      <c r="CI167" s="11"/>
      <c r="CJ167" s="10"/>
      <c r="CK167" s="11"/>
      <c r="CL167" s="10"/>
      <c r="CM167" s="11"/>
      <c r="CN167" s="10"/>
      <c r="CO167" s="11"/>
      <c r="CP167" s="10"/>
      <c r="CQ167" s="11"/>
      <c r="CR167" s="10"/>
      <c r="CS167" s="8"/>
      <c r="CT167" s="8">
        <f>CD167+CS167</f>
        <v>0</v>
      </c>
      <c r="CU167" s="11"/>
      <c r="CV167" s="10"/>
      <c r="CW167" s="11"/>
      <c r="CX167" s="10"/>
      <c r="CY167" s="11"/>
      <c r="CZ167" s="10"/>
      <c r="DA167" s="11"/>
      <c r="DB167" s="10"/>
      <c r="DC167" s="8"/>
      <c r="DD167" s="11"/>
      <c r="DE167" s="10"/>
      <c r="DF167" s="11"/>
      <c r="DG167" s="10"/>
      <c r="DH167" s="11"/>
      <c r="DI167" s="10"/>
      <c r="DJ167" s="11"/>
      <c r="DK167" s="10"/>
      <c r="DL167" s="11"/>
      <c r="DM167" s="10"/>
      <c r="DN167" s="11"/>
      <c r="DO167" s="10"/>
      <c r="DP167" s="11"/>
      <c r="DQ167" s="10"/>
      <c r="DR167" s="8"/>
      <c r="DS167" s="8">
        <f>DC167+DR167</f>
        <v>0</v>
      </c>
      <c r="DT167" s="11"/>
      <c r="DU167" s="10"/>
      <c r="DV167" s="11"/>
      <c r="DW167" s="10"/>
      <c r="DX167" s="11"/>
      <c r="DY167" s="10"/>
      <c r="DZ167" s="11"/>
      <c r="EA167" s="10"/>
      <c r="EB167" s="8"/>
      <c r="EC167" s="11"/>
      <c r="ED167" s="10"/>
      <c r="EE167" s="11"/>
      <c r="EF167" s="10"/>
      <c r="EG167" s="11"/>
      <c r="EH167" s="10"/>
      <c r="EI167" s="11"/>
      <c r="EJ167" s="10"/>
      <c r="EK167" s="11"/>
      <c r="EL167" s="10"/>
      <c r="EM167" s="11"/>
      <c r="EN167" s="10"/>
      <c r="EO167" s="11"/>
      <c r="EP167" s="10"/>
      <c r="EQ167" s="8"/>
      <c r="ER167" s="8">
        <f>EB167+EQ167</f>
        <v>0</v>
      </c>
      <c r="ES167" s="11"/>
      <c r="ET167" s="10"/>
      <c r="EU167" s="11"/>
      <c r="EV167" s="10"/>
      <c r="EW167" s="11"/>
      <c r="EX167" s="10"/>
      <c r="EY167" s="11"/>
      <c r="EZ167" s="10"/>
      <c r="FA167" s="8"/>
      <c r="FB167" s="11"/>
      <c r="FC167" s="10"/>
      <c r="FD167" s="11"/>
      <c r="FE167" s="10"/>
      <c r="FF167" s="11"/>
      <c r="FG167" s="10"/>
      <c r="FH167" s="11"/>
      <c r="FI167" s="10"/>
      <c r="FJ167" s="11"/>
      <c r="FK167" s="10"/>
      <c r="FL167" s="11"/>
      <c r="FM167" s="10"/>
      <c r="FN167" s="11"/>
      <c r="FO167" s="10"/>
      <c r="FP167" s="8"/>
      <c r="FQ167" s="8">
        <f>FA167+FP167</f>
        <v>0</v>
      </c>
      <c r="FR167" s="11">
        <v>10</v>
      </c>
      <c r="FS167" s="10" t="s">
        <v>65</v>
      </c>
      <c r="FT167" s="11"/>
      <c r="FU167" s="10"/>
      <c r="FV167" s="11"/>
      <c r="FW167" s="10"/>
      <c r="FX167" s="11"/>
      <c r="FY167" s="10"/>
      <c r="FZ167" s="8">
        <v>0.8</v>
      </c>
      <c r="GA167" s="11"/>
      <c r="GB167" s="10"/>
      <c r="GC167" s="11">
        <v>10</v>
      </c>
      <c r="GD167" s="10" t="s">
        <v>65</v>
      </c>
      <c r="GE167" s="11"/>
      <c r="GF167" s="10"/>
      <c r="GG167" s="11"/>
      <c r="GH167" s="10"/>
      <c r="GI167" s="11"/>
      <c r="GJ167" s="10"/>
      <c r="GK167" s="11"/>
      <c r="GL167" s="10"/>
      <c r="GM167" s="11"/>
      <c r="GN167" s="10"/>
      <c r="GO167" s="8">
        <v>1.2</v>
      </c>
      <c r="GP167" s="8">
        <f>FZ167+GO167</f>
        <v>0</v>
      </c>
      <c r="GQ167" s="11"/>
      <c r="GR167" s="10"/>
      <c r="GS167" s="11"/>
      <c r="GT167" s="10"/>
      <c r="GU167" s="11"/>
      <c r="GV167" s="10"/>
      <c r="GW167" s="11"/>
      <c r="GX167" s="10"/>
      <c r="GY167" s="8"/>
      <c r="GZ167" s="11"/>
      <c r="HA167" s="10"/>
      <c r="HB167" s="11"/>
      <c r="HC167" s="10"/>
      <c r="HD167" s="11"/>
      <c r="HE167" s="10"/>
      <c r="HF167" s="11"/>
      <c r="HG167" s="10"/>
      <c r="HH167" s="11"/>
      <c r="HI167" s="10"/>
      <c r="HJ167" s="11"/>
      <c r="HK167" s="10"/>
      <c r="HL167" s="11"/>
      <c r="HM167" s="10"/>
      <c r="HN167" s="8"/>
      <c r="HO167" s="8">
        <f>GY167+HN167</f>
        <v>0</v>
      </c>
    </row>
    <row r="168" spans="1:223" ht="12.75">
      <c r="A168" s="7"/>
      <c r="B168" s="7">
        <v>18</v>
      </c>
      <c r="C168" s="7">
        <v>1</v>
      </c>
      <c r="D168" s="7"/>
      <c r="E168" s="7" t="s">
        <v>349</v>
      </c>
      <c r="F168" s="3" t="s">
        <v>350</v>
      </c>
      <c r="G168" s="7">
        <f>COUNTIF(X168:HO168,"e")</f>
        <v>0</v>
      </c>
      <c r="H168" s="7">
        <f>COUNTIF(X168:HO168,"z")</f>
        <v>0</v>
      </c>
      <c r="I168" s="7">
        <f>SUM(J168:T168)</f>
        <v>0</v>
      </c>
      <c r="J168" s="7">
        <f>X168+AW168+BV168+CU168+DT168+ES168+FR168+GQ168</f>
        <v>0</v>
      </c>
      <c r="K168" s="7">
        <f>Z168+AY168+BX168+CW168+DV168+EU168+FT168+GS168</f>
        <v>0</v>
      </c>
      <c r="L168" s="7">
        <f>AB168+BA168+BZ168+CY168+DX168+EW168+FV168+GU168</f>
        <v>0</v>
      </c>
      <c r="M168" s="7">
        <f>AD168+BC168+CB168+DA168+DZ168+EY168+FX168+GW168</f>
        <v>0</v>
      </c>
      <c r="N168" s="7">
        <f>AG168+BF168+CE168+DD168+EC168+FB168+GA168+GZ168</f>
        <v>0</v>
      </c>
      <c r="O168" s="7">
        <f>AI168+BH168+CG168+DF168+EE168+FD168+GC168+HB168</f>
        <v>0</v>
      </c>
      <c r="P168" s="7">
        <f>AK168+BJ168+CI168+DH168+EG168+FF168+GE168+HD168</f>
        <v>0</v>
      </c>
      <c r="Q168" s="7">
        <f>AM168+BL168+CK168+DJ168+EI168+FH168+GG168+HF168</f>
        <v>0</v>
      </c>
      <c r="R168" s="7">
        <f>AO168+BN168+CM168+DL168+EK168+FJ168+GI168+HH168</f>
        <v>0</v>
      </c>
      <c r="S168" s="7">
        <f>AQ168+BP168+CO168+DN168+EM168+FL168+GK168+HJ168</f>
        <v>0</v>
      </c>
      <c r="T168" s="7">
        <f>AS168+BR168+CQ168+DP168+EO168+FN168+GM168+HL168</f>
        <v>0</v>
      </c>
      <c r="U168" s="8">
        <f>AV168+BU168+CT168+DS168+ER168+FQ168+GP168+HO168</f>
        <v>0</v>
      </c>
      <c r="V168" s="8">
        <f>AU168+BT168+CS168+DR168+EQ168+FP168+GO168+HN168</f>
        <v>0</v>
      </c>
      <c r="W168" s="8">
        <v>1</v>
      </c>
      <c r="X168" s="11"/>
      <c r="Y168" s="10"/>
      <c r="Z168" s="11"/>
      <c r="AA168" s="10"/>
      <c r="AB168" s="11"/>
      <c r="AC168" s="10"/>
      <c r="AD168" s="11"/>
      <c r="AE168" s="10"/>
      <c r="AF168" s="8"/>
      <c r="AG168" s="11"/>
      <c r="AH168" s="10"/>
      <c r="AI168" s="11"/>
      <c r="AJ168" s="10"/>
      <c r="AK168" s="11"/>
      <c r="AL168" s="10"/>
      <c r="AM168" s="11"/>
      <c r="AN168" s="10"/>
      <c r="AO168" s="11"/>
      <c r="AP168" s="10"/>
      <c r="AQ168" s="11"/>
      <c r="AR168" s="10"/>
      <c r="AS168" s="11"/>
      <c r="AT168" s="10"/>
      <c r="AU168" s="8"/>
      <c r="AV168" s="8">
        <f>AF168+AU168</f>
        <v>0</v>
      </c>
      <c r="AW168" s="11"/>
      <c r="AX168" s="10"/>
      <c r="AY168" s="11"/>
      <c r="AZ168" s="10"/>
      <c r="BA168" s="11"/>
      <c r="BB168" s="10"/>
      <c r="BC168" s="11"/>
      <c r="BD168" s="10"/>
      <c r="BE168" s="8"/>
      <c r="BF168" s="11"/>
      <c r="BG168" s="10"/>
      <c r="BH168" s="11"/>
      <c r="BI168" s="10"/>
      <c r="BJ168" s="11"/>
      <c r="BK168" s="10"/>
      <c r="BL168" s="11"/>
      <c r="BM168" s="10"/>
      <c r="BN168" s="11"/>
      <c r="BO168" s="10"/>
      <c r="BP168" s="11"/>
      <c r="BQ168" s="10"/>
      <c r="BR168" s="11"/>
      <c r="BS168" s="10"/>
      <c r="BT168" s="8"/>
      <c r="BU168" s="8">
        <f>BE168+BT168</f>
        <v>0</v>
      </c>
      <c r="BV168" s="11"/>
      <c r="BW168" s="10"/>
      <c r="BX168" s="11"/>
      <c r="BY168" s="10"/>
      <c r="BZ168" s="11"/>
      <c r="CA168" s="10"/>
      <c r="CB168" s="11"/>
      <c r="CC168" s="10"/>
      <c r="CD168" s="8"/>
      <c r="CE168" s="11"/>
      <c r="CF168" s="10"/>
      <c r="CG168" s="11"/>
      <c r="CH168" s="10"/>
      <c r="CI168" s="11"/>
      <c r="CJ168" s="10"/>
      <c r="CK168" s="11"/>
      <c r="CL168" s="10"/>
      <c r="CM168" s="11"/>
      <c r="CN168" s="10"/>
      <c r="CO168" s="11"/>
      <c r="CP168" s="10"/>
      <c r="CQ168" s="11"/>
      <c r="CR168" s="10"/>
      <c r="CS168" s="8"/>
      <c r="CT168" s="8">
        <f>CD168+CS168</f>
        <v>0</v>
      </c>
      <c r="CU168" s="11"/>
      <c r="CV168" s="10"/>
      <c r="CW168" s="11"/>
      <c r="CX168" s="10"/>
      <c r="CY168" s="11"/>
      <c r="CZ168" s="10"/>
      <c r="DA168" s="11"/>
      <c r="DB168" s="10"/>
      <c r="DC168" s="8"/>
      <c r="DD168" s="11"/>
      <c r="DE168" s="10"/>
      <c r="DF168" s="11"/>
      <c r="DG168" s="10"/>
      <c r="DH168" s="11"/>
      <c r="DI168" s="10"/>
      <c r="DJ168" s="11"/>
      <c r="DK168" s="10"/>
      <c r="DL168" s="11"/>
      <c r="DM168" s="10"/>
      <c r="DN168" s="11"/>
      <c r="DO168" s="10"/>
      <c r="DP168" s="11"/>
      <c r="DQ168" s="10"/>
      <c r="DR168" s="8"/>
      <c r="DS168" s="8">
        <f>DC168+DR168</f>
        <v>0</v>
      </c>
      <c r="DT168" s="11"/>
      <c r="DU168" s="10"/>
      <c r="DV168" s="11"/>
      <c r="DW168" s="10"/>
      <c r="DX168" s="11"/>
      <c r="DY168" s="10"/>
      <c r="DZ168" s="11"/>
      <c r="EA168" s="10"/>
      <c r="EB168" s="8"/>
      <c r="EC168" s="11"/>
      <c r="ED168" s="10"/>
      <c r="EE168" s="11"/>
      <c r="EF168" s="10"/>
      <c r="EG168" s="11"/>
      <c r="EH168" s="10"/>
      <c r="EI168" s="11"/>
      <c r="EJ168" s="10"/>
      <c r="EK168" s="11"/>
      <c r="EL168" s="10"/>
      <c r="EM168" s="11"/>
      <c r="EN168" s="10"/>
      <c r="EO168" s="11"/>
      <c r="EP168" s="10"/>
      <c r="EQ168" s="8"/>
      <c r="ER168" s="8">
        <f>EB168+EQ168</f>
        <v>0</v>
      </c>
      <c r="ES168" s="11"/>
      <c r="ET168" s="10"/>
      <c r="EU168" s="11"/>
      <c r="EV168" s="10"/>
      <c r="EW168" s="11"/>
      <c r="EX168" s="10"/>
      <c r="EY168" s="11"/>
      <c r="EZ168" s="10"/>
      <c r="FA168" s="8"/>
      <c r="FB168" s="11"/>
      <c r="FC168" s="10"/>
      <c r="FD168" s="11"/>
      <c r="FE168" s="10"/>
      <c r="FF168" s="11"/>
      <c r="FG168" s="10"/>
      <c r="FH168" s="11"/>
      <c r="FI168" s="10"/>
      <c r="FJ168" s="11"/>
      <c r="FK168" s="10"/>
      <c r="FL168" s="11"/>
      <c r="FM168" s="10"/>
      <c r="FN168" s="11"/>
      <c r="FO168" s="10"/>
      <c r="FP168" s="8"/>
      <c r="FQ168" s="8">
        <f>FA168+FP168</f>
        <v>0</v>
      </c>
      <c r="FR168" s="11">
        <v>10</v>
      </c>
      <c r="FS168" s="10" t="s">
        <v>65</v>
      </c>
      <c r="FT168" s="11"/>
      <c r="FU168" s="10"/>
      <c r="FV168" s="11"/>
      <c r="FW168" s="10"/>
      <c r="FX168" s="11"/>
      <c r="FY168" s="10"/>
      <c r="FZ168" s="8">
        <v>0.8</v>
      </c>
      <c r="GA168" s="11"/>
      <c r="GB168" s="10"/>
      <c r="GC168" s="11">
        <v>10</v>
      </c>
      <c r="GD168" s="10" t="s">
        <v>65</v>
      </c>
      <c r="GE168" s="11"/>
      <c r="GF168" s="10"/>
      <c r="GG168" s="11"/>
      <c r="GH168" s="10"/>
      <c r="GI168" s="11"/>
      <c r="GJ168" s="10"/>
      <c r="GK168" s="11"/>
      <c r="GL168" s="10"/>
      <c r="GM168" s="11"/>
      <c r="GN168" s="10"/>
      <c r="GO168" s="8">
        <v>1.2</v>
      </c>
      <c r="GP168" s="8">
        <f>FZ168+GO168</f>
        <v>0</v>
      </c>
      <c r="GQ168" s="11"/>
      <c r="GR168" s="10"/>
      <c r="GS168" s="11"/>
      <c r="GT168" s="10"/>
      <c r="GU168" s="11"/>
      <c r="GV168" s="10"/>
      <c r="GW168" s="11"/>
      <c r="GX168" s="10"/>
      <c r="GY168" s="8"/>
      <c r="GZ168" s="11"/>
      <c r="HA168" s="10"/>
      <c r="HB168" s="11"/>
      <c r="HC168" s="10"/>
      <c r="HD168" s="11"/>
      <c r="HE168" s="10"/>
      <c r="HF168" s="11"/>
      <c r="HG168" s="10"/>
      <c r="HH168" s="11"/>
      <c r="HI168" s="10"/>
      <c r="HJ168" s="11"/>
      <c r="HK168" s="10"/>
      <c r="HL168" s="11"/>
      <c r="HM168" s="10"/>
      <c r="HN168" s="8"/>
      <c r="HO168" s="8">
        <f>GY168+HN168</f>
        <v>0</v>
      </c>
    </row>
    <row r="169" spans="1:223" ht="12.75">
      <c r="A169" s="7"/>
      <c r="B169" s="7">
        <v>18</v>
      </c>
      <c r="C169" s="7">
        <v>1</v>
      </c>
      <c r="D169" s="7"/>
      <c r="E169" s="7" t="s">
        <v>351</v>
      </c>
      <c r="F169" s="3" t="s">
        <v>352</v>
      </c>
      <c r="G169" s="7">
        <f>COUNTIF(X169:HO169,"e")</f>
        <v>0</v>
      </c>
      <c r="H169" s="7">
        <f>COUNTIF(X169:HO169,"z")</f>
        <v>0</v>
      </c>
      <c r="I169" s="7">
        <f>SUM(J169:T169)</f>
        <v>0</v>
      </c>
      <c r="J169" s="7">
        <f>X169+AW169+BV169+CU169+DT169+ES169+FR169+GQ169</f>
        <v>0</v>
      </c>
      <c r="K169" s="7">
        <f>Z169+AY169+BX169+CW169+DV169+EU169+FT169+GS169</f>
        <v>0</v>
      </c>
      <c r="L169" s="7">
        <f>AB169+BA169+BZ169+CY169+DX169+EW169+FV169+GU169</f>
        <v>0</v>
      </c>
      <c r="M169" s="7">
        <f>AD169+BC169+CB169+DA169+DZ169+EY169+FX169+GW169</f>
        <v>0</v>
      </c>
      <c r="N169" s="7">
        <f>AG169+BF169+CE169+DD169+EC169+FB169+GA169+GZ169</f>
        <v>0</v>
      </c>
      <c r="O169" s="7">
        <f>AI169+BH169+CG169+DF169+EE169+FD169+GC169+HB169</f>
        <v>0</v>
      </c>
      <c r="P169" s="7">
        <f>AK169+BJ169+CI169+DH169+EG169+FF169+GE169+HD169</f>
        <v>0</v>
      </c>
      <c r="Q169" s="7">
        <f>AM169+BL169+CK169+DJ169+EI169+FH169+GG169+HF169</f>
        <v>0</v>
      </c>
      <c r="R169" s="7">
        <f>AO169+BN169+CM169+DL169+EK169+FJ169+GI169+HH169</f>
        <v>0</v>
      </c>
      <c r="S169" s="7">
        <f>AQ169+BP169+CO169+DN169+EM169+FL169+GK169+HJ169</f>
        <v>0</v>
      </c>
      <c r="T169" s="7">
        <f>AS169+BR169+CQ169+DP169+EO169+FN169+GM169+HL169</f>
        <v>0</v>
      </c>
      <c r="U169" s="8">
        <f>AV169+BU169+CT169+DS169+ER169+FQ169+GP169+HO169</f>
        <v>0</v>
      </c>
      <c r="V169" s="8">
        <f>AU169+BT169+CS169+DR169+EQ169+FP169+GO169+HN169</f>
        <v>0</v>
      </c>
      <c r="W169" s="8">
        <v>1</v>
      </c>
      <c r="X169" s="11"/>
      <c r="Y169" s="10"/>
      <c r="Z169" s="11"/>
      <c r="AA169" s="10"/>
      <c r="AB169" s="11"/>
      <c r="AC169" s="10"/>
      <c r="AD169" s="11"/>
      <c r="AE169" s="10"/>
      <c r="AF169" s="8"/>
      <c r="AG169" s="11"/>
      <c r="AH169" s="10"/>
      <c r="AI169" s="11"/>
      <c r="AJ169" s="10"/>
      <c r="AK169" s="11"/>
      <c r="AL169" s="10"/>
      <c r="AM169" s="11"/>
      <c r="AN169" s="10"/>
      <c r="AO169" s="11"/>
      <c r="AP169" s="10"/>
      <c r="AQ169" s="11"/>
      <c r="AR169" s="10"/>
      <c r="AS169" s="11"/>
      <c r="AT169" s="10"/>
      <c r="AU169" s="8"/>
      <c r="AV169" s="8">
        <f>AF169+AU169</f>
        <v>0</v>
      </c>
      <c r="AW169" s="11"/>
      <c r="AX169" s="10"/>
      <c r="AY169" s="11"/>
      <c r="AZ169" s="10"/>
      <c r="BA169" s="11"/>
      <c r="BB169" s="10"/>
      <c r="BC169" s="11"/>
      <c r="BD169" s="10"/>
      <c r="BE169" s="8"/>
      <c r="BF169" s="11"/>
      <c r="BG169" s="10"/>
      <c r="BH169" s="11"/>
      <c r="BI169" s="10"/>
      <c r="BJ169" s="11"/>
      <c r="BK169" s="10"/>
      <c r="BL169" s="11"/>
      <c r="BM169" s="10"/>
      <c r="BN169" s="11"/>
      <c r="BO169" s="10"/>
      <c r="BP169" s="11"/>
      <c r="BQ169" s="10"/>
      <c r="BR169" s="11"/>
      <c r="BS169" s="10"/>
      <c r="BT169" s="8"/>
      <c r="BU169" s="8">
        <f>BE169+BT169</f>
        <v>0</v>
      </c>
      <c r="BV169" s="11"/>
      <c r="BW169" s="10"/>
      <c r="BX169" s="11"/>
      <c r="BY169" s="10"/>
      <c r="BZ169" s="11"/>
      <c r="CA169" s="10"/>
      <c r="CB169" s="11"/>
      <c r="CC169" s="10"/>
      <c r="CD169" s="8"/>
      <c r="CE169" s="11"/>
      <c r="CF169" s="10"/>
      <c r="CG169" s="11"/>
      <c r="CH169" s="10"/>
      <c r="CI169" s="11"/>
      <c r="CJ169" s="10"/>
      <c r="CK169" s="11"/>
      <c r="CL169" s="10"/>
      <c r="CM169" s="11"/>
      <c r="CN169" s="10"/>
      <c r="CO169" s="11"/>
      <c r="CP169" s="10"/>
      <c r="CQ169" s="11"/>
      <c r="CR169" s="10"/>
      <c r="CS169" s="8"/>
      <c r="CT169" s="8">
        <f>CD169+CS169</f>
        <v>0</v>
      </c>
      <c r="CU169" s="11"/>
      <c r="CV169" s="10"/>
      <c r="CW169" s="11"/>
      <c r="CX169" s="10"/>
      <c r="CY169" s="11"/>
      <c r="CZ169" s="10"/>
      <c r="DA169" s="11"/>
      <c r="DB169" s="10"/>
      <c r="DC169" s="8"/>
      <c r="DD169" s="11"/>
      <c r="DE169" s="10"/>
      <c r="DF169" s="11"/>
      <c r="DG169" s="10"/>
      <c r="DH169" s="11"/>
      <c r="DI169" s="10"/>
      <c r="DJ169" s="11"/>
      <c r="DK169" s="10"/>
      <c r="DL169" s="11"/>
      <c r="DM169" s="10"/>
      <c r="DN169" s="11"/>
      <c r="DO169" s="10"/>
      <c r="DP169" s="11"/>
      <c r="DQ169" s="10"/>
      <c r="DR169" s="8"/>
      <c r="DS169" s="8">
        <f>DC169+DR169</f>
        <v>0</v>
      </c>
      <c r="DT169" s="11"/>
      <c r="DU169" s="10"/>
      <c r="DV169" s="11"/>
      <c r="DW169" s="10"/>
      <c r="DX169" s="11"/>
      <c r="DY169" s="10"/>
      <c r="DZ169" s="11"/>
      <c r="EA169" s="10"/>
      <c r="EB169" s="8"/>
      <c r="EC169" s="11"/>
      <c r="ED169" s="10"/>
      <c r="EE169" s="11"/>
      <c r="EF169" s="10"/>
      <c r="EG169" s="11"/>
      <c r="EH169" s="10"/>
      <c r="EI169" s="11"/>
      <c r="EJ169" s="10"/>
      <c r="EK169" s="11"/>
      <c r="EL169" s="10"/>
      <c r="EM169" s="11"/>
      <c r="EN169" s="10"/>
      <c r="EO169" s="11"/>
      <c r="EP169" s="10"/>
      <c r="EQ169" s="8"/>
      <c r="ER169" s="8">
        <f>EB169+EQ169</f>
        <v>0</v>
      </c>
      <c r="ES169" s="11"/>
      <c r="ET169" s="10"/>
      <c r="EU169" s="11"/>
      <c r="EV169" s="10"/>
      <c r="EW169" s="11"/>
      <c r="EX169" s="10"/>
      <c r="EY169" s="11"/>
      <c r="EZ169" s="10"/>
      <c r="FA169" s="8"/>
      <c r="FB169" s="11"/>
      <c r="FC169" s="10"/>
      <c r="FD169" s="11"/>
      <c r="FE169" s="10"/>
      <c r="FF169" s="11"/>
      <c r="FG169" s="10"/>
      <c r="FH169" s="11"/>
      <c r="FI169" s="10"/>
      <c r="FJ169" s="11"/>
      <c r="FK169" s="10"/>
      <c r="FL169" s="11"/>
      <c r="FM169" s="10"/>
      <c r="FN169" s="11"/>
      <c r="FO169" s="10"/>
      <c r="FP169" s="8"/>
      <c r="FQ169" s="8">
        <f>FA169+FP169</f>
        <v>0</v>
      </c>
      <c r="FR169" s="11">
        <v>10</v>
      </c>
      <c r="FS169" s="10" t="s">
        <v>65</v>
      </c>
      <c r="FT169" s="11"/>
      <c r="FU169" s="10"/>
      <c r="FV169" s="11"/>
      <c r="FW169" s="10"/>
      <c r="FX169" s="11"/>
      <c r="FY169" s="10"/>
      <c r="FZ169" s="8">
        <v>0.8</v>
      </c>
      <c r="GA169" s="11"/>
      <c r="GB169" s="10"/>
      <c r="GC169" s="11">
        <v>10</v>
      </c>
      <c r="GD169" s="10" t="s">
        <v>65</v>
      </c>
      <c r="GE169" s="11"/>
      <c r="GF169" s="10"/>
      <c r="GG169" s="11"/>
      <c r="GH169" s="10"/>
      <c r="GI169" s="11"/>
      <c r="GJ169" s="10"/>
      <c r="GK169" s="11"/>
      <c r="GL169" s="10"/>
      <c r="GM169" s="11"/>
      <c r="GN169" s="10"/>
      <c r="GO169" s="8">
        <v>1.2</v>
      </c>
      <c r="GP169" s="8">
        <f>FZ169+GO169</f>
        <v>0</v>
      </c>
      <c r="GQ169" s="11"/>
      <c r="GR169" s="10"/>
      <c r="GS169" s="11"/>
      <c r="GT169" s="10"/>
      <c r="GU169" s="11"/>
      <c r="GV169" s="10"/>
      <c r="GW169" s="11"/>
      <c r="GX169" s="10"/>
      <c r="GY169" s="8"/>
      <c r="GZ169" s="11"/>
      <c r="HA169" s="10"/>
      <c r="HB169" s="11"/>
      <c r="HC169" s="10"/>
      <c r="HD169" s="11"/>
      <c r="HE169" s="10"/>
      <c r="HF169" s="11"/>
      <c r="HG169" s="10"/>
      <c r="HH169" s="11"/>
      <c r="HI169" s="10"/>
      <c r="HJ169" s="11"/>
      <c r="HK169" s="10"/>
      <c r="HL169" s="11"/>
      <c r="HM169" s="10"/>
      <c r="HN169" s="8"/>
      <c r="HO169" s="8">
        <f>GY169+HN169</f>
        <v>0</v>
      </c>
    </row>
    <row r="170" spans="1:223" ht="12.75">
      <c r="A170" s="7"/>
      <c r="B170" s="7">
        <v>18</v>
      </c>
      <c r="C170" s="7">
        <v>1</v>
      </c>
      <c r="D170" s="7"/>
      <c r="E170" s="7" t="s">
        <v>353</v>
      </c>
      <c r="F170" s="3" t="s">
        <v>354</v>
      </c>
      <c r="G170" s="7">
        <f>COUNTIF(X170:HO170,"e")</f>
        <v>0</v>
      </c>
      <c r="H170" s="7">
        <f>COUNTIF(X170:HO170,"z")</f>
        <v>0</v>
      </c>
      <c r="I170" s="7">
        <f>SUM(J170:T170)</f>
        <v>0</v>
      </c>
      <c r="J170" s="7">
        <f>X170+AW170+BV170+CU170+DT170+ES170+FR170+GQ170</f>
        <v>0</v>
      </c>
      <c r="K170" s="7">
        <f>Z170+AY170+BX170+CW170+DV170+EU170+FT170+GS170</f>
        <v>0</v>
      </c>
      <c r="L170" s="7">
        <f>AB170+BA170+BZ170+CY170+DX170+EW170+FV170+GU170</f>
        <v>0</v>
      </c>
      <c r="M170" s="7">
        <f>AD170+BC170+CB170+DA170+DZ170+EY170+FX170+GW170</f>
        <v>0</v>
      </c>
      <c r="N170" s="7">
        <f>AG170+BF170+CE170+DD170+EC170+FB170+GA170+GZ170</f>
        <v>0</v>
      </c>
      <c r="O170" s="7">
        <f>AI170+BH170+CG170+DF170+EE170+FD170+GC170+HB170</f>
        <v>0</v>
      </c>
      <c r="P170" s="7">
        <f>AK170+BJ170+CI170+DH170+EG170+FF170+GE170+HD170</f>
        <v>0</v>
      </c>
      <c r="Q170" s="7">
        <f>AM170+BL170+CK170+DJ170+EI170+FH170+GG170+HF170</f>
        <v>0</v>
      </c>
      <c r="R170" s="7">
        <f>AO170+BN170+CM170+DL170+EK170+FJ170+GI170+HH170</f>
        <v>0</v>
      </c>
      <c r="S170" s="7">
        <f>AQ170+BP170+CO170+DN170+EM170+FL170+GK170+HJ170</f>
        <v>0</v>
      </c>
      <c r="T170" s="7">
        <f>AS170+BR170+CQ170+DP170+EO170+FN170+GM170+HL170</f>
        <v>0</v>
      </c>
      <c r="U170" s="8">
        <f>AV170+BU170+CT170+DS170+ER170+FQ170+GP170+HO170</f>
        <v>0</v>
      </c>
      <c r="V170" s="8">
        <f>AU170+BT170+CS170+DR170+EQ170+FP170+GO170+HN170</f>
        <v>0</v>
      </c>
      <c r="W170" s="8">
        <v>1</v>
      </c>
      <c r="X170" s="11"/>
      <c r="Y170" s="10"/>
      <c r="Z170" s="11"/>
      <c r="AA170" s="10"/>
      <c r="AB170" s="11"/>
      <c r="AC170" s="10"/>
      <c r="AD170" s="11"/>
      <c r="AE170" s="10"/>
      <c r="AF170" s="8"/>
      <c r="AG170" s="11"/>
      <c r="AH170" s="10"/>
      <c r="AI170" s="11"/>
      <c r="AJ170" s="10"/>
      <c r="AK170" s="11"/>
      <c r="AL170" s="10"/>
      <c r="AM170" s="11"/>
      <c r="AN170" s="10"/>
      <c r="AO170" s="11"/>
      <c r="AP170" s="10"/>
      <c r="AQ170" s="11"/>
      <c r="AR170" s="10"/>
      <c r="AS170" s="11"/>
      <c r="AT170" s="10"/>
      <c r="AU170" s="8"/>
      <c r="AV170" s="8">
        <f>AF170+AU170</f>
        <v>0</v>
      </c>
      <c r="AW170" s="11"/>
      <c r="AX170" s="10"/>
      <c r="AY170" s="11"/>
      <c r="AZ170" s="10"/>
      <c r="BA170" s="11"/>
      <c r="BB170" s="10"/>
      <c r="BC170" s="11"/>
      <c r="BD170" s="10"/>
      <c r="BE170" s="8"/>
      <c r="BF170" s="11"/>
      <c r="BG170" s="10"/>
      <c r="BH170" s="11"/>
      <c r="BI170" s="10"/>
      <c r="BJ170" s="11"/>
      <c r="BK170" s="10"/>
      <c r="BL170" s="11"/>
      <c r="BM170" s="10"/>
      <c r="BN170" s="11"/>
      <c r="BO170" s="10"/>
      <c r="BP170" s="11"/>
      <c r="BQ170" s="10"/>
      <c r="BR170" s="11"/>
      <c r="BS170" s="10"/>
      <c r="BT170" s="8"/>
      <c r="BU170" s="8">
        <f>BE170+BT170</f>
        <v>0</v>
      </c>
      <c r="BV170" s="11"/>
      <c r="BW170" s="10"/>
      <c r="BX170" s="11"/>
      <c r="BY170" s="10"/>
      <c r="BZ170" s="11"/>
      <c r="CA170" s="10"/>
      <c r="CB170" s="11"/>
      <c r="CC170" s="10"/>
      <c r="CD170" s="8"/>
      <c r="CE170" s="11"/>
      <c r="CF170" s="10"/>
      <c r="CG170" s="11"/>
      <c r="CH170" s="10"/>
      <c r="CI170" s="11"/>
      <c r="CJ170" s="10"/>
      <c r="CK170" s="11"/>
      <c r="CL170" s="10"/>
      <c r="CM170" s="11"/>
      <c r="CN170" s="10"/>
      <c r="CO170" s="11"/>
      <c r="CP170" s="10"/>
      <c r="CQ170" s="11"/>
      <c r="CR170" s="10"/>
      <c r="CS170" s="8"/>
      <c r="CT170" s="8">
        <f>CD170+CS170</f>
        <v>0</v>
      </c>
      <c r="CU170" s="11"/>
      <c r="CV170" s="10"/>
      <c r="CW170" s="11"/>
      <c r="CX170" s="10"/>
      <c r="CY170" s="11"/>
      <c r="CZ170" s="10"/>
      <c r="DA170" s="11"/>
      <c r="DB170" s="10"/>
      <c r="DC170" s="8"/>
      <c r="DD170" s="11"/>
      <c r="DE170" s="10"/>
      <c r="DF170" s="11"/>
      <c r="DG170" s="10"/>
      <c r="DH170" s="11"/>
      <c r="DI170" s="10"/>
      <c r="DJ170" s="11"/>
      <c r="DK170" s="10"/>
      <c r="DL170" s="11"/>
      <c r="DM170" s="10"/>
      <c r="DN170" s="11"/>
      <c r="DO170" s="10"/>
      <c r="DP170" s="11"/>
      <c r="DQ170" s="10"/>
      <c r="DR170" s="8"/>
      <c r="DS170" s="8">
        <f>DC170+DR170</f>
        <v>0</v>
      </c>
      <c r="DT170" s="11"/>
      <c r="DU170" s="10"/>
      <c r="DV170" s="11"/>
      <c r="DW170" s="10"/>
      <c r="DX170" s="11"/>
      <c r="DY170" s="10"/>
      <c r="DZ170" s="11"/>
      <c r="EA170" s="10"/>
      <c r="EB170" s="8"/>
      <c r="EC170" s="11"/>
      <c r="ED170" s="10"/>
      <c r="EE170" s="11"/>
      <c r="EF170" s="10"/>
      <c r="EG170" s="11"/>
      <c r="EH170" s="10"/>
      <c r="EI170" s="11"/>
      <c r="EJ170" s="10"/>
      <c r="EK170" s="11"/>
      <c r="EL170" s="10"/>
      <c r="EM170" s="11"/>
      <c r="EN170" s="10"/>
      <c r="EO170" s="11"/>
      <c r="EP170" s="10"/>
      <c r="EQ170" s="8"/>
      <c r="ER170" s="8">
        <f>EB170+EQ170</f>
        <v>0</v>
      </c>
      <c r="ES170" s="11"/>
      <c r="ET170" s="10"/>
      <c r="EU170" s="11"/>
      <c r="EV170" s="10"/>
      <c r="EW170" s="11"/>
      <c r="EX170" s="10"/>
      <c r="EY170" s="11"/>
      <c r="EZ170" s="10"/>
      <c r="FA170" s="8"/>
      <c r="FB170" s="11"/>
      <c r="FC170" s="10"/>
      <c r="FD170" s="11"/>
      <c r="FE170" s="10"/>
      <c r="FF170" s="11"/>
      <c r="FG170" s="10"/>
      <c r="FH170" s="11"/>
      <c r="FI170" s="10"/>
      <c r="FJ170" s="11"/>
      <c r="FK170" s="10"/>
      <c r="FL170" s="11"/>
      <c r="FM170" s="10"/>
      <c r="FN170" s="11"/>
      <c r="FO170" s="10"/>
      <c r="FP170" s="8"/>
      <c r="FQ170" s="8">
        <f>FA170+FP170</f>
        <v>0</v>
      </c>
      <c r="FR170" s="11">
        <v>10</v>
      </c>
      <c r="FS170" s="10" t="s">
        <v>65</v>
      </c>
      <c r="FT170" s="11"/>
      <c r="FU170" s="10"/>
      <c r="FV170" s="11"/>
      <c r="FW170" s="10"/>
      <c r="FX170" s="11"/>
      <c r="FY170" s="10"/>
      <c r="FZ170" s="8">
        <v>0.8</v>
      </c>
      <c r="GA170" s="11"/>
      <c r="GB170" s="10"/>
      <c r="GC170" s="11">
        <v>10</v>
      </c>
      <c r="GD170" s="10" t="s">
        <v>65</v>
      </c>
      <c r="GE170" s="11"/>
      <c r="GF170" s="10"/>
      <c r="GG170" s="11"/>
      <c r="GH170" s="10"/>
      <c r="GI170" s="11"/>
      <c r="GJ170" s="10"/>
      <c r="GK170" s="11"/>
      <c r="GL170" s="10"/>
      <c r="GM170" s="11"/>
      <c r="GN170" s="10"/>
      <c r="GO170" s="8">
        <v>1.2</v>
      </c>
      <c r="GP170" s="8">
        <f>FZ170+GO170</f>
        <v>0</v>
      </c>
      <c r="GQ170" s="11"/>
      <c r="GR170" s="10"/>
      <c r="GS170" s="11"/>
      <c r="GT170" s="10"/>
      <c r="GU170" s="11"/>
      <c r="GV170" s="10"/>
      <c r="GW170" s="11"/>
      <c r="GX170" s="10"/>
      <c r="GY170" s="8"/>
      <c r="GZ170" s="11"/>
      <c r="HA170" s="10"/>
      <c r="HB170" s="11"/>
      <c r="HC170" s="10"/>
      <c r="HD170" s="11"/>
      <c r="HE170" s="10"/>
      <c r="HF170" s="11"/>
      <c r="HG170" s="10"/>
      <c r="HH170" s="11"/>
      <c r="HI170" s="10"/>
      <c r="HJ170" s="11"/>
      <c r="HK170" s="10"/>
      <c r="HL170" s="11"/>
      <c r="HM170" s="10"/>
      <c r="HN170" s="8"/>
      <c r="HO170" s="8">
        <f>GY170+HN170</f>
        <v>0</v>
      </c>
    </row>
    <row r="171" spans="1:223" ht="12.75">
      <c r="A171" s="7"/>
      <c r="B171" s="7">
        <v>19</v>
      </c>
      <c r="C171" s="7">
        <v>1</v>
      </c>
      <c r="D171" s="7"/>
      <c r="E171" s="7" t="s">
        <v>355</v>
      </c>
      <c r="F171" s="3" t="s">
        <v>356</v>
      </c>
      <c r="G171" s="7">
        <f>COUNTIF(X171:HO171,"e")</f>
        <v>0</v>
      </c>
      <c r="H171" s="7">
        <f>COUNTIF(X171:HO171,"z")</f>
        <v>0</v>
      </c>
      <c r="I171" s="7">
        <f>SUM(J171:T171)</f>
        <v>0</v>
      </c>
      <c r="J171" s="7">
        <f>X171+AW171+BV171+CU171+DT171+ES171+FR171+GQ171</f>
        <v>0</v>
      </c>
      <c r="K171" s="7">
        <f>Z171+AY171+BX171+CW171+DV171+EU171+FT171+GS171</f>
        <v>0</v>
      </c>
      <c r="L171" s="7">
        <f>AB171+BA171+BZ171+CY171+DX171+EW171+FV171+GU171</f>
        <v>0</v>
      </c>
      <c r="M171" s="7">
        <f>AD171+BC171+CB171+DA171+DZ171+EY171+FX171+GW171</f>
        <v>0</v>
      </c>
      <c r="N171" s="7">
        <f>AG171+BF171+CE171+DD171+EC171+FB171+GA171+GZ171</f>
        <v>0</v>
      </c>
      <c r="O171" s="7">
        <f>AI171+BH171+CG171+DF171+EE171+FD171+GC171+HB171</f>
        <v>0</v>
      </c>
      <c r="P171" s="7">
        <f>AK171+BJ171+CI171+DH171+EG171+FF171+GE171+HD171</f>
        <v>0</v>
      </c>
      <c r="Q171" s="7">
        <f>AM171+BL171+CK171+DJ171+EI171+FH171+GG171+HF171</f>
        <v>0</v>
      </c>
      <c r="R171" s="7">
        <f>AO171+BN171+CM171+DL171+EK171+FJ171+GI171+HH171</f>
        <v>0</v>
      </c>
      <c r="S171" s="7">
        <f>AQ171+BP171+CO171+DN171+EM171+FL171+GK171+HJ171</f>
        <v>0</v>
      </c>
      <c r="T171" s="7">
        <f>AS171+BR171+CQ171+DP171+EO171+FN171+GM171+HL171</f>
        <v>0</v>
      </c>
      <c r="U171" s="8">
        <f>AV171+BU171+CT171+DS171+ER171+FQ171+GP171+HO171</f>
        <v>0</v>
      </c>
      <c r="V171" s="8">
        <f>AU171+BT171+CS171+DR171+EQ171+FP171+GO171+HN171</f>
        <v>0</v>
      </c>
      <c r="W171" s="8">
        <v>1</v>
      </c>
      <c r="X171" s="11"/>
      <c r="Y171" s="10"/>
      <c r="Z171" s="11"/>
      <c r="AA171" s="10"/>
      <c r="AB171" s="11"/>
      <c r="AC171" s="10"/>
      <c r="AD171" s="11"/>
      <c r="AE171" s="10"/>
      <c r="AF171" s="8"/>
      <c r="AG171" s="11"/>
      <c r="AH171" s="10"/>
      <c r="AI171" s="11"/>
      <c r="AJ171" s="10"/>
      <c r="AK171" s="11"/>
      <c r="AL171" s="10"/>
      <c r="AM171" s="11"/>
      <c r="AN171" s="10"/>
      <c r="AO171" s="11"/>
      <c r="AP171" s="10"/>
      <c r="AQ171" s="11"/>
      <c r="AR171" s="10"/>
      <c r="AS171" s="11"/>
      <c r="AT171" s="10"/>
      <c r="AU171" s="8"/>
      <c r="AV171" s="8">
        <f>AF171+AU171</f>
        <v>0</v>
      </c>
      <c r="AW171" s="11"/>
      <c r="AX171" s="10"/>
      <c r="AY171" s="11"/>
      <c r="AZ171" s="10"/>
      <c r="BA171" s="11"/>
      <c r="BB171" s="10"/>
      <c r="BC171" s="11"/>
      <c r="BD171" s="10"/>
      <c r="BE171" s="8"/>
      <c r="BF171" s="11"/>
      <c r="BG171" s="10"/>
      <c r="BH171" s="11"/>
      <c r="BI171" s="10"/>
      <c r="BJ171" s="11"/>
      <c r="BK171" s="10"/>
      <c r="BL171" s="11"/>
      <c r="BM171" s="10"/>
      <c r="BN171" s="11"/>
      <c r="BO171" s="10"/>
      <c r="BP171" s="11"/>
      <c r="BQ171" s="10"/>
      <c r="BR171" s="11"/>
      <c r="BS171" s="10"/>
      <c r="BT171" s="8"/>
      <c r="BU171" s="8">
        <f>BE171+BT171</f>
        <v>0</v>
      </c>
      <c r="BV171" s="11"/>
      <c r="BW171" s="10"/>
      <c r="BX171" s="11"/>
      <c r="BY171" s="10"/>
      <c r="BZ171" s="11"/>
      <c r="CA171" s="10"/>
      <c r="CB171" s="11"/>
      <c r="CC171" s="10"/>
      <c r="CD171" s="8"/>
      <c r="CE171" s="11"/>
      <c r="CF171" s="10"/>
      <c r="CG171" s="11"/>
      <c r="CH171" s="10"/>
      <c r="CI171" s="11"/>
      <c r="CJ171" s="10"/>
      <c r="CK171" s="11"/>
      <c r="CL171" s="10"/>
      <c r="CM171" s="11"/>
      <c r="CN171" s="10"/>
      <c r="CO171" s="11"/>
      <c r="CP171" s="10"/>
      <c r="CQ171" s="11"/>
      <c r="CR171" s="10"/>
      <c r="CS171" s="8"/>
      <c r="CT171" s="8">
        <f>CD171+CS171</f>
        <v>0</v>
      </c>
      <c r="CU171" s="11"/>
      <c r="CV171" s="10"/>
      <c r="CW171" s="11"/>
      <c r="CX171" s="10"/>
      <c r="CY171" s="11"/>
      <c r="CZ171" s="10"/>
      <c r="DA171" s="11"/>
      <c r="DB171" s="10"/>
      <c r="DC171" s="8"/>
      <c r="DD171" s="11"/>
      <c r="DE171" s="10"/>
      <c r="DF171" s="11"/>
      <c r="DG171" s="10"/>
      <c r="DH171" s="11"/>
      <c r="DI171" s="10"/>
      <c r="DJ171" s="11"/>
      <c r="DK171" s="10"/>
      <c r="DL171" s="11"/>
      <c r="DM171" s="10"/>
      <c r="DN171" s="11"/>
      <c r="DO171" s="10"/>
      <c r="DP171" s="11"/>
      <c r="DQ171" s="10"/>
      <c r="DR171" s="8"/>
      <c r="DS171" s="8">
        <f>DC171+DR171</f>
        <v>0</v>
      </c>
      <c r="DT171" s="11"/>
      <c r="DU171" s="10"/>
      <c r="DV171" s="11"/>
      <c r="DW171" s="10"/>
      <c r="DX171" s="11"/>
      <c r="DY171" s="10"/>
      <c r="DZ171" s="11"/>
      <c r="EA171" s="10"/>
      <c r="EB171" s="8"/>
      <c r="EC171" s="11"/>
      <c r="ED171" s="10"/>
      <c r="EE171" s="11"/>
      <c r="EF171" s="10"/>
      <c r="EG171" s="11"/>
      <c r="EH171" s="10"/>
      <c r="EI171" s="11"/>
      <c r="EJ171" s="10"/>
      <c r="EK171" s="11"/>
      <c r="EL171" s="10"/>
      <c r="EM171" s="11"/>
      <c r="EN171" s="10"/>
      <c r="EO171" s="11"/>
      <c r="EP171" s="10"/>
      <c r="EQ171" s="8"/>
      <c r="ER171" s="8">
        <f>EB171+EQ171</f>
        <v>0</v>
      </c>
      <c r="ES171" s="11"/>
      <c r="ET171" s="10"/>
      <c r="EU171" s="11"/>
      <c r="EV171" s="10"/>
      <c r="EW171" s="11"/>
      <c r="EX171" s="10"/>
      <c r="EY171" s="11"/>
      <c r="EZ171" s="10"/>
      <c r="FA171" s="8"/>
      <c r="FB171" s="11"/>
      <c r="FC171" s="10"/>
      <c r="FD171" s="11"/>
      <c r="FE171" s="10"/>
      <c r="FF171" s="11"/>
      <c r="FG171" s="10"/>
      <c r="FH171" s="11"/>
      <c r="FI171" s="10"/>
      <c r="FJ171" s="11"/>
      <c r="FK171" s="10"/>
      <c r="FL171" s="11"/>
      <c r="FM171" s="10"/>
      <c r="FN171" s="11"/>
      <c r="FO171" s="10"/>
      <c r="FP171" s="8"/>
      <c r="FQ171" s="8">
        <f>FA171+FP171</f>
        <v>0</v>
      </c>
      <c r="FR171" s="11">
        <v>10</v>
      </c>
      <c r="FS171" s="10" t="s">
        <v>65</v>
      </c>
      <c r="FT171" s="11">
        <v>10</v>
      </c>
      <c r="FU171" s="10" t="s">
        <v>65</v>
      </c>
      <c r="FV171" s="11"/>
      <c r="FW171" s="10"/>
      <c r="FX171" s="11"/>
      <c r="FY171" s="10"/>
      <c r="FZ171" s="8">
        <v>2</v>
      </c>
      <c r="GA171" s="11"/>
      <c r="GB171" s="10"/>
      <c r="GC171" s="11"/>
      <c r="GD171" s="10"/>
      <c r="GE171" s="11"/>
      <c r="GF171" s="10"/>
      <c r="GG171" s="11"/>
      <c r="GH171" s="10"/>
      <c r="GI171" s="11"/>
      <c r="GJ171" s="10"/>
      <c r="GK171" s="11"/>
      <c r="GL171" s="10"/>
      <c r="GM171" s="11"/>
      <c r="GN171" s="10"/>
      <c r="GO171" s="8"/>
      <c r="GP171" s="8">
        <f>FZ171+GO171</f>
        <v>0</v>
      </c>
      <c r="GQ171" s="11"/>
      <c r="GR171" s="10"/>
      <c r="GS171" s="11"/>
      <c r="GT171" s="10"/>
      <c r="GU171" s="11"/>
      <c r="GV171" s="10"/>
      <c r="GW171" s="11"/>
      <c r="GX171" s="10"/>
      <c r="GY171" s="8"/>
      <c r="GZ171" s="11"/>
      <c r="HA171" s="10"/>
      <c r="HB171" s="11"/>
      <c r="HC171" s="10"/>
      <c r="HD171" s="11"/>
      <c r="HE171" s="10"/>
      <c r="HF171" s="11"/>
      <c r="HG171" s="10"/>
      <c r="HH171" s="11"/>
      <c r="HI171" s="10"/>
      <c r="HJ171" s="11"/>
      <c r="HK171" s="10"/>
      <c r="HL171" s="11"/>
      <c r="HM171" s="10"/>
      <c r="HN171" s="8"/>
      <c r="HO171" s="8">
        <f>GY171+HN171</f>
        <v>0</v>
      </c>
    </row>
    <row r="172" spans="1:223" ht="12.75">
      <c r="A172" s="7"/>
      <c r="B172" s="7">
        <v>19</v>
      </c>
      <c r="C172" s="7">
        <v>1</v>
      </c>
      <c r="D172" s="7"/>
      <c r="E172" s="7" t="s">
        <v>357</v>
      </c>
      <c r="F172" s="3" t="s">
        <v>358</v>
      </c>
      <c r="G172" s="7">
        <f>COUNTIF(X172:HO172,"e")</f>
        <v>0</v>
      </c>
      <c r="H172" s="7">
        <f>COUNTIF(X172:HO172,"z")</f>
        <v>0</v>
      </c>
      <c r="I172" s="7">
        <f>SUM(J172:T172)</f>
        <v>0</v>
      </c>
      <c r="J172" s="7">
        <f>X172+AW172+BV172+CU172+DT172+ES172+FR172+GQ172</f>
        <v>0</v>
      </c>
      <c r="K172" s="7">
        <f>Z172+AY172+BX172+CW172+DV172+EU172+FT172+GS172</f>
        <v>0</v>
      </c>
      <c r="L172" s="7">
        <f>AB172+BA172+BZ172+CY172+DX172+EW172+FV172+GU172</f>
        <v>0</v>
      </c>
      <c r="M172" s="7">
        <f>AD172+BC172+CB172+DA172+DZ172+EY172+FX172+GW172</f>
        <v>0</v>
      </c>
      <c r="N172" s="7">
        <f>AG172+BF172+CE172+DD172+EC172+FB172+GA172+GZ172</f>
        <v>0</v>
      </c>
      <c r="O172" s="7">
        <f>AI172+BH172+CG172+DF172+EE172+FD172+GC172+HB172</f>
        <v>0</v>
      </c>
      <c r="P172" s="7">
        <f>AK172+BJ172+CI172+DH172+EG172+FF172+GE172+HD172</f>
        <v>0</v>
      </c>
      <c r="Q172" s="7">
        <f>AM172+BL172+CK172+DJ172+EI172+FH172+GG172+HF172</f>
        <v>0</v>
      </c>
      <c r="R172" s="7">
        <f>AO172+BN172+CM172+DL172+EK172+FJ172+GI172+HH172</f>
        <v>0</v>
      </c>
      <c r="S172" s="7">
        <f>AQ172+BP172+CO172+DN172+EM172+FL172+GK172+HJ172</f>
        <v>0</v>
      </c>
      <c r="T172" s="7">
        <f>AS172+BR172+CQ172+DP172+EO172+FN172+GM172+HL172</f>
        <v>0</v>
      </c>
      <c r="U172" s="8">
        <f>AV172+BU172+CT172+DS172+ER172+FQ172+GP172+HO172</f>
        <v>0</v>
      </c>
      <c r="V172" s="8">
        <f>AU172+BT172+CS172+DR172+EQ172+FP172+GO172+HN172</f>
        <v>0</v>
      </c>
      <c r="W172" s="8">
        <v>1</v>
      </c>
      <c r="X172" s="11"/>
      <c r="Y172" s="10"/>
      <c r="Z172" s="11"/>
      <c r="AA172" s="10"/>
      <c r="AB172" s="11"/>
      <c r="AC172" s="10"/>
      <c r="AD172" s="11"/>
      <c r="AE172" s="10"/>
      <c r="AF172" s="8"/>
      <c r="AG172" s="11"/>
      <c r="AH172" s="10"/>
      <c r="AI172" s="11"/>
      <c r="AJ172" s="10"/>
      <c r="AK172" s="11"/>
      <c r="AL172" s="10"/>
      <c r="AM172" s="11"/>
      <c r="AN172" s="10"/>
      <c r="AO172" s="11"/>
      <c r="AP172" s="10"/>
      <c r="AQ172" s="11"/>
      <c r="AR172" s="10"/>
      <c r="AS172" s="11"/>
      <c r="AT172" s="10"/>
      <c r="AU172" s="8"/>
      <c r="AV172" s="8">
        <f>AF172+AU172</f>
        <v>0</v>
      </c>
      <c r="AW172" s="11"/>
      <c r="AX172" s="10"/>
      <c r="AY172" s="11"/>
      <c r="AZ172" s="10"/>
      <c r="BA172" s="11"/>
      <c r="BB172" s="10"/>
      <c r="BC172" s="11"/>
      <c r="BD172" s="10"/>
      <c r="BE172" s="8"/>
      <c r="BF172" s="11"/>
      <c r="BG172" s="10"/>
      <c r="BH172" s="11"/>
      <c r="BI172" s="10"/>
      <c r="BJ172" s="11"/>
      <c r="BK172" s="10"/>
      <c r="BL172" s="11"/>
      <c r="BM172" s="10"/>
      <c r="BN172" s="11"/>
      <c r="BO172" s="10"/>
      <c r="BP172" s="11"/>
      <c r="BQ172" s="10"/>
      <c r="BR172" s="11"/>
      <c r="BS172" s="10"/>
      <c r="BT172" s="8"/>
      <c r="BU172" s="8">
        <f>BE172+BT172</f>
        <v>0</v>
      </c>
      <c r="BV172" s="11"/>
      <c r="BW172" s="10"/>
      <c r="BX172" s="11"/>
      <c r="BY172" s="10"/>
      <c r="BZ172" s="11"/>
      <c r="CA172" s="10"/>
      <c r="CB172" s="11"/>
      <c r="CC172" s="10"/>
      <c r="CD172" s="8"/>
      <c r="CE172" s="11"/>
      <c r="CF172" s="10"/>
      <c r="CG172" s="11"/>
      <c r="CH172" s="10"/>
      <c r="CI172" s="11"/>
      <c r="CJ172" s="10"/>
      <c r="CK172" s="11"/>
      <c r="CL172" s="10"/>
      <c r="CM172" s="11"/>
      <c r="CN172" s="10"/>
      <c r="CO172" s="11"/>
      <c r="CP172" s="10"/>
      <c r="CQ172" s="11"/>
      <c r="CR172" s="10"/>
      <c r="CS172" s="8"/>
      <c r="CT172" s="8">
        <f>CD172+CS172</f>
        <v>0</v>
      </c>
      <c r="CU172" s="11"/>
      <c r="CV172" s="10"/>
      <c r="CW172" s="11"/>
      <c r="CX172" s="10"/>
      <c r="CY172" s="11"/>
      <c r="CZ172" s="10"/>
      <c r="DA172" s="11"/>
      <c r="DB172" s="10"/>
      <c r="DC172" s="8"/>
      <c r="DD172" s="11"/>
      <c r="DE172" s="10"/>
      <c r="DF172" s="11"/>
      <c r="DG172" s="10"/>
      <c r="DH172" s="11"/>
      <c r="DI172" s="10"/>
      <c r="DJ172" s="11"/>
      <c r="DK172" s="10"/>
      <c r="DL172" s="11"/>
      <c r="DM172" s="10"/>
      <c r="DN172" s="11"/>
      <c r="DO172" s="10"/>
      <c r="DP172" s="11"/>
      <c r="DQ172" s="10"/>
      <c r="DR172" s="8"/>
      <c r="DS172" s="8">
        <f>DC172+DR172</f>
        <v>0</v>
      </c>
      <c r="DT172" s="11"/>
      <c r="DU172" s="10"/>
      <c r="DV172" s="11"/>
      <c r="DW172" s="10"/>
      <c r="DX172" s="11"/>
      <c r="DY172" s="10"/>
      <c r="DZ172" s="11"/>
      <c r="EA172" s="10"/>
      <c r="EB172" s="8"/>
      <c r="EC172" s="11"/>
      <c r="ED172" s="10"/>
      <c r="EE172" s="11"/>
      <c r="EF172" s="10"/>
      <c r="EG172" s="11"/>
      <c r="EH172" s="10"/>
      <c r="EI172" s="11"/>
      <c r="EJ172" s="10"/>
      <c r="EK172" s="11"/>
      <c r="EL172" s="10"/>
      <c r="EM172" s="11"/>
      <c r="EN172" s="10"/>
      <c r="EO172" s="11"/>
      <c r="EP172" s="10"/>
      <c r="EQ172" s="8"/>
      <c r="ER172" s="8">
        <f>EB172+EQ172</f>
        <v>0</v>
      </c>
      <c r="ES172" s="11"/>
      <c r="ET172" s="10"/>
      <c r="EU172" s="11"/>
      <c r="EV172" s="10"/>
      <c r="EW172" s="11"/>
      <c r="EX172" s="10"/>
      <c r="EY172" s="11"/>
      <c r="EZ172" s="10"/>
      <c r="FA172" s="8"/>
      <c r="FB172" s="11"/>
      <c r="FC172" s="10"/>
      <c r="FD172" s="11"/>
      <c r="FE172" s="10"/>
      <c r="FF172" s="11"/>
      <c r="FG172" s="10"/>
      <c r="FH172" s="11"/>
      <c r="FI172" s="10"/>
      <c r="FJ172" s="11"/>
      <c r="FK172" s="10"/>
      <c r="FL172" s="11"/>
      <c r="FM172" s="10"/>
      <c r="FN172" s="11"/>
      <c r="FO172" s="10"/>
      <c r="FP172" s="8"/>
      <c r="FQ172" s="8">
        <f>FA172+FP172</f>
        <v>0</v>
      </c>
      <c r="FR172" s="11">
        <v>10</v>
      </c>
      <c r="FS172" s="10" t="s">
        <v>65</v>
      </c>
      <c r="FT172" s="11">
        <v>10</v>
      </c>
      <c r="FU172" s="10" t="s">
        <v>65</v>
      </c>
      <c r="FV172" s="11"/>
      <c r="FW172" s="10"/>
      <c r="FX172" s="11"/>
      <c r="FY172" s="10"/>
      <c r="FZ172" s="8">
        <v>2</v>
      </c>
      <c r="GA172" s="11"/>
      <c r="GB172" s="10"/>
      <c r="GC172" s="11"/>
      <c r="GD172" s="10"/>
      <c r="GE172" s="11"/>
      <c r="GF172" s="10"/>
      <c r="GG172" s="11"/>
      <c r="GH172" s="10"/>
      <c r="GI172" s="11"/>
      <c r="GJ172" s="10"/>
      <c r="GK172" s="11"/>
      <c r="GL172" s="10"/>
      <c r="GM172" s="11"/>
      <c r="GN172" s="10"/>
      <c r="GO172" s="8"/>
      <c r="GP172" s="8">
        <f>FZ172+GO172</f>
        <v>0</v>
      </c>
      <c r="GQ172" s="11"/>
      <c r="GR172" s="10"/>
      <c r="GS172" s="11"/>
      <c r="GT172" s="10"/>
      <c r="GU172" s="11"/>
      <c r="GV172" s="10"/>
      <c r="GW172" s="11"/>
      <c r="GX172" s="10"/>
      <c r="GY172" s="8"/>
      <c r="GZ172" s="11"/>
      <c r="HA172" s="10"/>
      <c r="HB172" s="11"/>
      <c r="HC172" s="10"/>
      <c r="HD172" s="11"/>
      <c r="HE172" s="10"/>
      <c r="HF172" s="11"/>
      <c r="HG172" s="10"/>
      <c r="HH172" s="11"/>
      <c r="HI172" s="10"/>
      <c r="HJ172" s="11"/>
      <c r="HK172" s="10"/>
      <c r="HL172" s="11"/>
      <c r="HM172" s="10"/>
      <c r="HN172" s="8"/>
      <c r="HO172" s="8">
        <f>GY172+HN172</f>
        <v>0</v>
      </c>
    </row>
    <row r="173" spans="1:223" ht="12.75">
      <c r="A173" s="7"/>
      <c r="B173" s="7">
        <v>19</v>
      </c>
      <c r="C173" s="7">
        <v>1</v>
      </c>
      <c r="D173" s="7"/>
      <c r="E173" s="7" t="s">
        <v>359</v>
      </c>
      <c r="F173" s="3" t="s">
        <v>360</v>
      </c>
      <c r="G173" s="7">
        <f>COUNTIF(X173:HO173,"e")</f>
        <v>0</v>
      </c>
      <c r="H173" s="7">
        <f>COUNTIF(X173:HO173,"z")</f>
        <v>0</v>
      </c>
      <c r="I173" s="7">
        <f>SUM(J173:T173)</f>
        <v>0</v>
      </c>
      <c r="J173" s="7">
        <f>X173+AW173+BV173+CU173+DT173+ES173+FR173+GQ173</f>
        <v>0</v>
      </c>
      <c r="K173" s="7">
        <f>Z173+AY173+BX173+CW173+DV173+EU173+FT173+GS173</f>
        <v>0</v>
      </c>
      <c r="L173" s="7">
        <f>AB173+BA173+BZ173+CY173+DX173+EW173+FV173+GU173</f>
        <v>0</v>
      </c>
      <c r="M173" s="7">
        <f>AD173+BC173+CB173+DA173+DZ173+EY173+FX173+GW173</f>
        <v>0</v>
      </c>
      <c r="N173" s="7">
        <f>AG173+BF173+CE173+DD173+EC173+FB173+GA173+GZ173</f>
        <v>0</v>
      </c>
      <c r="O173" s="7">
        <f>AI173+BH173+CG173+DF173+EE173+FD173+GC173+HB173</f>
        <v>0</v>
      </c>
      <c r="P173" s="7">
        <f>AK173+BJ173+CI173+DH173+EG173+FF173+GE173+HD173</f>
        <v>0</v>
      </c>
      <c r="Q173" s="7">
        <f>AM173+BL173+CK173+DJ173+EI173+FH173+GG173+HF173</f>
        <v>0</v>
      </c>
      <c r="R173" s="7">
        <f>AO173+BN173+CM173+DL173+EK173+FJ173+GI173+HH173</f>
        <v>0</v>
      </c>
      <c r="S173" s="7">
        <f>AQ173+BP173+CO173+DN173+EM173+FL173+GK173+HJ173</f>
        <v>0</v>
      </c>
      <c r="T173" s="7">
        <f>AS173+BR173+CQ173+DP173+EO173+FN173+GM173+HL173</f>
        <v>0</v>
      </c>
      <c r="U173" s="8">
        <f>AV173+BU173+CT173+DS173+ER173+FQ173+GP173+HO173</f>
        <v>0</v>
      </c>
      <c r="V173" s="8">
        <f>AU173+BT173+CS173+DR173+EQ173+FP173+GO173+HN173</f>
        <v>0</v>
      </c>
      <c r="W173" s="8">
        <v>1</v>
      </c>
      <c r="X173" s="11"/>
      <c r="Y173" s="10"/>
      <c r="Z173" s="11"/>
      <c r="AA173" s="10"/>
      <c r="AB173" s="11"/>
      <c r="AC173" s="10"/>
      <c r="AD173" s="11"/>
      <c r="AE173" s="10"/>
      <c r="AF173" s="8"/>
      <c r="AG173" s="11"/>
      <c r="AH173" s="10"/>
      <c r="AI173" s="11"/>
      <c r="AJ173" s="10"/>
      <c r="AK173" s="11"/>
      <c r="AL173" s="10"/>
      <c r="AM173" s="11"/>
      <c r="AN173" s="10"/>
      <c r="AO173" s="11"/>
      <c r="AP173" s="10"/>
      <c r="AQ173" s="11"/>
      <c r="AR173" s="10"/>
      <c r="AS173" s="11"/>
      <c r="AT173" s="10"/>
      <c r="AU173" s="8"/>
      <c r="AV173" s="8">
        <f>AF173+AU173</f>
        <v>0</v>
      </c>
      <c r="AW173" s="11"/>
      <c r="AX173" s="10"/>
      <c r="AY173" s="11"/>
      <c r="AZ173" s="10"/>
      <c r="BA173" s="11"/>
      <c r="BB173" s="10"/>
      <c r="BC173" s="11"/>
      <c r="BD173" s="10"/>
      <c r="BE173" s="8"/>
      <c r="BF173" s="11"/>
      <c r="BG173" s="10"/>
      <c r="BH173" s="11"/>
      <c r="BI173" s="10"/>
      <c r="BJ173" s="11"/>
      <c r="BK173" s="10"/>
      <c r="BL173" s="11"/>
      <c r="BM173" s="10"/>
      <c r="BN173" s="11"/>
      <c r="BO173" s="10"/>
      <c r="BP173" s="11"/>
      <c r="BQ173" s="10"/>
      <c r="BR173" s="11"/>
      <c r="BS173" s="10"/>
      <c r="BT173" s="8"/>
      <c r="BU173" s="8">
        <f>BE173+BT173</f>
        <v>0</v>
      </c>
      <c r="BV173" s="11"/>
      <c r="BW173" s="10"/>
      <c r="BX173" s="11"/>
      <c r="BY173" s="10"/>
      <c r="BZ173" s="11"/>
      <c r="CA173" s="10"/>
      <c r="CB173" s="11"/>
      <c r="CC173" s="10"/>
      <c r="CD173" s="8"/>
      <c r="CE173" s="11"/>
      <c r="CF173" s="10"/>
      <c r="CG173" s="11"/>
      <c r="CH173" s="10"/>
      <c r="CI173" s="11"/>
      <c r="CJ173" s="10"/>
      <c r="CK173" s="11"/>
      <c r="CL173" s="10"/>
      <c r="CM173" s="11"/>
      <c r="CN173" s="10"/>
      <c r="CO173" s="11"/>
      <c r="CP173" s="10"/>
      <c r="CQ173" s="11"/>
      <c r="CR173" s="10"/>
      <c r="CS173" s="8"/>
      <c r="CT173" s="8">
        <f>CD173+CS173</f>
        <v>0</v>
      </c>
      <c r="CU173" s="11"/>
      <c r="CV173" s="10"/>
      <c r="CW173" s="11"/>
      <c r="CX173" s="10"/>
      <c r="CY173" s="11"/>
      <c r="CZ173" s="10"/>
      <c r="DA173" s="11"/>
      <c r="DB173" s="10"/>
      <c r="DC173" s="8"/>
      <c r="DD173" s="11"/>
      <c r="DE173" s="10"/>
      <c r="DF173" s="11"/>
      <c r="DG173" s="10"/>
      <c r="DH173" s="11"/>
      <c r="DI173" s="10"/>
      <c r="DJ173" s="11"/>
      <c r="DK173" s="10"/>
      <c r="DL173" s="11"/>
      <c r="DM173" s="10"/>
      <c r="DN173" s="11"/>
      <c r="DO173" s="10"/>
      <c r="DP173" s="11"/>
      <c r="DQ173" s="10"/>
      <c r="DR173" s="8"/>
      <c r="DS173" s="8">
        <f>DC173+DR173</f>
        <v>0</v>
      </c>
      <c r="DT173" s="11"/>
      <c r="DU173" s="10"/>
      <c r="DV173" s="11"/>
      <c r="DW173" s="10"/>
      <c r="DX173" s="11"/>
      <c r="DY173" s="10"/>
      <c r="DZ173" s="11"/>
      <c r="EA173" s="10"/>
      <c r="EB173" s="8"/>
      <c r="EC173" s="11"/>
      <c r="ED173" s="10"/>
      <c r="EE173" s="11"/>
      <c r="EF173" s="10"/>
      <c r="EG173" s="11"/>
      <c r="EH173" s="10"/>
      <c r="EI173" s="11"/>
      <c r="EJ173" s="10"/>
      <c r="EK173" s="11"/>
      <c r="EL173" s="10"/>
      <c r="EM173" s="11"/>
      <c r="EN173" s="10"/>
      <c r="EO173" s="11"/>
      <c r="EP173" s="10"/>
      <c r="EQ173" s="8"/>
      <c r="ER173" s="8">
        <f>EB173+EQ173</f>
        <v>0</v>
      </c>
      <c r="ES173" s="11"/>
      <c r="ET173" s="10"/>
      <c r="EU173" s="11"/>
      <c r="EV173" s="10"/>
      <c r="EW173" s="11"/>
      <c r="EX173" s="10"/>
      <c r="EY173" s="11"/>
      <c r="EZ173" s="10"/>
      <c r="FA173" s="8"/>
      <c r="FB173" s="11"/>
      <c r="FC173" s="10"/>
      <c r="FD173" s="11"/>
      <c r="FE173" s="10"/>
      <c r="FF173" s="11"/>
      <c r="FG173" s="10"/>
      <c r="FH173" s="11"/>
      <c r="FI173" s="10"/>
      <c r="FJ173" s="11"/>
      <c r="FK173" s="10"/>
      <c r="FL173" s="11"/>
      <c r="FM173" s="10"/>
      <c r="FN173" s="11"/>
      <c r="FO173" s="10"/>
      <c r="FP173" s="8"/>
      <c r="FQ173" s="8">
        <f>FA173+FP173</f>
        <v>0</v>
      </c>
      <c r="FR173" s="11">
        <v>10</v>
      </c>
      <c r="FS173" s="10" t="s">
        <v>65</v>
      </c>
      <c r="FT173" s="11">
        <v>10</v>
      </c>
      <c r="FU173" s="10" t="s">
        <v>65</v>
      </c>
      <c r="FV173" s="11"/>
      <c r="FW173" s="10"/>
      <c r="FX173" s="11"/>
      <c r="FY173" s="10"/>
      <c r="FZ173" s="8">
        <v>2</v>
      </c>
      <c r="GA173" s="11"/>
      <c r="GB173" s="10"/>
      <c r="GC173" s="11"/>
      <c r="GD173" s="10"/>
      <c r="GE173" s="11"/>
      <c r="GF173" s="10"/>
      <c r="GG173" s="11"/>
      <c r="GH173" s="10"/>
      <c r="GI173" s="11"/>
      <c r="GJ173" s="10"/>
      <c r="GK173" s="11"/>
      <c r="GL173" s="10"/>
      <c r="GM173" s="11"/>
      <c r="GN173" s="10"/>
      <c r="GO173" s="8"/>
      <c r="GP173" s="8">
        <f>FZ173+GO173</f>
        <v>0</v>
      </c>
      <c r="GQ173" s="11"/>
      <c r="GR173" s="10"/>
      <c r="GS173" s="11"/>
      <c r="GT173" s="10"/>
      <c r="GU173" s="11"/>
      <c r="GV173" s="10"/>
      <c r="GW173" s="11"/>
      <c r="GX173" s="10"/>
      <c r="GY173" s="8"/>
      <c r="GZ173" s="11"/>
      <c r="HA173" s="10"/>
      <c r="HB173" s="11"/>
      <c r="HC173" s="10"/>
      <c r="HD173" s="11"/>
      <c r="HE173" s="10"/>
      <c r="HF173" s="11"/>
      <c r="HG173" s="10"/>
      <c r="HH173" s="11"/>
      <c r="HI173" s="10"/>
      <c r="HJ173" s="11"/>
      <c r="HK173" s="10"/>
      <c r="HL173" s="11"/>
      <c r="HM173" s="10"/>
      <c r="HN173" s="8"/>
      <c r="HO173" s="8">
        <f>GY173+HN173</f>
        <v>0</v>
      </c>
    </row>
    <row r="174" spans="1:223" ht="12.75">
      <c r="A174" s="5" t="s">
        <v>372</v>
      </c>
      <c r="B174" s="7"/>
      <c r="C174" s="7"/>
      <c r="D174" s="7"/>
      <c r="E174" s="7" t="s">
        <v>362</v>
      </c>
      <c r="F174" s="3" t="s">
        <v>363</v>
      </c>
      <c r="G174" s="7">
        <f>COUNTIF(X174:HO174,"e")</f>
        <v>0</v>
      </c>
      <c r="H174" s="7">
        <f>COUNTIF(X174:HO174,"z")</f>
        <v>0</v>
      </c>
      <c r="I174" s="7">
        <f>SUM(J174:T174)</f>
        <v>0</v>
      </c>
      <c r="J174" s="7">
        <f>X174+AW174+BV174+CU174+DT174+ES174+FR174+GQ174</f>
        <v>0</v>
      </c>
      <c r="K174" s="7">
        <f>Z174+AY174+BX174+CW174+DV174+EU174+FT174+GS174</f>
        <v>0</v>
      </c>
      <c r="L174" s="7">
        <f>AB174+BA174+BZ174+CY174+DX174+EW174+FV174+GU174</f>
        <v>0</v>
      </c>
      <c r="M174" s="7">
        <f>AD174+BC174+CB174+DA174+DZ174+EY174+FX174+GW174</f>
        <v>0</v>
      </c>
      <c r="N174" s="7">
        <f>AG174+BF174+CE174+DD174+EC174+FB174+GA174+GZ174</f>
        <v>0</v>
      </c>
      <c r="O174" s="7">
        <f>AI174+BH174+CG174+DF174+EE174+FD174+GC174+HB174</f>
        <v>0</v>
      </c>
      <c r="P174" s="7">
        <f>AK174+BJ174+CI174+DH174+EG174+FF174+GE174+HD174</f>
        <v>0</v>
      </c>
      <c r="Q174" s="7">
        <f>AM174+BL174+CK174+DJ174+EI174+FH174+GG174+HF174</f>
        <v>0</v>
      </c>
      <c r="R174" s="7">
        <f>AO174+BN174+CM174+DL174+EK174+FJ174+GI174+HH174</f>
        <v>0</v>
      </c>
      <c r="S174" s="7">
        <f>AQ174+BP174+CO174+DN174+EM174+FL174+GK174+HJ174</f>
        <v>0</v>
      </c>
      <c r="T174" s="7">
        <f>AS174+BR174+CQ174+DP174+EO174+FN174+GM174+HL174</f>
        <v>0</v>
      </c>
      <c r="U174" s="8">
        <f>AV174+BU174+CT174+DS174+ER174+FQ174+GP174+HO174</f>
        <v>0</v>
      </c>
      <c r="V174" s="8">
        <f>AU174+BT174+CS174+DR174+EQ174+FP174+GO174+HN174</f>
        <v>0</v>
      </c>
      <c r="W174" s="8">
        <v>0</v>
      </c>
      <c r="X174" s="11"/>
      <c r="Y174" s="10"/>
      <c r="Z174" s="11"/>
      <c r="AA174" s="10"/>
      <c r="AB174" s="11"/>
      <c r="AC174" s="10"/>
      <c r="AD174" s="11"/>
      <c r="AE174" s="10"/>
      <c r="AF174" s="8"/>
      <c r="AG174" s="11"/>
      <c r="AH174" s="10"/>
      <c r="AI174" s="11"/>
      <c r="AJ174" s="10"/>
      <c r="AK174" s="11"/>
      <c r="AL174" s="10"/>
      <c r="AM174" s="11"/>
      <c r="AN174" s="10"/>
      <c r="AO174" s="11"/>
      <c r="AP174" s="10"/>
      <c r="AQ174" s="11"/>
      <c r="AR174" s="10"/>
      <c r="AS174" s="11"/>
      <c r="AT174" s="10"/>
      <c r="AU174" s="8"/>
      <c r="AV174" s="8">
        <f>AF174+AU174</f>
        <v>0</v>
      </c>
      <c r="AW174" s="11"/>
      <c r="AX174" s="10"/>
      <c r="AY174" s="11"/>
      <c r="AZ174" s="10"/>
      <c r="BA174" s="11"/>
      <c r="BB174" s="10"/>
      <c r="BC174" s="11"/>
      <c r="BD174" s="10"/>
      <c r="BE174" s="8"/>
      <c r="BF174" s="11"/>
      <c r="BG174" s="10"/>
      <c r="BH174" s="11"/>
      <c r="BI174" s="10"/>
      <c r="BJ174" s="11"/>
      <c r="BK174" s="10"/>
      <c r="BL174" s="11"/>
      <c r="BM174" s="10"/>
      <c r="BN174" s="11"/>
      <c r="BO174" s="10"/>
      <c r="BP174" s="11"/>
      <c r="BQ174" s="10"/>
      <c r="BR174" s="11"/>
      <c r="BS174" s="10"/>
      <c r="BT174" s="8"/>
      <c r="BU174" s="8">
        <f>BE174+BT174</f>
        <v>0</v>
      </c>
      <c r="BV174" s="11"/>
      <c r="BW174" s="10"/>
      <c r="BX174" s="11"/>
      <c r="BY174" s="10"/>
      <c r="BZ174" s="11"/>
      <c r="CA174" s="10"/>
      <c r="CB174" s="11"/>
      <c r="CC174" s="10"/>
      <c r="CD174" s="8"/>
      <c r="CE174" s="11"/>
      <c r="CF174" s="10"/>
      <c r="CG174" s="11"/>
      <c r="CH174" s="10"/>
      <c r="CI174" s="11"/>
      <c r="CJ174" s="10"/>
      <c r="CK174" s="11"/>
      <c r="CL174" s="10"/>
      <c r="CM174" s="11"/>
      <c r="CN174" s="10"/>
      <c r="CO174" s="11"/>
      <c r="CP174" s="10"/>
      <c r="CQ174" s="11"/>
      <c r="CR174" s="10"/>
      <c r="CS174" s="8"/>
      <c r="CT174" s="8">
        <f>CD174+CS174</f>
        <v>0</v>
      </c>
      <c r="CU174" s="11"/>
      <c r="CV174" s="10"/>
      <c r="CW174" s="11"/>
      <c r="CX174" s="10"/>
      <c r="CY174" s="11"/>
      <c r="CZ174" s="10"/>
      <c r="DA174" s="11"/>
      <c r="DB174" s="10"/>
      <c r="DC174" s="8"/>
      <c r="DD174" s="11"/>
      <c r="DE174" s="10"/>
      <c r="DF174" s="11"/>
      <c r="DG174" s="10"/>
      <c r="DH174" s="11"/>
      <c r="DI174" s="10"/>
      <c r="DJ174" s="11"/>
      <c r="DK174" s="10"/>
      <c r="DL174" s="11"/>
      <c r="DM174" s="10"/>
      <c r="DN174" s="11"/>
      <c r="DO174" s="10"/>
      <c r="DP174" s="11"/>
      <c r="DQ174" s="10"/>
      <c r="DR174" s="8"/>
      <c r="DS174" s="8">
        <f>DC174+DR174</f>
        <v>0</v>
      </c>
      <c r="DT174" s="11"/>
      <c r="DU174" s="10"/>
      <c r="DV174" s="11"/>
      <c r="DW174" s="10"/>
      <c r="DX174" s="11"/>
      <c r="DY174" s="10"/>
      <c r="DZ174" s="11"/>
      <c r="EA174" s="10"/>
      <c r="EB174" s="8"/>
      <c r="EC174" s="11"/>
      <c r="ED174" s="10"/>
      <c r="EE174" s="11"/>
      <c r="EF174" s="10"/>
      <c r="EG174" s="11"/>
      <c r="EH174" s="10"/>
      <c r="EI174" s="11"/>
      <c r="EJ174" s="10"/>
      <c r="EK174" s="11"/>
      <c r="EL174" s="10"/>
      <c r="EM174" s="11"/>
      <c r="EN174" s="10"/>
      <c r="EO174" s="11"/>
      <c r="EP174" s="10"/>
      <c r="EQ174" s="8"/>
      <c r="ER174" s="8">
        <f>EB174+EQ174</f>
        <v>0</v>
      </c>
      <c r="ES174" s="11"/>
      <c r="ET174" s="10"/>
      <c r="EU174" s="11"/>
      <c r="EV174" s="10"/>
      <c r="EW174" s="11"/>
      <c r="EX174" s="10"/>
      <c r="EY174" s="11"/>
      <c r="EZ174" s="10"/>
      <c r="FA174" s="8"/>
      <c r="FB174" s="11"/>
      <c r="FC174" s="10"/>
      <c r="FD174" s="11"/>
      <c r="FE174" s="10"/>
      <c r="FF174" s="11"/>
      <c r="FG174" s="10"/>
      <c r="FH174" s="11"/>
      <c r="FI174" s="10"/>
      <c r="FJ174" s="11">
        <v>180</v>
      </c>
      <c r="FK174" s="10" t="s">
        <v>74</v>
      </c>
      <c r="FL174" s="11"/>
      <c r="FM174" s="10"/>
      <c r="FN174" s="11"/>
      <c r="FO174" s="10"/>
      <c r="FP174" s="8">
        <v>6</v>
      </c>
      <c r="FQ174" s="8">
        <f>FA174+FP174</f>
        <v>0</v>
      </c>
      <c r="FR174" s="11"/>
      <c r="FS174" s="10"/>
      <c r="FT174" s="11"/>
      <c r="FU174" s="10"/>
      <c r="FV174" s="11"/>
      <c r="FW174" s="10"/>
      <c r="FX174" s="11"/>
      <c r="FY174" s="10"/>
      <c r="FZ174" s="8"/>
      <c r="GA174" s="11"/>
      <c r="GB174" s="10"/>
      <c r="GC174" s="11"/>
      <c r="GD174" s="10"/>
      <c r="GE174" s="11"/>
      <c r="GF174" s="10"/>
      <c r="GG174" s="11"/>
      <c r="GH174" s="10"/>
      <c r="GI174" s="11"/>
      <c r="GJ174" s="10"/>
      <c r="GK174" s="11"/>
      <c r="GL174" s="10"/>
      <c r="GM174" s="11"/>
      <c r="GN174" s="10"/>
      <c r="GO174" s="8"/>
      <c r="GP174" s="8">
        <f>FZ174+GO174</f>
        <v>0</v>
      </c>
      <c r="GQ174" s="11"/>
      <c r="GR174" s="10"/>
      <c r="GS174" s="11"/>
      <c r="GT174" s="10"/>
      <c r="GU174" s="11"/>
      <c r="GV174" s="10"/>
      <c r="GW174" s="11"/>
      <c r="GX174" s="10"/>
      <c r="GY174" s="8"/>
      <c r="GZ174" s="11"/>
      <c r="HA174" s="10"/>
      <c r="HB174" s="11"/>
      <c r="HC174" s="10"/>
      <c r="HD174" s="11"/>
      <c r="HE174" s="10"/>
      <c r="HF174" s="11"/>
      <c r="HG174" s="10"/>
      <c r="HH174" s="11"/>
      <c r="HI174" s="10"/>
      <c r="HJ174" s="11"/>
      <c r="HK174" s="10"/>
      <c r="HL174" s="11"/>
      <c r="HM174" s="10"/>
      <c r="HN174" s="8"/>
      <c r="HO174" s="8">
        <f>GY174+HN174</f>
        <v>0</v>
      </c>
    </row>
    <row r="175" spans="1:223" ht="12.75">
      <c r="A175" s="7"/>
      <c r="B175" s="7"/>
      <c r="C175" s="7"/>
      <c r="D175" s="7"/>
      <c r="E175" s="7" t="s">
        <v>364</v>
      </c>
      <c r="F175" s="3" t="s">
        <v>365</v>
      </c>
      <c r="G175" s="7">
        <f>COUNTIF(X175:HO175,"e")</f>
        <v>0</v>
      </c>
      <c r="H175" s="7">
        <f>COUNTIF(X175:HO175,"z")</f>
        <v>0</v>
      </c>
      <c r="I175" s="7">
        <f>SUM(J175:T175)</f>
        <v>0</v>
      </c>
      <c r="J175" s="7">
        <f>X175+AW175+BV175+CU175+DT175+ES175+FR175+GQ175</f>
        <v>0</v>
      </c>
      <c r="K175" s="7">
        <f>Z175+AY175+BX175+CW175+DV175+EU175+FT175+GS175</f>
        <v>0</v>
      </c>
      <c r="L175" s="7">
        <f>AB175+BA175+BZ175+CY175+DX175+EW175+FV175+GU175</f>
        <v>0</v>
      </c>
      <c r="M175" s="7">
        <f>AD175+BC175+CB175+DA175+DZ175+EY175+FX175+GW175</f>
        <v>0</v>
      </c>
      <c r="N175" s="7">
        <f>AG175+BF175+CE175+DD175+EC175+FB175+GA175+GZ175</f>
        <v>0</v>
      </c>
      <c r="O175" s="7">
        <f>AI175+BH175+CG175+DF175+EE175+FD175+GC175+HB175</f>
        <v>0</v>
      </c>
      <c r="P175" s="7">
        <f>AK175+BJ175+CI175+DH175+EG175+FF175+GE175+HD175</f>
        <v>0</v>
      </c>
      <c r="Q175" s="7">
        <f>AM175+BL175+CK175+DJ175+EI175+FH175+GG175+HF175</f>
        <v>0</v>
      </c>
      <c r="R175" s="7">
        <f>AO175+BN175+CM175+DL175+EK175+FJ175+GI175+HH175</f>
        <v>0</v>
      </c>
      <c r="S175" s="7">
        <f>AQ175+BP175+CO175+DN175+EM175+FL175+GK175+HJ175</f>
        <v>0</v>
      </c>
      <c r="T175" s="7">
        <f>AS175+BR175+CQ175+DP175+EO175+FN175+GM175+HL175</f>
        <v>0</v>
      </c>
      <c r="U175" s="8">
        <f>AV175+BU175+CT175+DS175+ER175+FQ175+GP175+HO175</f>
        <v>0</v>
      </c>
      <c r="V175" s="8">
        <f>AU175+BT175+CS175+DR175+EQ175+FP175+GO175+HN175</f>
        <v>0</v>
      </c>
      <c r="W175" s="8">
        <v>0</v>
      </c>
      <c r="X175" s="11"/>
      <c r="Y175" s="10"/>
      <c r="Z175" s="11"/>
      <c r="AA175" s="10"/>
      <c r="AB175" s="11"/>
      <c r="AC175" s="10"/>
      <c r="AD175" s="11"/>
      <c r="AE175" s="10"/>
      <c r="AF175" s="8"/>
      <c r="AG175" s="11"/>
      <c r="AH175" s="10"/>
      <c r="AI175" s="11"/>
      <c r="AJ175" s="10"/>
      <c r="AK175" s="11"/>
      <c r="AL175" s="10"/>
      <c r="AM175" s="11"/>
      <c r="AN175" s="10"/>
      <c r="AO175" s="11"/>
      <c r="AP175" s="10"/>
      <c r="AQ175" s="11"/>
      <c r="AR175" s="10"/>
      <c r="AS175" s="11"/>
      <c r="AT175" s="10"/>
      <c r="AU175" s="8"/>
      <c r="AV175" s="8">
        <f>AF175+AU175</f>
        <v>0</v>
      </c>
      <c r="AW175" s="11"/>
      <c r="AX175" s="10"/>
      <c r="AY175" s="11"/>
      <c r="AZ175" s="10"/>
      <c r="BA175" s="11"/>
      <c r="BB175" s="10"/>
      <c r="BC175" s="11"/>
      <c r="BD175" s="10"/>
      <c r="BE175" s="8"/>
      <c r="BF175" s="11"/>
      <c r="BG175" s="10"/>
      <c r="BH175" s="11"/>
      <c r="BI175" s="10"/>
      <c r="BJ175" s="11"/>
      <c r="BK175" s="10"/>
      <c r="BL175" s="11"/>
      <c r="BM175" s="10"/>
      <c r="BN175" s="11"/>
      <c r="BO175" s="10"/>
      <c r="BP175" s="11"/>
      <c r="BQ175" s="10"/>
      <c r="BR175" s="11"/>
      <c r="BS175" s="10"/>
      <c r="BT175" s="8"/>
      <c r="BU175" s="8">
        <f>BE175+BT175</f>
        <v>0</v>
      </c>
      <c r="BV175" s="11"/>
      <c r="BW175" s="10"/>
      <c r="BX175" s="11"/>
      <c r="BY175" s="10"/>
      <c r="BZ175" s="11"/>
      <c r="CA175" s="10"/>
      <c r="CB175" s="11"/>
      <c r="CC175" s="10"/>
      <c r="CD175" s="8"/>
      <c r="CE175" s="11"/>
      <c r="CF175" s="10"/>
      <c r="CG175" s="11"/>
      <c r="CH175" s="10"/>
      <c r="CI175" s="11"/>
      <c r="CJ175" s="10"/>
      <c r="CK175" s="11"/>
      <c r="CL175" s="10"/>
      <c r="CM175" s="11"/>
      <c r="CN175" s="10"/>
      <c r="CO175" s="11"/>
      <c r="CP175" s="10"/>
      <c r="CQ175" s="11"/>
      <c r="CR175" s="10"/>
      <c r="CS175" s="8"/>
      <c r="CT175" s="8">
        <f>CD175+CS175</f>
        <v>0</v>
      </c>
      <c r="CU175" s="11"/>
      <c r="CV175" s="10"/>
      <c r="CW175" s="11"/>
      <c r="CX175" s="10"/>
      <c r="CY175" s="11"/>
      <c r="CZ175" s="10"/>
      <c r="DA175" s="11"/>
      <c r="DB175" s="10"/>
      <c r="DC175" s="8"/>
      <c r="DD175" s="11"/>
      <c r="DE175" s="10"/>
      <c r="DF175" s="11"/>
      <c r="DG175" s="10"/>
      <c r="DH175" s="11"/>
      <c r="DI175" s="10"/>
      <c r="DJ175" s="11"/>
      <c r="DK175" s="10"/>
      <c r="DL175" s="11"/>
      <c r="DM175" s="10"/>
      <c r="DN175" s="11"/>
      <c r="DO175" s="10"/>
      <c r="DP175" s="11"/>
      <c r="DQ175" s="10"/>
      <c r="DR175" s="8"/>
      <c r="DS175" s="8">
        <f>DC175+DR175</f>
        <v>0</v>
      </c>
      <c r="DT175" s="11"/>
      <c r="DU175" s="10"/>
      <c r="DV175" s="11"/>
      <c r="DW175" s="10"/>
      <c r="DX175" s="11"/>
      <c r="DY175" s="10"/>
      <c r="DZ175" s="11"/>
      <c r="EA175" s="10"/>
      <c r="EB175" s="8"/>
      <c r="EC175" s="11"/>
      <c r="ED175" s="10"/>
      <c r="EE175" s="11"/>
      <c r="EF175" s="10"/>
      <c r="EG175" s="11"/>
      <c r="EH175" s="10"/>
      <c r="EI175" s="11"/>
      <c r="EJ175" s="10"/>
      <c r="EK175" s="11"/>
      <c r="EL175" s="10"/>
      <c r="EM175" s="11"/>
      <c r="EN175" s="10"/>
      <c r="EO175" s="11"/>
      <c r="EP175" s="10"/>
      <c r="EQ175" s="8"/>
      <c r="ER175" s="8">
        <f>EB175+EQ175</f>
        <v>0</v>
      </c>
      <c r="ES175" s="11"/>
      <c r="ET175" s="10"/>
      <c r="EU175" s="11"/>
      <c r="EV175" s="10"/>
      <c r="EW175" s="11"/>
      <c r="EX175" s="10"/>
      <c r="EY175" s="11"/>
      <c r="EZ175" s="10"/>
      <c r="FA175" s="8"/>
      <c r="FB175" s="11"/>
      <c r="FC175" s="10"/>
      <c r="FD175" s="11"/>
      <c r="FE175" s="10"/>
      <c r="FF175" s="11"/>
      <c r="FG175" s="10"/>
      <c r="FH175" s="11"/>
      <c r="FI175" s="10"/>
      <c r="FJ175" s="11">
        <v>180</v>
      </c>
      <c r="FK175" s="10" t="s">
        <v>74</v>
      </c>
      <c r="FL175" s="11"/>
      <c r="FM175" s="10"/>
      <c r="FN175" s="11"/>
      <c r="FO175" s="10"/>
      <c r="FP175" s="8">
        <v>6</v>
      </c>
      <c r="FQ175" s="8">
        <f>FA175+FP175</f>
        <v>0</v>
      </c>
      <c r="FR175" s="11"/>
      <c r="FS175" s="10"/>
      <c r="FT175" s="11"/>
      <c r="FU175" s="10"/>
      <c r="FV175" s="11"/>
      <c r="FW175" s="10"/>
      <c r="FX175" s="11"/>
      <c r="FY175" s="10"/>
      <c r="FZ175" s="8"/>
      <c r="GA175" s="11"/>
      <c r="GB175" s="10"/>
      <c r="GC175" s="11"/>
      <c r="GD175" s="10"/>
      <c r="GE175" s="11"/>
      <c r="GF175" s="10"/>
      <c r="GG175" s="11"/>
      <c r="GH175" s="10"/>
      <c r="GI175" s="11"/>
      <c r="GJ175" s="10"/>
      <c r="GK175" s="11"/>
      <c r="GL175" s="10"/>
      <c r="GM175" s="11"/>
      <c r="GN175" s="10"/>
      <c r="GO175" s="8"/>
      <c r="GP175" s="8">
        <f>FZ175+GO175</f>
        <v>0</v>
      </c>
      <c r="GQ175" s="11"/>
      <c r="GR175" s="10"/>
      <c r="GS175" s="11"/>
      <c r="GT175" s="10"/>
      <c r="GU175" s="11"/>
      <c r="GV175" s="10"/>
      <c r="GW175" s="11"/>
      <c r="GX175" s="10"/>
      <c r="GY175" s="8"/>
      <c r="GZ175" s="11"/>
      <c r="HA175" s="10"/>
      <c r="HB175" s="11"/>
      <c r="HC175" s="10"/>
      <c r="HD175" s="11"/>
      <c r="HE175" s="10"/>
      <c r="HF175" s="11"/>
      <c r="HG175" s="10"/>
      <c r="HH175" s="11"/>
      <c r="HI175" s="10"/>
      <c r="HJ175" s="11"/>
      <c r="HK175" s="10"/>
      <c r="HL175" s="11"/>
      <c r="HM175" s="10"/>
      <c r="HN175" s="8"/>
      <c r="HO175" s="8">
        <f>GY175+HN175</f>
        <v>0</v>
      </c>
    </row>
    <row r="176" spans="1:223" ht="12.75">
      <c r="A176" s="7"/>
      <c r="B176" s="7"/>
      <c r="C176" s="7"/>
      <c r="D176" s="7"/>
      <c r="E176" s="7" t="s">
        <v>366</v>
      </c>
      <c r="F176" s="3" t="s">
        <v>367</v>
      </c>
      <c r="G176" s="7">
        <f>COUNTIF(X176:HO176,"e")</f>
        <v>0</v>
      </c>
      <c r="H176" s="7">
        <f>COUNTIF(X176:HO176,"z")</f>
        <v>0</v>
      </c>
      <c r="I176" s="7">
        <f>SUM(J176:T176)</f>
        <v>0</v>
      </c>
      <c r="J176" s="7">
        <f>X176+AW176+BV176+CU176+DT176+ES176+FR176+GQ176</f>
        <v>0</v>
      </c>
      <c r="K176" s="7">
        <f>Z176+AY176+BX176+CW176+DV176+EU176+FT176+GS176</f>
        <v>0</v>
      </c>
      <c r="L176" s="7">
        <f>AB176+BA176+BZ176+CY176+DX176+EW176+FV176+GU176</f>
        <v>0</v>
      </c>
      <c r="M176" s="7">
        <f>AD176+BC176+CB176+DA176+DZ176+EY176+FX176+GW176</f>
        <v>0</v>
      </c>
      <c r="N176" s="7">
        <f>AG176+BF176+CE176+DD176+EC176+FB176+GA176+GZ176</f>
        <v>0</v>
      </c>
      <c r="O176" s="7">
        <f>AI176+BH176+CG176+DF176+EE176+FD176+GC176+HB176</f>
        <v>0</v>
      </c>
      <c r="P176" s="7">
        <f>AK176+BJ176+CI176+DH176+EG176+FF176+GE176+HD176</f>
        <v>0</v>
      </c>
      <c r="Q176" s="7">
        <f>AM176+BL176+CK176+DJ176+EI176+FH176+GG176+HF176</f>
        <v>0</v>
      </c>
      <c r="R176" s="7">
        <f>AO176+BN176+CM176+DL176+EK176+FJ176+GI176+HH176</f>
        <v>0</v>
      </c>
      <c r="S176" s="7">
        <f>AQ176+BP176+CO176+DN176+EM176+FL176+GK176+HJ176</f>
        <v>0</v>
      </c>
      <c r="T176" s="7">
        <f>AS176+BR176+CQ176+DP176+EO176+FN176+GM176+HL176</f>
        <v>0</v>
      </c>
      <c r="U176" s="8">
        <f>AV176+BU176+CT176+DS176+ER176+FQ176+GP176+HO176</f>
        <v>0</v>
      </c>
      <c r="V176" s="8">
        <f>AU176+BT176+CS176+DR176+EQ176+FP176+GO176+HN176</f>
        <v>0</v>
      </c>
      <c r="W176" s="8">
        <v>0</v>
      </c>
      <c r="X176" s="11"/>
      <c r="Y176" s="10"/>
      <c r="Z176" s="11"/>
      <c r="AA176" s="10"/>
      <c r="AB176" s="11"/>
      <c r="AC176" s="10"/>
      <c r="AD176" s="11"/>
      <c r="AE176" s="10"/>
      <c r="AF176" s="8"/>
      <c r="AG176" s="11"/>
      <c r="AH176" s="10"/>
      <c r="AI176" s="11"/>
      <c r="AJ176" s="10"/>
      <c r="AK176" s="11"/>
      <c r="AL176" s="10"/>
      <c r="AM176" s="11"/>
      <c r="AN176" s="10"/>
      <c r="AO176" s="11"/>
      <c r="AP176" s="10"/>
      <c r="AQ176" s="11"/>
      <c r="AR176" s="10"/>
      <c r="AS176" s="11"/>
      <c r="AT176" s="10"/>
      <c r="AU176" s="8"/>
      <c r="AV176" s="8">
        <f>AF176+AU176</f>
        <v>0</v>
      </c>
      <c r="AW176" s="11"/>
      <c r="AX176" s="10"/>
      <c r="AY176" s="11"/>
      <c r="AZ176" s="10"/>
      <c r="BA176" s="11"/>
      <c r="BB176" s="10"/>
      <c r="BC176" s="11"/>
      <c r="BD176" s="10"/>
      <c r="BE176" s="8"/>
      <c r="BF176" s="11"/>
      <c r="BG176" s="10"/>
      <c r="BH176" s="11"/>
      <c r="BI176" s="10"/>
      <c r="BJ176" s="11"/>
      <c r="BK176" s="10"/>
      <c r="BL176" s="11"/>
      <c r="BM176" s="10"/>
      <c r="BN176" s="11"/>
      <c r="BO176" s="10"/>
      <c r="BP176" s="11"/>
      <c r="BQ176" s="10"/>
      <c r="BR176" s="11"/>
      <c r="BS176" s="10"/>
      <c r="BT176" s="8"/>
      <c r="BU176" s="8">
        <f>BE176+BT176</f>
        <v>0</v>
      </c>
      <c r="BV176" s="11"/>
      <c r="BW176" s="10"/>
      <c r="BX176" s="11"/>
      <c r="BY176" s="10"/>
      <c r="BZ176" s="11"/>
      <c r="CA176" s="10"/>
      <c r="CB176" s="11"/>
      <c r="CC176" s="10"/>
      <c r="CD176" s="8"/>
      <c r="CE176" s="11"/>
      <c r="CF176" s="10"/>
      <c r="CG176" s="11"/>
      <c r="CH176" s="10"/>
      <c r="CI176" s="11"/>
      <c r="CJ176" s="10"/>
      <c r="CK176" s="11"/>
      <c r="CL176" s="10"/>
      <c r="CM176" s="11"/>
      <c r="CN176" s="10"/>
      <c r="CO176" s="11"/>
      <c r="CP176" s="10"/>
      <c r="CQ176" s="11"/>
      <c r="CR176" s="10"/>
      <c r="CS176" s="8"/>
      <c r="CT176" s="8">
        <f>CD176+CS176</f>
        <v>0</v>
      </c>
      <c r="CU176" s="11"/>
      <c r="CV176" s="10"/>
      <c r="CW176" s="11"/>
      <c r="CX176" s="10"/>
      <c r="CY176" s="11"/>
      <c r="CZ176" s="10"/>
      <c r="DA176" s="11"/>
      <c r="DB176" s="10"/>
      <c r="DC176" s="8"/>
      <c r="DD176" s="11"/>
      <c r="DE176" s="10"/>
      <c r="DF176" s="11"/>
      <c r="DG176" s="10"/>
      <c r="DH176" s="11"/>
      <c r="DI176" s="10"/>
      <c r="DJ176" s="11"/>
      <c r="DK176" s="10"/>
      <c r="DL176" s="11"/>
      <c r="DM176" s="10"/>
      <c r="DN176" s="11"/>
      <c r="DO176" s="10"/>
      <c r="DP176" s="11"/>
      <c r="DQ176" s="10"/>
      <c r="DR176" s="8"/>
      <c r="DS176" s="8">
        <f>DC176+DR176</f>
        <v>0</v>
      </c>
      <c r="DT176" s="11"/>
      <c r="DU176" s="10"/>
      <c r="DV176" s="11"/>
      <c r="DW176" s="10"/>
      <c r="DX176" s="11"/>
      <c r="DY176" s="10"/>
      <c r="DZ176" s="11"/>
      <c r="EA176" s="10"/>
      <c r="EB176" s="8"/>
      <c r="EC176" s="11"/>
      <c r="ED176" s="10"/>
      <c r="EE176" s="11"/>
      <c r="EF176" s="10"/>
      <c r="EG176" s="11"/>
      <c r="EH176" s="10"/>
      <c r="EI176" s="11"/>
      <c r="EJ176" s="10"/>
      <c r="EK176" s="11"/>
      <c r="EL176" s="10"/>
      <c r="EM176" s="11"/>
      <c r="EN176" s="10"/>
      <c r="EO176" s="11"/>
      <c r="EP176" s="10"/>
      <c r="EQ176" s="8"/>
      <c r="ER176" s="8">
        <f>EB176+EQ176</f>
        <v>0</v>
      </c>
      <c r="ES176" s="11"/>
      <c r="ET176" s="10"/>
      <c r="EU176" s="11"/>
      <c r="EV176" s="10"/>
      <c r="EW176" s="11"/>
      <c r="EX176" s="10"/>
      <c r="EY176" s="11"/>
      <c r="EZ176" s="10"/>
      <c r="FA176" s="8"/>
      <c r="FB176" s="11"/>
      <c r="FC176" s="10"/>
      <c r="FD176" s="11"/>
      <c r="FE176" s="10"/>
      <c r="FF176" s="11"/>
      <c r="FG176" s="10"/>
      <c r="FH176" s="11"/>
      <c r="FI176" s="10"/>
      <c r="FJ176" s="11">
        <v>180</v>
      </c>
      <c r="FK176" s="10" t="s">
        <v>74</v>
      </c>
      <c r="FL176" s="11"/>
      <c r="FM176" s="10"/>
      <c r="FN176" s="11"/>
      <c r="FO176" s="10"/>
      <c r="FP176" s="8">
        <v>6</v>
      </c>
      <c r="FQ176" s="8">
        <f>FA176+FP176</f>
        <v>0</v>
      </c>
      <c r="FR176" s="11"/>
      <c r="FS176" s="10"/>
      <c r="FT176" s="11"/>
      <c r="FU176" s="10"/>
      <c r="FV176" s="11"/>
      <c r="FW176" s="10"/>
      <c r="FX176" s="11"/>
      <c r="FY176" s="10"/>
      <c r="FZ176" s="8"/>
      <c r="GA176" s="11"/>
      <c r="GB176" s="10"/>
      <c r="GC176" s="11"/>
      <c r="GD176" s="10"/>
      <c r="GE176" s="11"/>
      <c r="GF176" s="10"/>
      <c r="GG176" s="11"/>
      <c r="GH176" s="10"/>
      <c r="GI176" s="11"/>
      <c r="GJ176" s="10"/>
      <c r="GK176" s="11"/>
      <c r="GL176" s="10"/>
      <c r="GM176" s="11"/>
      <c r="GN176" s="10"/>
      <c r="GO176" s="8"/>
      <c r="GP176" s="8">
        <f>FZ176+GO176</f>
        <v>0</v>
      </c>
      <c r="GQ176" s="11"/>
      <c r="GR176" s="10"/>
      <c r="GS176" s="11"/>
      <c r="GT176" s="10"/>
      <c r="GU176" s="11"/>
      <c r="GV176" s="10"/>
      <c r="GW176" s="11"/>
      <c r="GX176" s="10"/>
      <c r="GY176" s="8"/>
      <c r="GZ176" s="11"/>
      <c r="HA176" s="10"/>
      <c r="HB176" s="11"/>
      <c r="HC176" s="10"/>
      <c r="HD176" s="11"/>
      <c r="HE176" s="10"/>
      <c r="HF176" s="11"/>
      <c r="HG176" s="10"/>
      <c r="HH176" s="11"/>
      <c r="HI176" s="10"/>
      <c r="HJ176" s="11"/>
      <c r="HK176" s="10"/>
      <c r="HL176" s="11"/>
      <c r="HM176" s="10"/>
      <c r="HN176" s="8"/>
      <c r="HO176" s="8">
        <f>GY176+HN176</f>
        <v>0</v>
      </c>
    </row>
    <row r="177" spans="1:223" ht="12.75">
      <c r="A177" s="7"/>
      <c r="B177" s="7"/>
      <c r="C177" s="7"/>
      <c r="D177" s="7"/>
      <c r="E177" s="7" t="s">
        <v>368</v>
      </c>
      <c r="F177" s="3" t="s">
        <v>369</v>
      </c>
      <c r="G177" s="7">
        <f>COUNTIF(X177:HO177,"e")</f>
        <v>0</v>
      </c>
      <c r="H177" s="7">
        <f>COUNTIF(X177:HO177,"z")</f>
        <v>0</v>
      </c>
      <c r="I177" s="7">
        <f>SUM(J177:T177)</f>
        <v>0</v>
      </c>
      <c r="J177" s="7">
        <f>X177+AW177+BV177+CU177+DT177+ES177+FR177+GQ177</f>
        <v>0</v>
      </c>
      <c r="K177" s="7">
        <f>Z177+AY177+BX177+CW177+DV177+EU177+FT177+GS177</f>
        <v>0</v>
      </c>
      <c r="L177" s="7">
        <f>AB177+BA177+BZ177+CY177+DX177+EW177+FV177+GU177</f>
        <v>0</v>
      </c>
      <c r="M177" s="7">
        <f>AD177+BC177+CB177+DA177+DZ177+EY177+FX177+GW177</f>
        <v>0</v>
      </c>
      <c r="N177" s="7">
        <f>AG177+BF177+CE177+DD177+EC177+FB177+GA177+GZ177</f>
        <v>0</v>
      </c>
      <c r="O177" s="7">
        <f>AI177+BH177+CG177+DF177+EE177+FD177+GC177+HB177</f>
        <v>0</v>
      </c>
      <c r="P177" s="7">
        <f>AK177+BJ177+CI177+DH177+EG177+FF177+GE177+HD177</f>
        <v>0</v>
      </c>
      <c r="Q177" s="7">
        <f>AM177+BL177+CK177+DJ177+EI177+FH177+GG177+HF177</f>
        <v>0</v>
      </c>
      <c r="R177" s="7">
        <f>AO177+BN177+CM177+DL177+EK177+FJ177+GI177+HH177</f>
        <v>0</v>
      </c>
      <c r="S177" s="7">
        <f>AQ177+BP177+CO177+DN177+EM177+FL177+GK177+HJ177</f>
        <v>0</v>
      </c>
      <c r="T177" s="7">
        <f>AS177+BR177+CQ177+DP177+EO177+FN177+GM177+HL177</f>
        <v>0</v>
      </c>
      <c r="U177" s="8">
        <f>AV177+BU177+CT177+DS177+ER177+FQ177+GP177+HO177</f>
        <v>0</v>
      </c>
      <c r="V177" s="8">
        <f>AU177+BT177+CS177+DR177+EQ177+FP177+GO177+HN177</f>
        <v>0</v>
      </c>
      <c r="W177" s="8">
        <v>0</v>
      </c>
      <c r="X177" s="11"/>
      <c r="Y177" s="10"/>
      <c r="Z177" s="11"/>
      <c r="AA177" s="10"/>
      <c r="AB177" s="11"/>
      <c r="AC177" s="10"/>
      <c r="AD177" s="11"/>
      <c r="AE177" s="10"/>
      <c r="AF177" s="8"/>
      <c r="AG177" s="11"/>
      <c r="AH177" s="10"/>
      <c r="AI177" s="11"/>
      <c r="AJ177" s="10"/>
      <c r="AK177" s="11"/>
      <c r="AL177" s="10"/>
      <c r="AM177" s="11"/>
      <c r="AN177" s="10"/>
      <c r="AO177" s="11"/>
      <c r="AP177" s="10"/>
      <c r="AQ177" s="11"/>
      <c r="AR177" s="10"/>
      <c r="AS177" s="11"/>
      <c r="AT177" s="10"/>
      <c r="AU177" s="8"/>
      <c r="AV177" s="8">
        <f>AF177+AU177</f>
        <v>0</v>
      </c>
      <c r="AW177" s="11"/>
      <c r="AX177" s="10"/>
      <c r="AY177" s="11"/>
      <c r="AZ177" s="10"/>
      <c r="BA177" s="11"/>
      <c r="BB177" s="10"/>
      <c r="BC177" s="11"/>
      <c r="BD177" s="10"/>
      <c r="BE177" s="8"/>
      <c r="BF177" s="11"/>
      <c r="BG177" s="10"/>
      <c r="BH177" s="11"/>
      <c r="BI177" s="10"/>
      <c r="BJ177" s="11"/>
      <c r="BK177" s="10"/>
      <c r="BL177" s="11"/>
      <c r="BM177" s="10"/>
      <c r="BN177" s="11"/>
      <c r="BO177" s="10"/>
      <c r="BP177" s="11"/>
      <c r="BQ177" s="10"/>
      <c r="BR177" s="11"/>
      <c r="BS177" s="10"/>
      <c r="BT177" s="8"/>
      <c r="BU177" s="8">
        <f>BE177+BT177</f>
        <v>0</v>
      </c>
      <c r="BV177" s="11"/>
      <c r="BW177" s="10"/>
      <c r="BX177" s="11"/>
      <c r="BY177" s="10"/>
      <c r="BZ177" s="11"/>
      <c r="CA177" s="10"/>
      <c r="CB177" s="11"/>
      <c r="CC177" s="10"/>
      <c r="CD177" s="8"/>
      <c r="CE177" s="11"/>
      <c r="CF177" s="10"/>
      <c r="CG177" s="11"/>
      <c r="CH177" s="10"/>
      <c r="CI177" s="11"/>
      <c r="CJ177" s="10"/>
      <c r="CK177" s="11"/>
      <c r="CL177" s="10"/>
      <c r="CM177" s="11"/>
      <c r="CN177" s="10"/>
      <c r="CO177" s="11"/>
      <c r="CP177" s="10"/>
      <c r="CQ177" s="11"/>
      <c r="CR177" s="10"/>
      <c r="CS177" s="8"/>
      <c r="CT177" s="8">
        <f>CD177+CS177</f>
        <v>0</v>
      </c>
      <c r="CU177" s="11"/>
      <c r="CV177" s="10"/>
      <c r="CW177" s="11"/>
      <c r="CX177" s="10"/>
      <c r="CY177" s="11"/>
      <c r="CZ177" s="10"/>
      <c r="DA177" s="11"/>
      <c r="DB177" s="10"/>
      <c r="DC177" s="8"/>
      <c r="DD177" s="11"/>
      <c r="DE177" s="10"/>
      <c r="DF177" s="11"/>
      <c r="DG177" s="10"/>
      <c r="DH177" s="11"/>
      <c r="DI177" s="10"/>
      <c r="DJ177" s="11"/>
      <c r="DK177" s="10"/>
      <c r="DL177" s="11"/>
      <c r="DM177" s="10"/>
      <c r="DN177" s="11"/>
      <c r="DO177" s="10"/>
      <c r="DP177" s="11"/>
      <c r="DQ177" s="10"/>
      <c r="DR177" s="8"/>
      <c r="DS177" s="8">
        <f>DC177+DR177</f>
        <v>0</v>
      </c>
      <c r="DT177" s="11"/>
      <c r="DU177" s="10"/>
      <c r="DV177" s="11"/>
      <c r="DW177" s="10"/>
      <c r="DX177" s="11"/>
      <c r="DY177" s="10"/>
      <c r="DZ177" s="11"/>
      <c r="EA177" s="10"/>
      <c r="EB177" s="8"/>
      <c r="EC177" s="11"/>
      <c r="ED177" s="10"/>
      <c r="EE177" s="11"/>
      <c r="EF177" s="10"/>
      <c r="EG177" s="11"/>
      <c r="EH177" s="10"/>
      <c r="EI177" s="11"/>
      <c r="EJ177" s="10"/>
      <c r="EK177" s="11"/>
      <c r="EL177" s="10"/>
      <c r="EM177" s="11"/>
      <c r="EN177" s="10"/>
      <c r="EO177" s="11"/>
      <c r="EP177" s="10"/>
      <c r="EQ177" s="8"/>
      <c r="ER177" s="8">
        <f>EB177+EQ177</f>
        <v>0</v>
      </c>
      <c r="ES177" s="11"/>
      <c r="ET177" s="10"/>
      <c r="EU177" s="11"/>
      <c r="EV177" s="10"/>
      <c r="EW177" s="11"/>
      <c r="EX177" s="10"/>
      <c r="EY177" s="11"/>
      <c r="EZ177" s="10"/>
      <c r="FA177" s="8"/>
      <c r="FB177" s="11"/>
      <c r="FC177" s="10"/>
      <c r="FD177" s="11"/>
      <c r="FE177" s="10"/>
      <c r="FF177" s="11"/>
      <c r="FG177" s="10"/>
      <c r="FH177" s="11"/>
      <c r="FI177" s="10"/>
      <c r="FJ177" s="11">
        <v>180</v>
      </c>
      <c r="FK177" s="10" t="s">
        <v>74</v>
      </c>
      <c r="FL177" s="11"/>
      <c r="FM177" s="10"/>
      <c r="FN177" s="11"/>
      <c r="FO177" s="10"/>
      <c r="FP177" s="8">
        <v>6</v>
      </c>
      <c r="FQ177" s="8">
        <f>FA177+FP177</f>
        <v>0</v>
      </c>
      <c r="FR177" s="11"/>
      <c r="FS177" s="10"/>
      <c r="FT177" s="11"/>
      <c r="FU177" s="10"/>
      <c r="FV177" s="11"/>
      <c r="FW177" s="10"/>
      <c r="FX177" s="11"/>
      <c r="FY177" s="10"/>
      <c r="FZ177" s="8"/>
      <c r="GA177" s="11"/>
      <c r="GB177" s="10"/>
      <c r="GC177" s="11"/>
      <c r="GD177" s="10"/>
      <c r="GE177" s="11"/>
      <c r="GF177" s="10"/>
      <c r="GG177" s="11"/>
      <c r="GH177" s="10"/>
      <c r="GI177" s="11"/>
      <c r="GJ177" s="10"/>
      <c r="GK177" s="11"/>
      <c r="GL177" s="10"/>
      <c r="GM177" s="11"/>
      <c r="GN177" s="10"/>
      <c r="GO177" s="8"/>
      <c r="GP177" s="8">
        <f>FZ177+GO177</f>
        <v>0</v>
      </c>
      <c r="GQ177" s="11"/>
      <c r="GR177" s="10"/>
      <c r="GS177" s="11"/>
      <c r="GT177" s="10"/>
      <c r="GU177" s="11"/>
      <c r="GV177" s="10"/>
      <c r="GW177" s="11"/>
      <c r="GX177" s="10"/>
      <c r="GY177" s="8"/>
      <c r="GZ177" s="11"/>
      <c r="HA177" s="10"/>
      <c r="HB177" s="11"/>
      <c r="HC177" s="10"/>
      <c r="HD177" s="11"/>
      <c r="HE177" s="10"/>
      <c r="HF177" s="11"/>
      <c r="HG177" s="10"/>
      <c r="HH177" s="11"/>
      <c r="HI177" s="10"/>
      <c r="HJ177" s="11"/>
      <c r="HK177" s="10"/>
      <c r="HL177" s="11"/>
      <c r="HM177" s="10"/>
      <c r="HN177" s="8"/>
      <c r="HO177" s="8">
        <f>GY177+HN177</f>
        <v>0</v>
      </c>
    </row>
    <row r="178" spans="1:223" ht="12.75">
      <c r="A178" s="7"/>
      <c r="B178" s="7"/>
      <c r="C178" s="7"/>
      <c r="D178" s="7"/>
      <c r="E178" s="7" t="s">
        <v>370</v>
      </c>
      <c r="F178" s="3" t="s">
        <v>371</v>
      </c>
      <c r="G178" s="7">
        <f>COUNTIF(X178:HO178,"e")</f>
        <v>0</v>
      </c>
      <c r="H178" s="7">
        <f>COUNTIF(X178:HO178,"z")</f>
        <v>0</v>
      </c>
      <c r="I178" s="7">
        <f>SUM(J178:T178)</f>
        <v>0</v>
      </c>
      <c r="J178" s="7">
        <f>X178+AW178+BV178+CU178+DT178+ES178+FR178+GQ178</f>
        <v>0</v>
      </c>
      <c r="K178" s="7">
        <f>Z178+AY178+BX178+CW178+DV178+EU178+FT178+GS178</f>
        <v>0</v>
      </c>
      <c r="L178" s="7">
        <f>AB178+BA178+BZ178+CY178+DX178+EW178+FV178+GU178</f>
        <v>0</v>
      </c>
      <c r="M178" s="7">
        <f>AD178+BC178+CB178+DA178+DZ178+EY178+FX178+GW178</f>
        <v>0</v>
      </c>
      <c r="N178" s="7">
        <f>AG178+BF178+CE178+DD178+EC178+FB178+GA178+GZ178</f>
        <v>0</v>
      </c>
      <c r="O178" s="7">
        <f>AI178+BH178+CG178+DF178+EE178+FD178+GC178+HB178</f>
        <v>0</v>
      </c>
      <c r="P178" s="7">
        <f>AK178+BJ178+CI178+DH178+EG178+FF178+GE178+HD178</f>
        <v>0</v>
      </c>
      <c r="Q178" s="7">
        <f>AM178+BL178+CK178+DJ178+EI178+FH178+GG178+HF178</f>
        <v>0</v>
      </c>
      <c r="R178" s="7">
        <f>AO178+BN178+CM178+DL178+EK178+FJ178+GI178+HH178</f>
        <v>0</v>
      </c>
      <c r="S178" s="7">
        <f>AQ178+BP178+CO178+DN178+EM178+FL178+GK178+HJ178</f>
        <v>0</v>
      </c>
      <c r="T178" s="7">
        <f>AS178+BR178+CQ178+DP178+EO178+FN178+GM178+HL178</f>
        <v>0</v>
      </c>
      <c r="U178" s="8">
        <f>AV178+BU178+CT178+DS178+ER178+FQ178+GP178+HO178</f>
        <v>0</v>
      </c>
      <c r="V178" s="8">
        <f>AU178+BT178+CS178+DR178+EQ178+FP178+GO178+HN178</f>
        <v>0</v>
      </c>
      <c r="W178" s="8">
        <v>0</v>
      </c>
      <c r="X178" s="11"/>
      <c r="Y178" s="10"/>
      <c r="Z178" s="11"/>
      <c r="AA178" s="10"/>
      <c r="AB178" s="11"/>
      <c r="AC178" s="10"/>
      <c r="AD178" s="11"/>
      <c r="AE178" s="10"/>
      <c r="AF178" s="8"/>
      <c r="AG178" s="11"/>
      <c r="AH178" s="10"/>
      <c r="AI178" s="11"/>
      <c r="AJ178" s="10"/>
      <c r="AK178" s="11"/>
      <c r="AL178" s="10"/>
      <c r="AM178" s="11"/>
      <c r="AN178" s="10"/>
      <c r="AO178" s="11"/>
      <c r="AP178" s="10"/>
      <c r="AQ178" s="11"/>
      <c r="AR178" s="10"/>
      <c r="AS178" s="11"/>
      <c r="AT178" s="10"/>
      <c r="AU178" s="8"/>
      <c r="AV178" s="8">
        <f>AF178+AU178</f>
        <v>0</v>
      </c>
      <c r="AW178" s="11"/>
      <c r="AX178" s="10"/>
      <c r="AY178" s="11"/>
      <c r="AZ178" s="10"/>
      <c r="BA178" s="11"/>
      <c r="BB178" s="10"/>
      <c r="BC178" s="11"/>
      <c r="BD178" s="10"/>
      <c r="BE178" s="8"/>
      <c r="BF178" s="11"/>
      <c r="BG178" s="10"/>
      <c r="BH178" s="11"/>
      <c r="BI178" s="10"/>
      <c r="BJ178" s="11"/>
      <c r="BK178" s="10"/>
      <c r="BL178" s="11"/>
      <c r="BM178" s="10"/>
      <c r="BN178" s="11"/>
      <c r="BO178" s="10"/>
      <c r="BP178" s="11"/>
      <c r="BQ178" s="10"/>
      <c r="BR178" s="11"/>
      <c r="BS178" s="10"/>
      <c r="BT178" s="8"/>
      <c r="BU178" s="8">
        <f>BE178+BT178</f>
        <v>0</v>
      </c>
      <c r="BV178" s="11"/>
      <c r="BW178" s="10"/>
      <c r="BX178" s="11"/>
      <c r="BY178" s="10"/>
      <c r="BZ178" s="11"/>
      <c r="CA178" s="10"/>
      <c r="CB178" s="11"/>
      <c r="CC178" s="10"/>
      <c r="CD178" s="8"/>
      <c r="CE178" s="11"/>
      <c r="CF178" s="10"/>
      <c r="CG178" s="11"/>
      <c r="CH178" s="10"/>
      <c r="CI178" s="11"/>
      <c r="CJ178" s="10"/>
      <c r="CK178" s="11"/>
      <c r="CL178" s="10"/>
      <c r="CM178" s="11"/>
      <c r="CN178" s="10"/>
      <c r="CO178" s="11"/>
      <c r="CP178" s="10"/>
      <c r="CQ178" s="11"/>
      <c r="CR178" s="10"/>
      <c r="CS178" s="8"/>
      <c r="CT178" s="8">
        <f>CD178+CS178</f>
        <v>0</v>
      </c>
      <c r="CU178" s="11"/>
      <c r="CV178" s="10"/>
      <c r="CW178" s="11"/>
      <c r="CX178" s="10"/>
      <c r="CY178" s="11"/>
      <c r="CZ178" s="10"/>
      <c r="DA178" s="11"/>
      <c r="DB178" s="10"/>
      <c r="DC178" s="8"/>
      <c r="DD178" s="11"/>
      <c r="DE178" s="10"/>
      <c r="DF178" s="11"/>
      <c r="DG178" s="10"/>
      <c r="DH178" s="11"/>
      <c r="DI178" s="10"/>
      <c r="DJ178" s="11"/>
      <c r="DK178" s="10"/>
      <c r="DL178" s="11"/>
      <c r="DM178" s="10"/>
      <c r="DN178" s="11"/>
      <c r="DO178" s="10"/>
      <c r="DP178" s="11"/>
      <c r="DQ178" s="10"/>
      <c r="DR178" s="8"/>
      <c r="DS178" s="8">
        <f>DC178+DR178</f>
        <v>0</v>
      </c>
      <c r="DT178" s="11"/>
      <c r="DU178" s="10"/>
      <c r="DV178" s="11"/>
      <c r="DW178" s="10"/>
      <c r="DX178" s="11"/>
      <c r="DY178" s="10"/>
      <c r="DZ178" s="11"/>
      <c r="EA178" s="10"/>
      <c r="EB178" s="8"/>
      <c r="EC178" s="11"/>
      <c r="ED178" s="10"/>
      <c r="EE178" s="11"/>
      <c r="EF178" s="10"/>
      <c r="EG178" s="11"/>
      <c r="EH178" s="10"/>
      <c r="EI178" s="11"/>
      <c r="EJ178" s="10"/>
      <c r="EK178" s="11"/>
      <c r="EL178" s="10"/>
      <c r="EM178" s="11"/>
      <c r="EN178" s="10"/>
      <c r="EO178" s="11"/>
      <c r="EP178" s="10"/>
      <c r="EQ178" s="8"/>
      <c r="ER178" s="8">
        <f>EB178+EQ178</f>
        <v>0</v>
      </c>
      <c r="ES178" s="11"/>
      <c r="ET178" s="10"/>
      <c r="EU178" s="11"/>
      <c r="EV178" s="10"/>
      <c r="EW178" s="11"/>
      <c r="EX178" s="10"/>
      <c r="EY178" s="11"/>
      <c r="EZ178" s="10"/>
      <c r="FA178" s="8"/>
      <c r="FB178" s="11"/>
      <c r="FC178" s="10"/>
      <c r="FD178" s="11"/>
      <c r="FE178" s="10"/>
      <c r="FF178" s="11"/>
      <c r="FG178" s="10"/>
      <c r="FH178" s="11"/>
      <c r="FI178" s="10"/>
      <c r="FJ178" s="11">
        <v>180</v>
      </c>
      <c r="FK178" s="10" t="s">
        <v>74</v>
      </c>
      <c r="FL178" s="11"/>
      <c r="FM178" s="10"/>
      <c r="FN178" s="11"/>
      <c r="FO178" s="10"/>
      <c r="FP178" s="8">
        <v>6</v>
      </c>
      <c r="FQ178" s="8">
        <f>FA178+FP178</f>
        <v>0</v>
      </c>
      <c r="FR178" s="11"/>
      <c r="FS178" s="10"/>
      <c r="FT178" s="11"/>
      <c r="FU178" s="10"/>
      <c r="FV178" s="11"/>
      <c r="FW178" s="10"/>
      <c r="FX178" s="11"/>
      <c r="FY178" s="10"/>
      <c r="FZ178" s="8"/>
      <c r="GA178" s="11"/>
      <c r="GB178" s="10"/>
      <c r="GC178" s="11"/>
      <c r="GD178" s="10"/>
      <c r="GE178" s="11"/>
      <c r="GF178" s="10"/>
      <c r="GG178" s="11"/>
      <c r="GH178" s="10"/>
      <c r="GI178" s="11"/>
      <c r="GJ178" s="10"/>
      <c r="GK178" s="11"/>
      <c r="GL178" s="10"/>
      <c r="GM178" s="11"/>
      <c r="GN178" s="10"/>
      <c r="GO178" s="8"/>
      <c r="GP178" s="8">
        <f>FZ178+GO178</f>
        <v>0</v>
      </c>
      <c r="GQ178" s="11"/>
      <c r="GR178" s="10"/>
      <c r="GS178" s="11"/>
      <c r="GT178" s="10"/>
      <c r="GU178" s="11"/>
      <c r="GV178" s="10"/>
      <c r="GW178" s="11"/>
      <c r="GX178" s="10"/>
      <c r="GY178" s="8"/>
      <c r="GZ178" s="11"/>
      <c r="HA178" s="10"/>
      <c r="HB178" s="11"/>
      <c r="HC178" s="10"/>
      <c r="HD178" s="11"/>
      <c r="HE178" s="10"/>
      <c r="HF178" s="11"/>
      <c r="HG178" s="10"/>
      <c r="HH178" s="11"/>
      <c r="HI178" s="10"/>
      <c r="HJ178" s="11"/>
      <c r="HK178" s="10"/>
      <c r="HL178" s="11"/>
      <c r="HM178" s="10"/>
      <c r="HN178" s="8"/>
      <c r="HO178" s="8">
        <f>GY178+HN178</f>
        <v>0</v>
      </c>
    </row>
    <row r="179" spans="1:223" ht="15.75" customHeight="1">
      <c r="A179" s="7"/>
      <c r="B179" s="7"/>
      <c r="C179" s="7"/>
      <c r="D179" s="7"/>
      <c r="E179" s="7"/>
      <c r="F179" s="7" t="s">
        <v>85</v>
      </c>
      <c r="G179" s="7">
        <f>SUM(G174:G178)</f>
        <v>0</v>
      </c>
      <c r="H179" s="7">
        <f>SUM(H174:H178)</f>
        <v>0</v>
      </c>
      <c r="I179" s="7">
        <f>SUM(I174:I178)</f>
        <v>0</v>
      </c>
      <c r="J179" s="7">
        <f>SUM(J174:J178)</f>
        <v>0</v>
      </c>
      <c r="K179" s="7">
        <f>SUM(K174:K178)</f>
        <v>0</v>
      </c>
      <c r="L179" s="7">
        <f>SUM(L174:L178)</f>
        <v>0</v>
      </c>
      <c r="M179" s="7">
        <f>SUM(M174:M178)</f>
        <v>0</v>
      </c>
      <c r="N179" s="7">
        <f>SUM(N174:N178)</f>
        <v>0</v>
      </c>
      <c r="O179" s="7">
        <f>SUM(O174:O178)</f>
        <v>0</v>
      </c>
      <c r="P179" s="7">
        <f>SUM(P174:P178)</f>
        <v>0</v>
      </c>
      <c r="Q179" s="7">
        <f>SUM(Q174:Q178)</f>
        <v>0</v>
      </c>
      <c r="R179" s="7">
        <f>SUM(R174:R178)</f>
        <v>0</v>
      </c>
      <c r="S179" s="7">
        <f>SUM(S174:S178)</f>
        <v>0</v>
      </c>
      <c r="T179" s="7">
        <f>SUM(T174:T178)</f>
        <v>0</v>
      </c>
      <c r="U179" s="8">
        <f>SUM(U174:U178)</f>
        <v>0</v>
      </c>
      <c r="V179" s="8">
        <f>SUM(V174:V178)</f>
        <v>0</v>
      </c>
      <c r="W179" s="8">
        <f>SUM(W174:W178)</f>
        <v>0</v>
      </c>
      <c r="X179" s="11">
        <f>SUM(X174:X178)</f>
        <v>0</v>
      </c>
      <c r="Y179" s="10">
        <f>SUM(Y174:Y178)</f>
        <v>0</v>
      </c>
      <c r="Z179" s="11">
        <f>SUM(Z174:Z178)</f>
        <v>0</v>
      </c>
      <c r="AA179" s="10">
        <f>SUM(AA174:AA178)</f>
        <v>0</v>
      </c>
      <c r="AB179" s="11">
        <f>SUM(AB174:AB178)</f>
        <v>0</v>
      </c>
      <c r="AC179" s="10">
        <f>SUM(AC174:AC178)</f>
        <v>0</v>
      </c>
      <c r="AD179" s="11">
        <f>SUM(AD174:AD178)</f>
        <v>0</v>
      </c>
      <c r="AE179" s="10">
        <f>SUM(AE174:AE178)</f>
        <v>0</v>
      </c>
      <c r="AF179" s="8">
        <f>SUM(AF174:AF178)</f>
        <v>0</v>
      </c>
      <c r="AG179" s="11">
        <f>SUM(AG174:AG178)</f>
        <v>0</v>
      </c>
      <c r="AH179" s="10">
        <f>SUM(AH174:AH178)</f>
        <v>0</v>
      </c>
      <c r="AI179" s="11">
        <f>SUM(AI174:AI178)</f>
        <v>0</v>
      </c>
      <c r="AJ179" s="10">
        <f>SUM(AJ174:AJ178)</f>
        <v>0</v>
      </c>
      <c r="AK179" s="11">
        <f>SUM(AK174:AK178)</f>
        <v>0</v>
      </c>
      <c r="AL179" s="10">
        <f>SUM(AL174:AL178)</f>
        <v>0</v>
      </c>
      <c r="AM179" s="11">
        <f>SUM(AM174:AM178)</f>
        <v>0</v>
      </c>
      <c r="AN179" s="10">
        <f>SUM(AN174:AN178)</f>
        <v>0</v>
      </c>
      <c r="AO179" s="11">
        <f>SUM(AO174:AO178)</f>
        <v>0</v>
      </c>
      <c r="AP179" s="10">
        <f>SUM(AP174:AP178)</f>
        <v>0</v>
      </c>
      <c r="AQ179" s="11">
        <f>SUM(AQ174:AQ178)</f>
        <v>0</v>
      </c>
      <c r="AR179" s="10">
        <f>SUM(AR174:AR178)</f>
        <v>0</v>
      </c>
      <c r="AS179" s="11">
        <f>SUM(AS174:AS178)</f>
        <v>0</v>
      </c>
      <c r="AT179" s="10">
        <f>SUM(AT174:AT178)</f>
        <v>0</v>
      </c>
      <c r="AU179" s="8">
        <f>SUM(AU174:AU178)</f>
        <v>0</v>
      </c>
      <c r="AV179" s="8">
        <f>SUM(AV174:AV178)</f>
        <v>0</v>
      </c>
      <c r="AW179" s="11">
        <f>SUM(AW174:AW178)</f>
        <v>0</v>
      </c>
      <c r="AX179" s="10">
        <f>SUM(AX174:AX178)</f>
        <v>0</v>
      </c>
      <c r="AY179" s="11">
        <f>SUM(AY174:AY178)</f>
        <v>0</v>
      </c>
      <c r="AZ179" s="10">
        <f>SUM(AZ174:AZ178)</f>
        <v>0</v>
      </c>
      <c r="BA179" s="11">
        <f>SUM(BA174:BA178)</f>
        <v>0</v>
      </c>
      <c r="BB179" s="10">
        <f>SUM(BB174:BB178)</f>
        <v>0</v>
      </c>
      <c r="BC179" s="11">
        <f>SUM(BC174:BC178)</f>
        <v>0</v>
      </c>
      <c r="BD179" s="10">
        <f>SUM(BD174:BD178)</f>
        <v>0</v>
      </c>
      <c r="BE179" s="8">
        <f>SUM(BE174:BE178)</f>
        <v>0</v>
      </c>
      <c r="BF179" s="11">
        <f>SUM(BF174:BF178)</f>
        <v>0</v>
      </c>
      <c r="BG179" s="10">
        <f>SUM(BG174:BG178)</f>
        <v>0</v>
      </c>
      <c r="BH179" s="11">
        <f>SUM(BH174:BH178)</f>
        <v>0</v>
      </c>
      <c r="BI179" s="10">
        <f>SUM(BI174:BI178)</f>
        <v>0</v>
      </c>
      <c r="BJ179" s="11">
        <f>SUM(BJ174:BJ178)</f>
        <v>0</v>
      </c>
      <c r="BK179" s="10">
        <f>SUM(BK174:BK178)</f>
        <v>0</v>
      </c>
      <c r="BL179" s="11">
        <f>SUM(BL174:BL178)</f>
        <v>0</v>
      </c>
      <c r="BM179" s="10">
        <f>SUM(BM174:BM178)</f>
        <v>0</v>
      </c>
      <c r="BN179" s="11">
        <f>SUM(BN174:BN178)</f>
        <v>0</v>
      </c>
      <c r="BO179" s="10">
        <f>SUM(BO174:BO178)</f>
        <v>0</v>
      </c>
      <c r="BP179" s="11">
        <f>SUM(BP174:BP178)</f>
        <v>0</v>
      </c>
      <c r="BQ179" s="10">
        <f>SUM(BQ174:BQ178)</f>
        <v>0</v>
      </c>
      <c r="BR179" s="11">
        <f>SUM(BR174:BR178)</f>
        <v>0</v>
      </c>
      <c r="BS179" s="10">
        <f>SUM(BS174:BS178)</f>
        <v>0</v>
      </c>
      <c r="BT179" s="8">
        <f>SUM(BT174:BT178)</f>
        <v>0</v>
      </c>
      <c r="BU179" s="8">
        <f>SUM(BU174:BU178)</f>
        <v>0</v>
      </c>
      <c r="BV179" s="11">
        <f>SUM(BV174:BV178)</f>
        <v>0</v>
      </c>
      <c r="BW179" s="10">
        <f>SUM(BW174:BW178)</f>
        <v>0</v>
      </c>
      <c r="BX179" s="11">
        <f>SUM(BX174:BX178)</f>
        <v>0</v>
      </c>
      <c r="BY179" s="10">
        <f>SUM(BY174:BY178)</f>
        <v>0</v>
      </c>
      <c r="BZ179" s="11">
        <f>SUM(BZ174:BZ178)</f>
        <v>0</v>
      </c>
      <c r="CA179" s="10">
        <f>SUM(CA174:CA178)</f>
        <v>0</v>
      </c>
      <c r="CB179" s="11">
        <f>SUM(CB174:CB178)</f>
        <v>0</v>
      </c>
      <c r="CC179" s="10">
        <f>SUM(CC174:CC178)</f>
        <v>0</v>
      </c>
      <c r="CD179" s="8">
        <f>SUM(CD174:CD178)</f>
        <v>0</v>
      </c>
      <c r="CE179" s="11">
        <f>SUM(CE174:CE178)</f>
        <v>0</v>
      </c>
      <c r="CF179" s="10">
        <f>SUM(CF174:CF178)</f>
        <v>0</v>
      </c>
      <c r="CG179" s="11">
        <f>SUM(CG174:CG178)</f>
        <v>0</v>
      </c>
      <c r="CH179" s="10">
        <f>SUM(CH174:CH178)</f>
        <v>0</v>
      </c>
      <c r="CI179" s="11">
        <f>SUM(CI174:CI178)</f>
        <v>0</v>
      </c>
      <c r="CJ179" s="10">
        <f>SUM(CJ174:CJ178)</f>
        <v>0</v>
      </c>
      <c r="CK179" s="11">
        <f>SUM(CK174:CK178)</f>
        <v>0</v>
      </c>
      <c r="CL179" s="10">
        <f>SUM(CL174:CL178)</f>
        <v>0</v>
      </c>
      <c r="CM179" s="11">
        <f>SUM(CM174:CM178)</f>
        <v>0</v>
      </c>
      <c r="CN179" s="10">
        <f>SUM(CN174:CN178)</f>
        <v>0</v>
      </c>
      <c r="CO179" s="11">
        <f>SUM(CO174:CO178)</f>
        <v>0</v>
      </c>
      <c r="CP179" s="10">
        <f>SUM(CP174:CP178)</f>
        <v>0</v>
      </c>
      <c r="CQ179" s="11">
        <f>SUM(CQ174:CQ178)</f>
        <v>0</v>
      </c>
      <c r="CR179" s="10">
        <f>SUM(CR174:CR178)</f>
        <v>0</v>
      </c>
      <c r="CS179" s="8">
        <f>SUM(CS174:CS178)</f>
        <v>0</v>
      </c>
      <c r="CT179" s="8">
        <f>SUM(CT174:CT178)</f>
        <v>0</v>
      </c>
      <c r="CU179" s="11">
        <f>SUM(CU174:CU178)</f>
        <v>0</v>
      </c>
      <c r="CV179" s="10">
        <f>SUM(CV174:CV178)</f>
        <v>0</v>
      </c>
      <c r="CW179" s="11">
        <f>SUM(CW174:CW178)</f>
        <v>0</v>
      </c>
      <c r="CX179" s="10">
        <f>SUM(CX174:CX178)</f>
        <v>0</v>
      </c>
      <c r="CY179" s="11">
        <f>SUM(CY174:CY178)</f>
        <v>0</v>
      </c>
      <c r="CZ179" s="10">
        <f>SUM(CZ174:CZ178)</f>
        <v>0</v>
      </c>
      <c r="DA179" s="11">
        <f>SUM(DA174:DA178)</f>
        <v>0</v>
      </c>
      <c r="DB179" s="10">
        <f>SUM(DB174:DB178)</f>
        <v>0</v>
      </c>
      <c r="DC179" s="8">
        <f>SUM(DC174:DC178)</f>
        <v>0</v>
      </c>
      <c r="DD179" s="11">
        <f>SUM(DD174:DD178)</f>
        <v>0</v>
      </c>
      <c r="DE179" s="10">
        <f>SUM(DE174:DE178)</f>
        <v>0</v>
      </c>
      <c r="DF179" s="11">
        <f>SUM(DF174:DF178)</f>
        <v>0</v>
      </c>
      <c r="DG179" s="10">
        <f>SUM(DG174:DG178)</f>
        <v>0</v>
      </c>
      <c r="DH179" s="11">
        <f>SUM(DH174:DH178)</f>
        <v>0</v>
      </c>
      <c r="DI179" s="10">
        <f>SUM(DI174:DI178)</f>
        <v>0</v>
      </c>
      <c r="DJ179" s="11">
        <f>SUM(DJ174:DJ178)</f>
        <v>0</v>
      </c>
      <c r="DK179" s="10">
        <f>SUM(DK174:DK178)</f>
        <v>0</v>
      </c>
      <c r="DL179" s="11">
        <f>SUM(DL174:DL178)</f>
        <v>0</v>
      </c>
      <c r="DM179" s="10">
        <f>SUM(DM174:DM178)</f>
        <v>0</v>
      </c>
      <c r="DN179" s="11">
        <f>SUM(DN174:DN178)</f>
        <v>0</v>
      </c>
      <c r="DO179" s="10">
        <f>SUM(DO174:DO178)</f>
        <v>0</v>
      </c>
      <c r="DP179" s="11">
        <f>SUM(DP174:DP178)</f>
        <v>0</v>
      </c>
      <c r="DQ179" s="10">
        <f>SUM(DQ174:DQ178)</f>
        <v>0</v>
      </c>
      <c r="DR179" s="8">
        <f>SUM(DR174:DR178)</f>
        <v>0</v>
      </c>
      <c r="DS179" s="8">
        <f>SUM(DS174:DS178)</f>
        <v>0</v>
      </c>
      <c r="DT179" s="11">
        <f>SUM(DT174:DT178)</f>
        <v>0</v>
      </c>
      <c r="DU179" s="10">
        <f>SUM(DU174:DU178)</f>
        <v>0</v>
      </c>
      <c r="DV179" s="11">
        <f>SUM(DV174:DV178)</f>
        <v>0</v>
      </c>
      <c r="DW179" s="10">
        <f>SUM(DW174:DW178)</f>
        <v>0</v>
      </c>
      <c r="DX179" s="11">
        <f>SUM(DX174:DX178)</f>
        <v>0</v>
      </c>
      <c r="DY179" s="10">
        <f>SUM(DY174:DY178)</f>
        <v>0</v>
      </c>
      <c r="DZ179" s="11">
        <f>SUM(DZ174:DZ178)</f>
        <v>0</v>
      </c>
      <c r="EA179" s="10">
        <f>SUM(EA174:EA178)</f>
        <v>0</v>
      </c>
      <c r="EB179" s="8">
        <f>SUM(EB174:EB178)</f>
        <v>0</v>
      </c>
      <c r="EC179" s="11">
        <f>SUM(EC174:EC178)</f>
        <v>0</v>
      </c>
      <c r="ED179" s="10">
        <f>SUM(ED174:ED178)</f>
        <v>0</v>
      </c>
      <c r="EE179" s="11">
        <f>SUM(EE174:EE178)</f>
        <v>0</v>
      </c>
      <c r="EF179" s="10">
        <f>SUM(EF174:EF178)</f>
        <v>0</v>
      </c>
      <c r="EG179" s="11">
        <f>SUM(EG174:EG178)</f>
        <v>0</v>
      </c>
      <c r="EH179" s="10">
        <f>SUM(EH174:EH178)</f>
        <v>0</v>
      </c>
      <c r="EI179" s="11">
        <f>SUM(EI174:EI178)</f>
        <v>0</v>
      </c>
      <c r="EJ179" s="10">
        <f>SUM(EJ174:EJ178)</f>
        <v>0</v>
      </c>
      <c r="EK179" s="11">
        <f>SUM(EK174:EK178)</f>
        <v>0</v>
      </c>
      <c r="EL179" s="10">
        <f>SUM(EL174:EL178)</f>
        <v>0</v>
      </c>
      <c r="EM179" s="11">
        <f>SUM(EM174:EM178)</f>
        <v>0</v>
      </c>
      <c r="EN179" s="10">
        <f>SUM(EN174:EN178)</f>
        <v>0</v>
      </c>
      <c r="EO179" s="11">
        <f>SUM(EO174:EO178)</f>
        <v>0</v>
      </c>
      <c r="EP179" s="10">
        <f>SUM(EP174:EP178)</f>
        <v>0</v>
      </c>
      <c r="EQ179" s="8">
        <f>SUM(EQ174:EQ178)</f>
        <v>0</v>
      </c>
      <c r="ER179" s="8">
        <f>SUM(ER174:ER178)</f>
        <v>0</v>
      </c>
      <c r="ES179" s="11">
        <f>SUM(ES174:ES178)</f>
        <v>0</v>
      </c>
      <c r="ET179" s="10">
        <f>SUM(ET174:ET178)</f>
        <v>0</v>
      </c>
      <c r="EU179" s="11">
        <f>SUM(EU174:EU178)</f>
        <v>0</v>
      </c>
      <c r="EV179" s="10">
        <f>SUM(EV174:EV178)</f>
        <v>0</v>
      </c>
      <c r="EW179" s="11">
        <f>SUM(EW174:EW178)</f>
        <v>0</v>
      </c>
      <c r="EX179" s="10">
        <f>SUM(EX174:EX178)</f>
        <v>0</v>
      </c>
      <c r="EY179" s="11">
        <f>SUM(EY174:EY178)</f>
        <v>0</v>
      </c>
      <c r="EZ179" s="10">
        <f>SUM(EZ174:EZ178)</f>
        <v>0</v>
      </c>
      <c r="FA179" s="8">
        <f>SUM(FA174:FA178)</f>
        <v>0</v>
      </c>
      <c r="FB179" s="11">
        <f>SUM(FB174:FB178)</f>
        <v>0</v>
      </c>
      <c r="FC179" s="10">
        <f>SUM(FC174:FC178)</f>
        <v>0</v>
      </c>
      <c r="FD179" s="11">
        <f>SUM(FD174:FD178)</f>
        <v>0</v>
      </c>
      <c r="FE179" s="10">
        <f>SUM(FE174:FE178)</f>
        <v>0</v>
      </c>
      <c r="FF179" s="11">
        <f>SUM(FF174:FF178)</f>
        <v>0</v>
      </c>
      <c r="FG179" s="10">
        <f>SUM(FG174:FG178)</f>
        <v>0</v>
      </c>
      <c r="FH179" s="11">
        <f>SUM(FH174:FH178)</f>
        <v>0</v>
      </c>
      <c r="FI179" s="10">
        <f>SUM(FI174:FI178)</f>
        <v>0</v>
      </c>
      <c r="FJ179" s="11">
        <f>SUM(FJ174:FJ178)</f>
        <v>0</v>
      </c>
      <c r="FK179" s="10">
        <f>SUM(FK174:FK178)</f>
        <v>0</v>
      </c>
      <c r="FL179" s="11">
        <f>SUM(FL174:FL178)</f>
        <v>0</v>
      </c>
      <c r="FM179" s="10">
        <f>SUM(FM174:FM178)</f>
        <v>0</v>
      </c>
      <c r="FN179" s="11">
        <f>SUM(FN174:FN178)</f>
        <v>0</v>
      </c>
      <c r="FO179" s="10">
        <f>SUM(FO174:FO178)</f>
        <v>0</v>
      </c>
      <c r="FP179" s="8">
        <f>SUM(FP174:FP178)</f>
        <v>0</v>
      </c>
      <c r="FQ179" s="8">
        <f>SUM(FQ174:FQ178)</f>
        <v>0</v>
      </c>
      <c r="FR179" s="11">
        <f>SUM(FR174:FR178)</f>
        <v>0</v>
      </c>
      <c r="FS179" s="10">
        <f>SUM(FS174:FS178)</f>
        <v>0</v>
      </c>
      <c r="FT179" s="11">
        <f>SUM(FT174:FT178)</f>
        <v>0</v>
      </c>
      <c r="FU179" s="10">
        <f>SUM(FU174:FU178)</f>
        <v>0</v>
      </c>
      <c r="FV179" s="11">
        <f>SUM(FV174:FV178)</f>
        <v>0</v>
      </c>
      <c r="FW179" s="10">
        <f>SUM(FW174:FW178)</f>
        <v>0</v>
      </c>
      <c r="FX179" s="11">
        <f>SUM(FX174:FX178)</f>
        <v>0</v>
      </c>
      <c r="FY179" s="10">
        <f>SUM(FY174:FY178)</f>
        <v>0</v>
      </c>
      <c r="FZ179" s="8">
        <f>SUM(FZ174:FZ178)</f>
        <v>0</v>
      </c>
      <c r="GA179" s="11">
        <f>SUM(GA174:GA178)</f>
        <v>0</v>
      </c>
      <c r="GB179" s="10">
        <f>SUM(GB174:GB178)</f>
        <v>0</v>
      </c>
      <c r="GC179" s="11">
        <f>SUM(GC174:GC178)</f>
        <v>0</v>
      </c>
      <c r="GD179" s="10">
        <f>SUM(GD174:GD178)</f>
        <v>0</v>
      </c>
      <c r="GE179" s="11">
        <f>SUM(GE174:GE178)</f>
        <v>0</v>
      </c>
      <c r="GF179" s="10">
        <f>SUM(GF174:GF178)</f>
        <v>0</v>
      </c>
      <c r="GG179" s="11">
        <f>SUM(GG174:GG178)</f>
        <v>0</v>
      </c>
      <c r="GH179" s="10">
        <f>SUM(GH174:GH178)</f>
        <v>0</v>
      </c>
      <c r="GI179" s="11">
        <f>SUM(GI174:GI178)</f>
        <v>0</v>
      </c>
      <c r="GJ179" s="10">
        <f>SUM(GJ174:GJ178)</f>
        <v>0</v>
      </c>
      <c r="GK179" s="11">
        <f>SUM(GK174:GK178)</f>
        <v>0</v>
      </c>
      <c r="GL179" s="10">
        <f>SUM(GL174:GL178)</f>
        <v>0</v>
      </c>
      <c r="GM179" s="11">
        <f>SUM(GM174:GM178)</f>
        <v>0</v>
      </c>
      <c r="GN179" s="10">
        <f>SUM(GN174:GN178)</f>
        <v>0</v>
      </c>
      <c r="GO179" s="8">
        <f>SUM(GO174:GO178)</f>
        <v>0</v>
      </c>
      <c r="GP179" s="8">
        <f>SUM(GP174:GP178)</f>
        <v>0</v>
      </c>
      <c r="GQ179" s="11">
        <f>SUM(GQ174:GQ178)</f>
        <v>0</v>
      </c>
      <c r="GR179" s="10">
        <f>SUM(GR174:GR178)</f>
        <v>0</v>
      </c>
      <c r="GS179" s="11">
        <f>SUM(GS174:GS178)</f>
        <v>0</v>
      </c>
      <c r="GT179" s="10">
        <f>SUM(GT174:GT178)</f>
        <v>0</v>
      </c>
      <c r="GU179" s="11">
        <f>SUM(GU174:GU178)</f>
        <v>0</v>
      </c>
      <c r="GV179" s="10">
        <f>SUM(GV174:GV178)</f>
        <v>0</v>
      </c>
      <c r="GW179" s="11">
        <f>SUM(GW174:GW178)</f>
        <v>0</v>
      </c>
      <c r="GX179" s="10">
        <f>SUM(GX174:GX178)</f>
        <v>0</v>
      </c>
      <c r="GY179" s="8">
        <f>SUM(GY174:GY178)</f>
        <v>0</v>
      </c>
      <c r="GZ179" s="11">
        <f>SUM(GZ174:GZ178)</f>
        <v>0</v>
      </c>
      <c r="HA179" s="10">
        <f>SUM(HA174:HA178)</f>
        <v>0</v>
      </c>
      <c r="HB179" s="11">
        <f>SUM(HB174:HB178)</f>
        <v>0</v>
      </c>
      <c r="HC179" s="10">
        <f>SUM(HC174:HC178)</f>
        <v>0</v>
      </c>
      <c r="HD179" s="11">
        <f>SUM(HD174:HD178)</f>
        <v>0</v>
      </c>
      <c r="HE179" s="10">
        <f>SUM(HE174:HE178)</f>
        <v>0</v>
      </c>
      <c r="HF179" s="11">
        <f>SUM(HF174:HF178)</f>
        <v>0</v>
      </c>
      <c r="HG179" s="10">
        <f>SUM(HG174:HG178)</f>
        <v>0</v>
      </c>
      <c r="HH179" s="11">
        <f>SUM(HH174:HH178)</f>
        <v>0</v>
      </c>
      <c r="HI179" s="10">
        <f>SUM(HI174:HI178)</f>
        <v>0</v>
      </c>
      <c r="HJ179" s="11">
        <f>SUM(HJ174:HJ178)</f>
        <v>0</v>
      </c>
      <c r="HK179" s="10">
        <f>SUM(HK174:HK178)</f>
        <v>0</v>
      </c>
      <c r="HL179" s="11">
        <f>SUM(HL174:HL178)</f>
        <v>0</v>
      </c>
      <c r="HM179" s="10">
        <f>SUM(HM174:HM178)</f>
        <v>0</v>
      </c>
      <c r="HN179" s="8">
        <f>SUM(HN174:HN178)</f>
        <v>0</v>
      </c>
      <c r="HO179" s="8">
        <f>SUM(HO174:HO178)</f>
        <v>0</v>
      </c>
    </row>
    <row r="180" spans="1:223" ht="12.75">
      <c r="A180" s="5" t="s">
        <v>375</v>
      </c>
      <c r="B180" s="7"/>
      <c r="C180" s="7"/>
      <c r="D180" s="7"/>
      <c r="E180" s="7" t="s">
        <v>373</v>
      </c>
      <c r="F180" s="3" t="s">
        <v>374</v>
      </c>
      <c r="G180" s="7">
        <f>COUNTIF(X180:HO180,"e")</f>
        <v>0</v>
      </c>
      <c r="H180" s="7">
        <f>COUNTIF(X180:HO180,"z")</f>
        <v>0</v>
      </c>
      <c r="I180" s="7">
        <f>SUM(J180:T180)</f>
        <v>0</v>
      </c>
      <c r="J180" s="7">
        <f>X180+AW180+BV180+CU180+DT180+ES180+FR180+GQ180</f>
        <v>0</v>
      </c>
      <c r="K180" s="7">
        <f>Z180+AY180+BX180+CW180+DV180+EU180+FT180+GS180</f>
        <v>0</v>
      </c>
      <c r="L180" s="7">
        <f>AB180+BA180+BZ180+CY180+DX180+EW180+FV180+GU180</f>
        <v>0</v>
      </c>
      <c r="M180" s="7">
        <f>AD180+BC180+CB180+DA180+DZ180+EY180+FX180+GW180</f>
        <v>0</v>
      </c>
      <c r="N180" s="7">
        <f>AG180+BF180+CE180+DD180+EC180+FB180+GA180+GZ180</f>
        <v>0</v>
      </c>
      <c r="O180" s="7">
        <f>AI180+BH180+CG180+DF180+EE180+FD180+GC180+HB180</f>
        <v>0</v>
      </c>
      <c r="P180" s="7">
        <f>AK180+BJ180+CI180+DH180+EG180+FF180+GE180+HD180</f>
        <v>0</v>
      </c>
      <c r="Q180" s="7">
        <f>AM180+BL180+CK180+DJ180+EI180+FH180+GG180+HF180</f>
        <v>0</v>
      </c>
      <c r="R180" s="7">
        <f>AO180+BN180+CM180+DL180+EK180+FJ180+GI180+HH180</f>
        <v>0</v>
      </c>
      <c r="S180" s="7">
        <f>AQ180+BP180+CO180+DN180+EM180+FL180+GK180+HJ180</f>
        <v>0</v>
      </c>
      <c r="T180" s="7">
        <f>AS180+BR180+CQ180+DP180+EO180+FN180+GM180+HL180</f>
        <v>0</v>
      </c>
      <c r="U180" s="8">
        <f>AV180+BU180+CT180+DS180+ER180+FQ180+GP180+HO180</f>
        <v>0</v>
      </c>
      <c r="V180" s="8">
        <f>AU180+BT180+CS180+DR180+EQ180+FP180+GO180+HN180</f>
        <v>0</v>
      </c>
      <c r="W180" s="8">
        <v>0</v>
      </c>
      <c r="X180" s="11"/>
      <c r="Y180" s="10"/>
      <c r="Z180" s="11"/>
      <c r="AA180" s="10"/>
      <c r="AB180" s="11"/>
      <c r="AC180" s="10"/>
      <c r="AD180" s="11"/>
      <c r="AE180" s="10"/>
      <c r="AF180" s="8"/>
      <c r="AG180" s="11">
        <v>2</v>
      </c>
      <c r="AH180" s="10" t="s">
        <v>65</v>
      </c>
      <c r="AI180" s="11"/>
      <c r="AJ180" s="10"/>
      <c r="AK180" s="11"/>
      <c r="AL180" s="10"/>
      <c r="AM180" s="11"/>
      <c r="AN180" s="10"/>
      <c r="AO180" s="11"/>
      <c r="AP180" s="10"/>
      <c r="AQ180" s="11"/>
      <c r="AR180" s="10"/>
      <c r="AS180" s="11"/>
      <c r="AT180" s="10"/>
      <c r="AU180" s="8">
        <v>0</v>
      </c>
      <c r="AV180" s="8">
        <f>AF180+AU180</f>
        <v>0</v>
      </c>
      <c r="AW180" s="11"/>
      <c r="AX180" s="10"/>
      <c r="AY180" s="11"/>
      <c r="AZ180" s="10"/>
      <c r="BA180" s="11"/>
      <c r="BB180" s="10"/>
      <c r="BC180" s="11"/>
      <c r="BD180" s="10"/>
      <c r="BE180" s="8"/>
      <c r="BF180" s="11"/>
      <c r="BG180" s="10"/>
      <c r="BH180" s="11"/>
      <c r="BI180" s="10"/>
      <c r="BJ180" s="11"/>
      <c r="BK180" s="10"/>
      <c r="BL180" s="11"/>
      <c r="BM180" s="10"/>
      <c r="BN180" s="11"/>
      <c r="BO180" s="10"/>
      <c r="BP180" s="11"/>
      <c r="BQ180" s="10"/>
      <c r="BR180" s="11"/>
      <c r="BS180" s="10"/>
      <c r="BT180" s="8"/>
      <c r="BU180" s="8">
        <f>BE180+BT180</f>
        <v>0</v>
      </c>
      <c r="BV180" s="11"/>
      <c r="BW180" s="10"/>
      <c r="BX180" s="11"/>
      <c r="BY180" s="10"/>
      <c r="BZ180" s="11"/>
      <c r="CA180" s="10"/>
      <c r="CB180" s="11"/>
      <c r="CC180" s="10"/>
      <c r="CD180" s="8"/>
      <c r="CE180" s="11"/>
      <c r="CF180" s="10"/>
      <c r="CG180" s="11"/>
      <c r="CH180" s="10"/>
      <c r="CI180" s="11"/>
      <c r="CJ180" s="10"/>
      <c r="CK180" s="11"/>
      <c r="CL180" s="10"/>
      <c r="CM180" s="11"/>
      <c r="CN180" s="10"/>
      <c r="CO180" s="11"/>
      <c r="CP180" s="10"/>
      <c r="CQ180" s="11"/>
      <c r="CR180" s="10"/>
      <c r="CS180" s="8"/>
      <c r="CT180" s="8">
        <f>CD180+CS180</f>
        <v>0</v>
      </c>
      <c r="CU180" s="11"/>
      <c r="CV180" s="10"/>
      <c r="CW180" s="11"/>
      <c r="CX180" s="10"/>
      <c r="CY180" s="11"/>
      <c r="CZ180" s="10"/>
      <c r="DA180" s="11"/>
      <c r="DB180" s="10"/>
      <c r="DC180" s="8"/>
      <c r="DD180" s="11"/>
      <c r="DE180" s="10"/>
      <c r="DF180" s="11"/>
      <c r="DG180" s="10"/>
      <c r="DH180" s="11"/>
      <c r="DI180" s="10"/>
      <c r="DJ180" s="11"/>
      <c r="DK180" s="10"/>
      <c r="DL180" s="11"/>
      <c r="DM180" s="10"/>
      <c r="DN180" s="11"/>
      <c r="DO180" s="10"/>
      <c r="DP180" s="11"/>
      <c r="DQ180" s="10"/>
      <c r="DR180" s="8"/>
      <c r="DS180" s="8">
        <f>DC180+DR180</f>
        <v>0</v>
      </c>
      <c r="DT180" s="11"/>
      <c r="DU180" s="10"/>
      <c r="DV180" s="11"/>
      <c r="DW180" s="10"/>
      <c r="DX180" s="11"/>
      <c r="DY180" s="10"/>
      <c r="DZ180" s="11"/>
      <c r="EA180" s="10"/>
      <c r="EB180" s="8"/>
      <c r="EC180" s="11"/>
      <c r="ED180" s="10"/>
      <c r="EE180" s="11"/>
      <c r="EF180" s="10"/>
      <c r="EG180" s="11"/>
      <c r="EH180" s="10"/>
      <c r="EI180" s="11"/>
      <c r="EJ180" s="10"/>
      <c r="EK180" s="11"/>
      <c r="EL180" s="10"/>
      <c r="EM180" s="11"/>
      <c r="EN180" s="10"/>
      <c r="EO180" s="11"/>
      <c r="EP180" s="10"/>
      <c r="EQ180" s="8"/>
      <c r="ER180" s="8">
        <f>EB180+EQ180</f>
        <v>0</v>
      </c>
      <c r="ES180" s="11"/>
      <c r="ET180" s="10"/>
      <c r="EU180" s="11"/>
      <c r="EV180" s="10"/>
      <c r="EW180" s="11"/>
      <c r="EX180" s="10"/>
      <c r="EY180" s="11"/>
      <c r="EZ180" s="10"/>
      <c r="FA180" s="8"/>
      <c r="FB180" s="11"/>
      <c r="FC180" s="10"/>
      <c r="FD180" s="11"/>
      <c r="FE180" s="10"/>
      <c r="FF180" s="11"/>
      <c r="FG180" s="10"/>
      <c r="FH180" s="11"/>
      <c r="FI180" s="10"/>
      <c r="FJ180" s="11"/>
      <c r="FK180" s="10"/>
      <c r="FL180" s="11"/>
      <c r="FM180" s="10"/>
      <c r="FN180" s="11"/>
      <c r="FO180" s="10"/>
      <c r="FP180" s="8"/>
      <c r="FQ180" s="8">
        <f>FA180+FP180</f>
        <v>0</v>
      </c>
      <c r="FR180" s="11"/>
      <c r="FS180" s="10"/>
      <c r="FT180" s="11"/>
      <c r="FU180" s="10"/>
      <c r="FV180" s="11"/>
      <c r="FW180" s="10"/>
      <c r="FX180" s="11"/>
      <c r="FY180" s="10"/>
      <c r="FZ180" s="8"/>
      <c r="GA180" s="11"/>
      <c r="GB180" s="10"/>
      <c r="GC180" s="11"/>
      <c r="GD180" s="10"/>
      <c r="GE180" s="11"/>
      <c r="GF180" s="10"/>
      <c r="GG180" s="11"/>
      <c r="GH180" s="10"/>
      <c r="GI180" s="11"/>
      <c r="GJ180" s="10"/>
      <c r="GK180" s="11"/>
      <c r="GL180" s="10"/>
      <c r="GM180" s="11"/>
      <c r="GN180" s="10"/>
      <c r="GO180" s="8"/>
      <c r="GP180" s="8">
        <f>FZ180+GO180</f>
        <v>0</v>
      </c>
      <c r="GQ180" s="11"/>
      <c r="GR180" s="10"/>
      <c r="GS180" s="11"/>
      <c r="GT180" s="10"/>
      <c r="GU180" s="11"/>
      <c r="GV180" s="10"/>
      <c r="GW180" s="11"/>
      <c r="GX180" s="10"/>
      <c r="GY180" s="8"/>
      <c r="GZ180" s="11"/>
      <c r="HA180" s="10"/>
      <c r="HB180" s="11"/>
      <c r="HC180" s="10"/>
      <c r="HD180" s="11"/>
      <c r="HE180" s="10"/>
      <c r="HF180" s="11"/>
      <c r="HG180" s="10"/>
      <c r="HH180" s="11"/>
      <c r="HI180" s="10"/>
      <c r="HJ180" s="11"/>
      <c r="HK180" s="10"/>
      <c r="HL180" s="11"/>
      <c r="HM180" s="10"/>
      <c r="HN180" s="8"/>
      <c r="HO180" s="8">
        <f>GY180+HN180</f>
        <v>0</v>
      </c>
    </row>
    <row r="181" spans="1:223" ht="15.75" customHeight="1">
      <c r="A181" s="7"/>
      <c r="B181" s="7"/>
      <c r="C181" s="7"/>
      <c r="D181" s="7"/>
      <c r="E181" s="7"/>
      <c r="F181" s="7" t="s">
        <v>85</v>
      </c>
      <c r="G181" s="7">
        <f>SUM(G180:G180)</f>
        <v>0</v>
      </c>
      <c r="H181" s="7">
        <f>SUM(H180:H180)</f>
        <v>0</v>
      </c>
      <c r="I181" s="7">
        <f>SUM(I180:I180)</f>
        <v>0</v>
      </c>
      <c r="J181" s="7">
        <f>SUM(J180:J180)</f>
        <v>0</v>
      </c>
      <c r="K181" s="7">
        <f>SUM(K180:K180)</f>
        <v>0</v>
      </c>
      <c r="L181" s="7">
        <f>SUM(L180:L180)</f>
        <v>0</v>
      </c>
      <c r="M181" s="7">
        <f>SUM(M180:M180)</f>
        <v>0</v>
      </c>
      <c r="N181" s="7">
        <f>SUM(N180:N180)</f>
        <v>0</v>
      </c>
      <c r="O181" s="7">
        <f>SUM(O180:O180)</f>
        <v>0</v>
      </c>
      <c r="P181" s="7">
        <f>SUM(P180:P180)</f>
        <v>0</v>
      </c>
      <c r="Q181" s="7">
        <f>SUM(Q180:Q180)</f>
        <v>0</v>
      </c>
      <c r="R181" s="7">
        <f>SUM(R180:R180)</f>
        <v>0</v>
      </c>
      <c r="S181" s="7">
        <f>SUM(S180:S180)</f>
        <v>0</v>
      </c>
      <c r="T181" s="7">
        <f>SUM(T180:T180)</f>
        <v>0</v>
      </c>
      <c r="U181" s="8">
        <f>SUM(U180:U180)</f>
        <v>0</v>
      </c>
      <c r="V181" s="8">
        <f>SUM(V180:V180)</f>
        <v>0</v>
      </c>
      <c r="W181" s="8">
        <f>SUM(W180:W180)</f>
        <v>0</v>
      </c>
      <c r="X181" s="11">
        <f>SUM(X180:X180)</f>
        <v>0</v>
      </c>
      <c r="Y181" s="10">
        <f>SUM(Y180:Y180)</f>
        <v>0</v>
      </c>
      <c r="Z181" s="11">
        <f>SUM(Z180:Z180)</f>
        <v>0</v>
      </c>
      <c r="AA181" s="10">
        <f>SUM(AA180:AA180)</f>
        <v>0</v>
      </c>
      <c r="AB181" s="11">
        <f>SUM(AB180:AB180)</f>
        <v>0</v>
      </c>
      <c r="AC181" s="10">
        <f>SUM(AC180:AC180)</f>
        <v>0</v>
      </c>
      <c r="AD181" s="11">
        <f>SUM(AD180:AD180)</f>
        <v>0</v>
      </c>
      <c r="AE181" s="10">
        <f>SUM(AE180:AE180)</f>
        <v>0</v>
      </c>
      <c r="AF181" s="8">
        <f>SUM(AF180:AF180)</f>
        <v>0</v>
      </c>
      <c r="AG181" s="11">
        <f>SUM(AG180:AG180)</f>
        <v>0</v>
      </c>
      <c r="AH181" s="10">
        <f>SUM(AH180:AH180)</f>
        <v>0</v>
      </c>
      <c r="AI181" s="11">
        <f>SUM(AI180:AI180)</f>
        <v>0</v>
      </c>
      <c r="AJ181" s="10">
        <f>SUM(AJ180:AJ180)</f>
        <v>0</v>
      </c>
      <c r="AK181" s="11">
        <f>SUM(AK180:AK180)</f>
        <v>0</v>
      </c>
      <c r="AL181" s="10">
        <f>SUM(AL180:AL180)</f>
        <v>0</v>
      </c>
      <c r="AM181" s="11">
        <f>SUM(AM180:AM180)</f>
        <v>0</v>
      </c>
      <c r="AN181" s="10">
        <f>SUM(AN180:AN180)</f>
        <v>0</v>
      </c>
      <c r="AO181" s="11">
        <f>SUM(AO180:AO180)</f>
        <v>0</v>
      </c>
      <c r="AP181" s="10">
        <f>SUM(AP180:AP180)</f>
        <v>0</v>
      </c>
      <c r="AQ181" s="11">
        <f>SUM(AQ180:AQ180)</f>
        <v>0</v>
      </c>
      <c r="AR181" s="10">
        <f>SUM(AR180:AR180)</f>
        <v>0</v>
      </c>
      <c r="AS181" s="11">
        <f>SUM(AS180:AS180)</f>
        <v>0</v>
      </c>
      <c r="AT181" s="10">
        <f>SUM(AT180:AT180)</f>
        <v>0</v>
      </c>
      <c r="AU181" s="8">
        <f>SUM(AU180:AU180)</f>
        <v>0</v>
      </c>
      <c r="AV181" s="8">
        <f>SUM(AV180:AV180)</f>
        <v>0</v>
      </c>
      <c r="AW181" s="11">
        <f>SUM(AW180:AW180)</f>
        <v>0</v>
      </c>
      <c r="AX181" s="10">
        <f>SUM(AX180:AX180)</f>
        <v>0</v>
      </c>
      <c r="AY181" s="11">
        <f>SUM(AY180:AY180)</f>
        <v>0</v>
      </c>
      <c r="AZ181" s="10">
        <f>SUM(AZ180:AZ180)</f>
        <v>0</v>
      </c>
      <c r="BA181" s="11">
        <f>SUM(BA180:BA180)</f>
        <v>0</v>
      </c>
      <c r="BB181" s="10">
        <f>SUM(BB180:BB180)</f>
        <v>0</v>
      </c>
      <c r="BC181" s="11">
        <f>SUM(BC180:BC180)</f>
        <v>0</v>
      </c>
      <c r="BD181" s="10">
        <f>SUM(BD180:BD180)</f>
        <v>0</v>
      </c>
      <c r="BE181" s="8">
        <f>SUM(BE180:BE180)</f>
        <v>0</v>
      </c>
      <c r="BF181" s="11">
        <f>SUM(BF180:BF180)</f>
        <v>0</v>
      </c>
      <c r="BG181" s="10">
        <f>SUM(BG180:BG180)</f>
        <v>0</v>
      </c>
      <c r="BH181" s="11">
        <f>SUM(BH180:BH180)</f>
        <v>0</v>
      </c>
      <c r="BI181" s="10">
        <f>SUM(BI180:BI180)</f>
        <v>0</v>
      </c>
      <c r="BJ181" s="11">
        <f>SUM(BJ180:BJ180)</f>
        <v>0</v>
      </c>
      <c r="BK181" s="10">
        <f>SUM(BK180:BK180)</f>
        <v>0</v>
      </c>
      <c r="BL181" s="11">
        <f>SUM(BL180:BL180)</f>
        <v>0</v>
      </c>
      <c r="BM181" s="10">
        <f>SUM(BM180:BM180)</f>
        <v>0</v>
      </c>
      <c r="BN181" s="11">
        <f>SUM(BN180:BN180)</f>
        <v>0</v>
      </c>
      <c r="BO181" s="10">
        <f>SUM(BO180:BO180)</f>
        <v>0</v>
      </c>
      <c r="BP181" s="11">
        <f>SUM(BP180:BP180)</f>
        <v>0</v>
      </c>
      <c r="BQ181" s="10">
        <f>SUM(BQ180:BQ180)</f>
        <v>0</v>
      </c>
      <c r="BR181" s="11">
        <f>SUM(BR180:BR180)</f>
        <v>0</v>
      </c>
      <c r="BS181" s="10">
        <f>SUM(BS180:BS180)</f>
        <v>0</v>
      </c>
      <c r="BT181" s="8">
        <f>SUM(BT180:BT180)</f>
        <v>0</v>
      </c>
      <c r="BU181" s="8">
        <f>SUM(BU180:BU180)</f>
        <v>0</v>
      </c>
      <c r="BV181" s="11">
        <f>SUM(BV180:BV180)</f>
        <v>0</v>
      </c>
      <c r="BW181" s="10">
        <f>SUM(BW180:BW180)</f>
        <v>0</v>
      </c>
      <c r="BX181" s="11">
        <f>SUM(BX180:BX180)</f>
        <v>0</v>
      </c>
      <c r="BY181" s="10">
        <f>SUM(BY180:BY180)</f>
        <v>0</v>
      </c>
      <c r="BZ181" s="11">
        <f>SUM(BZ180:BZ180)</f>
        <v>0</v>
      </c>
      <c r="CA181" s="10">
        <f>SUM(CA180:CA180)</f>
        <v>0</v>
      </c>
      <c r="CB181" s="11">
        <f>SUM(CB180:CB180)</f>
        <v>0</v>
      </c>
      <c r="CC181" s="10">
        <f>SUM(CC180:CC180)</f>
        <v>0</v>
      </c>
      <c r="CD181" s="8">
        <f>SUM(CD180:CD180)</f>
        <v>0</v>
      </c>
      <c r="CE181" s="11">
        <f>SUM(CE180:CE180)</f>
        <v>0</v>
      </c>
      <c r="CF181" s="10">
        <f>SUM(CF180:CF180)</f>
        <v>0</v>
      </c>
      <c r="CG181" s="11">
        <f>SUM(CG180:CG180)</f>
        <v>0</v>
      </c>
      <c r="CH181" s="10">
        <f>SUM(CH180:CH180)</f>
        <v>0</v>
      </c>
      <c r="CI181" s="11">
        <f>SUM(CI180:CI180)</f>
        <v>0</v>
      </c>
      <c r="CJ181" s="10">
        <f>SUM(CJ180:CJ180)</f>
        <v>0</v>
      </c>
      <c r="CK181" s="11">
        <f>SUM(CK180:CK180)</f>
        <v>0</v>
      </c>
      <c r="CL181" s="10">
        <f>SUM(CL180:CL180)</f>
        <v>0</v>
      </c>
      <c r="CM181" s="11">
        <f>SUM(CM180:CM180)</f>
        <v>0</v>
      </c>
      <c r="CN181" s="10">
        <f>SUM(CN180:CN180)</f>
        <v>0</v>
      </c>
      <c r="CO181" s="11">
        <f>SUM(CO180:CO180)</f>
        <v>0</v>
      </c>
      <c r="CP181" s="10">
        <f>SUM(CP180:CP180)</f>
        <v>0</v>
      </c>
      <c r="CQ181" s="11">
        <f>SUM(CQ180:CQ180)</f>
        <v>0</v>
      </c>
      <c r="CR181" s="10">
        <f>SUM(CR180:CR180)</f>
        <v>0</v>
      </c>
      <c r="CS181" s="8">
        <f>SUM(CS180:CS180)</f>
        <v>0</v>
      </c>
      <c r="CT181" s="8">
        <f>SUM(CT180:CT180)</f>
        <v>0</v>
      </c>
      <c r="CU181" s="11">
        <f>SUM(CU180:CU180)</f>
        <v>0</v>
      </c>
      <c r="CV181" s="10">
        <f>SUM(CV180:CV180)</f>
        <v>0</v>
      </c>
      <c r="CW181" s="11">
        <f>SUM(CW180:CW180)</f>
        <v>0</v>
      </c>
      <c r="CX181" s="10">
        <f>SUM(CX180:CX180)</f>
        <v>0</v>
      </c>
      <c r="CY181" s="11">
        <f>SUM(CY180:CY180)</f>
        <v>0</v>
      </c>
      <c r="CZ181" s="10">
        <f>SUM(CZ180:CZ180)</f>
        <v>0</v>
      </c>
      <c r="DA181" s="11">
        <f>SUM(DA180:DA180)</f>
        <v>0</v>
      </c>
      <c r="DB181" s="10">
        <f>SUM(DB180:DB180)</f>
        <v>0</v>
      </c>
      <c r="DC181" s="8">
        <f>SUM(DC180:DC180)</f>
        <v>0</v>
      </c>
      <c r="DD181" s="11">
        <f>SUM(DD180:DD180)</f>
        <v>0</v>
      </c>
      <c r="DE181" s="10">
        <f>SUM(DE180:DE180)</f>
        <v>0</v>
      </c>
      <c r="DF181" s="11">
        <f>SUM(DF180:DF180)</f>
        <v>0</v>
      </c>
      <c r="DG181" s="10">
        <f>SUM(DG180:DG180)</f>
        <v>0</v>
      </c>
      <c r="DH181" s="11">
        <f>SUM(DH180:DH180)</f>
        <v>0</v>
      </c>
      <c r="DI181" s="10">
        <f>SUM(DI180:DI180)</f>
        <v>0</v>
      </c>
      <c r="DJ181" s="11">
        <f>SUM(DJ180:DJ180)</f>
        <v>0</v>
      </c>
      <c r="DK181" s="10">
        <f>SUM(DK180:DK180)</f>
        <v>0</v>
      </c>
      <c r="DL181" s="11">
        <f>SUM(DL180:DL180)</f>
        <v>0</v>
      </c>
      <c r="DM181" s="10">
        <f>SUM(DM180:DM180)</f>
        <v>0</v>
      </c>
      <c r="DN181" s="11">
        <f>SUM(DN180:DN180)</f>
        <v>0</v>
      </c>
      <c r="DO181" s="10">
        <f>SUM(DO180:DO180)</f>
        <v>0</v>
      </c>
      <c r="DP181" s="11">
        <f>SUM(DP180:DP180)</f>
        <v>0</v>
      </c>
      <c r="DQ181" s="10">
        <f>SUM(DQ180:DQ180)</f>
        <v>0</v>
      </c>
      <c r="DR181" s="8">
        <f>SUM(DR180:DR180)</f>
        <v>0</v>
      </c>
      <c r="DS181" s="8">
        <f>SUM(DS180:DS180)</f>
        <v>0</v>
      </c>
      <c r="DT181" s="11">
        <f>SUM(DT180:DT180)</f>
        <v>0</v>
      </c>
      <c r="DU181" s="10">
        <f>SUM(DU180:DU180)</f>
        <v>0</v>
      </c>
      <c r="DV181" s="11">
        <f>SUM(DV180:DV180)</f>
        <v>0</v>
      </c>
      <c r="DW181" s="10">
        <f>SUM(DW180:DW180)</f>
        <v>0</v>
      </c>
      <c r="DX181" s="11">
        <f>SUM(DX180:DX180)</f>
        <v>0</v>
      </c>
      <c r="DY181" s="10">
        <f>SUM(DY180:DY180)</f>
        <v>0</v>
      </c>
      <c r="DZ181" s="11">
        <f>SUM(DZ180:DZ180)</f>
        <v>0</v>
      </c>
      <c r="EA181" s="10">
        <f>SUM(EA180:EA180)</f>
        <v>0</v>
      </c>
      <c r="EB181" s="8">
        <f>SUM(EB180:EB180)</f>
        <v>0</v>
      </c>
      <c r="EC181" s="11">
        <f>SUM(EC180:EC180)</f>
        <v>0</v>
      </c>
      <c r="ED181" s="10">
        <f>SUM(ED180:ED180)</f>
        <v>0</v>
      </c>
      <c r="EE181" s="11">
        <f>SUM(EE180:EE180)</f>
        <v>0</v>
      </c>
      <c r="EF181" s="10">
        <f>SUM(EF180:EF180)</f>
        <v>0</v>
      </c>
      <c r="EG181" s="11">
        <f>SUM(EG180:EG180)</f>
        <v>0</v>
      </c>
      <c r="EH181" s="10">
        <f>SUM(EH180:EH180)</f>
        <v>0</v>
      </c>
      <c r="EI181" s="11">
        <f>SUM(EI180:EI180)</f>
        <v>0</v>
      </c>
      <c r="EJ181" s="10">
        <f>SUM(EJ180:EJ180)</f>
        <v>0</v>
      </c>
      <c r="EK181" s="11">
        <f>SUM(EK180:EK180)</f>
        <v>0</v>
      </c>
      <c r="EL181" s="10">
        <f>SUM(EL180:EL180)</f>
        <v>0</v>
      </c>
      <c r="EM181" s="11">
        <f>SUM(EM180:EM180)</f>
        <v>0</v>
      </c>
      <c r="EN181" s="10">
        <f>SUM(EN180:EN180)</f>
        <v>0</v>
      </c>
      <c r="EO181" s="11">
        <f>SUM(EO180:EO180)</f>
        <v>0</v>
      </c>
      <c r="EP181" s="10">
        <f>SUM(EP180:EP180)</f>
        <v>0</v>
      </c>
      <c r="EQ181" s="8">
        <f>SUM(EQ180:EQ180)</f>
        <v>0</v>
      </c>
      <c r="ER181" s="8">
        <f>SUM(ER180:ER180)</f>
        <v>0</v>
      </c>
      <c r="ES181" s="11">
        <f>SUM(ES180:ES180)</f>
        <v>0</v>
      </c>
      <c r="ET181" s="10">
        <f>SUM(ET180:ET180)</f>
        <v>0</v>
      </c>
      <c r="EU181" s="11">
        <f>SUM(EU180:EU180)</f>
        <v>0</v>
      </c>
      <c r="EV181" s="10">
        <f>SUM(EV180:EV180)</f>
        <v>0</v>
      </c>
      <c r="EW181" s="11">
        <f>SUM(EW180:EW180)</f>
        <v>0</v>
      </c>
      <c r="EX181" s="10">
        <f>SUM(EX180:EX180)</f>
        <v>0</v>
      </c>
      <c r="EY181" s="11">
        <f>SUM(EY180:EY180)</f>
        <v>0</v>
      </c>
      <c r="EZ181" s="10">
        <f>SUM(EZ180:EZ180)</f>
        <v>0</v>
      </c>
      <c r="FA181" s="8">
        <f>SUM(FA180:FA180)</f>
        <v>0</v>
      </c>
      <c r="FB181" s="11">
        <f>SUM(FB180:FB180)</f>
        <v>0</v>
      </c>
      <c r="FC181" s="10">
        <f>SUM(FC180:FC180)</f>
        <v>0</v>
      </c>
      <c r="FD181" s="11">
        <f>SUM(FD180:FD180)</f>
        <v>0</v>
      </c>
      <c r="FE181" s="10">
        <f>SUM(FE180:FE180)</f>
        <v>0</v>
      </c>
      <c r="FF181" s="11">
        <f>SUM(FF180:FF180)</f>
        <v>0</v>
      </c>
      <c r="FG181" s="10">
        <f>SUM(FG180:FG180)</f>
        <v>0</v>
      </c>
      <c r="FH181" s="11">
        <f>SUM(FH180:FH180)</f>
        <v>0</v>
      </c>
      <c r="FI181" s="10">
        <f>SUM(FI180:FI180)</f>
        <v>0</v>
      </c>
      <c r="FJ181" s="11">
        <f>SUM(FJ180:FJ180)</f>
        <v>0</v>
      </c>
      <c r="FK181" s="10">
        <f>SUM(FK180:FK180)</f>
        <v>0</v>
      </c>
      <c r="FL181" s="11">
        <f>SUM(FL180:FL180)</f>
        <v>0</v>
      </c>
      <c r="FM181" s="10">
        <f>SUM(FM180:FM180)</f>
        <v>0</v>
      </c>
      <c r="FN181" s="11">
        <f>SUM(FN180:FN180)</f>
        <v>0</v>
      </c>
      <c r="FO181" s="10">
        <f>SUM(FO180:FO180)</f>
        <v>0</v>
      </c>
      <c r="FP181" s="8">
        <f>SUM(FP180:FP180)</f>
        <v>0</v>
      </c>
      <c r="FQ181" s="8">
        <f>SUM(FQ180:FQ180)</f>
        <v>0</v>
      </c>
      <c r="FR181" s="11">
        <f>SUM(FR180:FR180)</f>
        <v>0</v>
      </c>
      <c r="FS181" s="10">
        <f>SUM(FS180:FS180)</f>
        <v>0</v>
      </c>
      <c r="FT181" s="11">
        <f>SUM(FT180:FT180)</f>
        <v>0</v>
      </c>
      <c r="FU181" s="10">
        <f>SUM(FU180:FU180)</f>
        <v>0</v>
      </c>
      <c r="FV181" s="11">
        <f>SUM(FV180:FV180)</f>
        <v>0</v>
      </c>
      <c r="FW181" s="10">
        <f>SUM(FW180:FW180)</f>
        <v>0</v>
      </c>
      <c r="FX181" s="11">
        <f>SUM(FX180:FX180)</f>
        <v>0</v>
      </c>
      <c r="FY181" s="10">
        <f>SUM(FY180:FY180)</f>
        <v>0</v>
      </c>
      <c r="FZ181" s="8">
        <f>SUM(FZ180:FZ180)</f>
        <v>0</v>
      </c>
      <c r="GA181" s="11">
        <f>SUM(GA180:GA180)</f>
        <v>0</v>
      </c>
      <c r="GB181" s="10">
        <f>SUM(GB180:GB180)</f>
        <v>0</v>
      </c>
      <c r="GC181" s="11">
        <f>SUM(GC180:GC180)</f>
        <v>0</v>
      </c>
      <c r="GD181" s="10">
        <f>SUM(GD180:GD180)</f>
        <v>0</v>
      </c>
      <c r="GE181" s="11">
        <f>SUM(GE180:GE180)</f>
        <v>0</v>
      </c>
      <c r="GF181" s="10">
        <f>SUM(GF180:GF180)</f>
        <v>0</v>
      </c>
      <c r="GG181" s="11">
        <f>SUM(GG180:GG180)</f>
        <v>0</v>
      </c>
      <c r="GH181" s="10">
        <f>SUM(GH180:GH180)</f>
        <v>0</v>
      </c>
      <c r="GI181" s="11">
        <f>SUM(GI180:GI180)</f>
        <v>0</v>
      </c>
      <c r="GJ181" s="10">
        <f>SUM(GJ180:GJ180)</f>
        <v>0</v>
      </c>
      <c r="GK181" s="11">
        <f>SUM(GK180:GK180)</f>
        <v>0</v>
      </c>
      <c r="GL181" s="10">
        <f>SUM(GL180:GL180)</f>
        <v>0</v>
      </c>
      <c r="GM181" s="11">
        <f>SUM(GM180:GM180)</f>
        <v>0</v>
      </c>
      <c r="GN181" s="10">
        <f>SUM(GN180:GN180)</f>
        <v>0</v>
      </c>
      <c r="GO181" s="8">
        <f>SUM(GO180:GO180)</f>
        <v>0</v>
      </c>
      <c r="GP181" s="8">
        <f>SUM(GP180:GP180)</f>
        <v>0</v>
      </c>
      <c r="GQ181" s="11">
        <f>SUM(GQ180:GQ180)</f>
        <v>0</v>
      </c>
      <c r="GR181" s="10">
        <f>SUM(GR180:GR180)</f>
        <v>0</v>
      </c>
      <c r="GS181" s="11">
        <f>SUM(GS180:GS180)</f>
        <v>0</v>
      </c>
      <c r="GT181" s="10">
        <f>SUM(GT180:GT180)</f>
        <v>0</v>
      </c>
      <c r="GU181" s="11">
        <f>SUM(GU180:GU180)</f>
        <v>0</v>
      </c>
      <c r="GV181" s="10">
        <f>SUM(GV180:GV180)</f>
        <v>0</v>
      </c>
      <c r="GW181" s="11">
        <f>SUM(GW180:GW180)</f>
        <v>0</v>
      </c>
      <c r="GX181" s="10">
        <f>SUM(GX180:GX180)</f>
        <v>0</v>
      </c>
      <c r="GY181" s="8">
        <f>SUM(GY180:GY180)</f>
        <v>0</v>
      </c>
      <c r="GZ181" s="11">
        <f>SUM(GZ180:GZ180)</f>
        <v>0</v>
      </c>
      <c r="HA181" s="10">
        <f>SUM(HA180:HA180)</f>
        <v>0</v>
      </c>
      <c r="HB181" s="11">
        <f>SUM(HB180:HB180)</f>
        <v>0</v>
      </c>
      <c r="HC181" s="10">
        <f>SUM(HC180:HC180)</f>
        <v>0</v>
      </c>
      <c r="HD181" s="11">
        <f>SUM(HD180:HD180)</f>
        <v>0</v>
      </c>
      <c r="HE181" s="10">
        <f>SUM(HE180:HE180)</f>
        <v>0</v>
      </c>
      <c r="HF181" s="11">
        <f>SUM(HF180:HF180)</f>
        <v>0</v>
      </c>
      <c r="HG181" s="10">
        <f>SUM(HG180:HG180)</f>
        <v>0</v>
      </c>
      <c r="HH181" s="11">
        <f>SUM(HH180:HH180)</f>
        <v>0</v>
      </c>
      <c r="HI181" s="10">
        <f>SUM(HI180:HI180)</f>
        <v>0</v>
      </c>
      <c r="HJ181" s="11">
        <f>SUM(HJ180:HJ180)</f>
        <v>0</v>
      </c>
      <c r="HK181" s="10">
        <f>SUM(HK180:HK180)</f>
        <v>0</v>
      </c>
      <c r="HL181" s="11">
        <f>SUM(HL180:HL180)</f>
        <v>0</v>
      </c>
      <c r="HM181" s="10">
        <f>SUM(HM180:HM180)</f>
        <v>0</v>
      </c>
      <c r="HN181" s="8">
        <f>SUM(HN180:HN180)</f>
        <v>0</v>
      </c>
      <c r="HO181" s="8">
        <f>SUM(HO180:HO180)</f>
        <v>0</v>
      </c>
    </row>
    <row r="182" spans="1:223" ht="19.5" customHeight="1">
      <c r="A182" s="7"/>
      <c r="B182" s="7"/>
      <c r="C182" s="7"/>
      <c r="D182" s="7"/>
      <c r="E182" s="7"/>
      <c r="F182" s="9" t="s">
        <v>376</v>
      </c>
      <c r="G182" s="7">
        <f>G26+G58+G97+G179</f>
        <v>0</v>
      </c>
      <c r="H182" s="7">
        <f>H26+H58+H97+H179</f>
        <v>0</v>
      </c>
      <c r="I182" s="7">
        <f>I26+I58+I97</f>
        <v>0</v>
      </c>
      <c r="J182" s="7">
        <f>J26+J58+J97</f>
        <v>0</v>
      </c>
      <c r="K182" s="7">
        <f>K26+K58+K97</f>
        <v>0</v>
      </c>
      <c r="L182" s="7">
        <f>L26+L58+L97</f>
        <v>0</v>
      </c>
      <c r="M182" s="7">
        <f>M26+M58+M97</f>
        <v>0</v>
      </c>
      <c r="N182" s="7">
        <f>N26+N58+N97</f>
        <v>0</v>
      </c>
      <c r="O182" s="7">
        <f>O26+O58+O97</f>
        <v>0</v>
      </c>
      <c r="P182" s="7">
        <f>P26+P58+P97</f>
        <v>0</v>
      </c>
      <c r="Q182" s="7">
        <f>Q26+Q58+Q97</f>
        <v>0</v>
      </c>
      <c r="R182" s="7">
        <f>R26+R58+R97</f>
        <v>0</v>
      </c>
      <c r="S182" s="7">
        <f>S26+S58+S97</f>
        <v>0</v>
      </c>
      <c r="T182" s="7">
        <f>T26+T58+T97</f>
        <v>0</v>
      </c>
      <c r="U182" s="8">
        <f>U26+U58+U97+U179</f>
        <v>0</v>
      </c>
      <c r="V182" s="8">
        <f>V26+V58+V97+V179</f>
        <v>0</v>
      </c>
      <c r="W182" s="8">
        <f>W26+W58+W97+W179</f>
        <v>0</v>
      </c>
      <c r="X182" s="11">
        <f>X26+X58+X97</f>
        <v>0</v>
      </c>
      <c r="Y182" s="10">
        <f>Y26+Y58+Y97</f>
        <v>0</v>
      </c>
      <c r="Z182" s="11">
        <f>Z26+Z58+Z97</f>
        <v>0</v>
      </c>
      <c r="AA182" s="10">
        <f>AA26+AA58+AA97</f>
        <v>0</v>
      </c>
      <c r="AB182" s="11">
        <f>AB26+AB58+AB97</f>
        <v>0</v>
      </c>
      <c r="AC182" s="10">
        <f>AC26+AC58+AC97</f>
        <v>0</v>
      </c>
      <c r="AD182" s="11">
        <f>AD26+AD58+AD97</f>
        <v>0</v>
      </c>
      <c r="AE182" s="10">
        <f>AE26+AE58+AE97</f>
        <v>0</v>
      </c>
      <c r="AF182" s="8">
        <f>AF26+AF58+AF97+AF179</f>
        <v>0</v>
      </c>
      <c r="AG182" s="11">
        <f>AG26+AG58+AG97</f>
        <v>0</v>
      </c>
      <c r="AH182" s="10">
        <f>AH26+AH58+AH97</f>
        <v>0</v>
      </c>
      <c r="AI182" s="11">
        <f>AI26+AI58+AI97</f>
        <v>0</v>
      </c>
      <c r="AJ182" s="10">
        <f>AJ26+AJ58+AJ97</f>
        <v>0</v>
      </c>
      <c r="AK182" s="11">
        <f>AK26+AK58+AK97</f>
        <v>0</v>
      </c>
      <c r="AL182" s="10">
        <f>AL26+AL58+AL97</f>
        <v>0</v>
      </c>
      <c r="AM182" s="11">
        <f>AM26+AM58+AM97</f>
        <v>0</v>
      </c>
      <c r="AN182" s="10">
        <f>AN26+AN58+AN97</f>
        <v>0</v>
      </c>
      <c r="AO182" s="11">
        <f>AO26+AO58+AO97</f>
        <v>0</v>
      </c>
      <c r="AP182" s="10">
        <f>AP26+AP58+AP97</f>
        <v>0</v>
      </c>
      <c r="AQ182" s="11">
        <f>AQ26+AQ58+AQ97</f>
        <v>0</v>
      </c>
      <c r="AR182" s="10">
        <f>AR26+AR58+AR97</f>
        <v>0</v>
      </c>
      <c r="AS182" s="11">
        <f>AS26+AS58+AS97</f>
        <v>0</v>
      </c>
      <c r="AT182" s="10">
        <f>AT26+AT58+AT97</f>
        <v>0</v>
      </c>
      <c r="AU182" s="8">
        <f>AU26+AU58+AU97+AU179</f>
        <v>0</v>
      </c>
      <c r="AV182" s="8">
        <f>AV26+AV58+AV97+AV179</f>
        <v>0</v>
      </c>
      <c r="AW182" s="11">
        <f>AW26+AW58+AW97</f>
        <v>0</v>
      </c>
      <c r="AX182" s="10">
        <f>AX26+AX58+AX97</f>
        <v>0</v>
      </c>
      <c r="AY182" s="11">
        <f>AY26+AY58+AY97</f>
        <v>0</v>
      </c>
      <c r="AZ182" s="10">
        <f>AZ26+AZ58+AZ97</f>
        <v>0</v>
      </c>
      <c r="BA182" s="11">
        <f>BA26+BA58+BA97</f>
        <v>0</v>
      </c>
      <c r="BB182" s="10">
        <f>BB26+BB58+BB97</f>
        <v>0</v>
      </c>
      <c r="BC182" s="11">
        <f>BC26+BC58+BC97</f>
        <v>0</v>
      </c>
      <c r="BD182" s="10">
        <f>BD26+BD58+BD97</f>
        <v>0</v>
      </c>
      <c r="BE182" s="8">
        <f>BE26+BE58+BE97+BE179</f>
        <v>0</v>
      </c>
      <c r="BF182" s="11">
        <f>BF26+BF58+BF97</f>
        <v>0</v>
      </c>
      <c r="BG182" s="10">
        <f>BG26+BG58+BG97</f>
        <v>0</v>
      </c>
      <c r="BH182" s="11">
        <f>BH26+BH58+BH97</f>
        <v>0</v>
      </c>
      <c r="BI182" s="10">
        <f>BI26+BI58+BI97</f>
        <v>0</v>
      </c>
      <c r="BJ182" s="11">
        <f>BJ26+BJ58+BJ97</f>
        <v>0</v>
      </c>
      <c r="BK182" s="10">
        <f>BK26+BK58+BK97</f>
        <v>0</v>
      </c>
      <c r="BL182" s="11">
        <f>BL26+BL58+BL97</f>
        <v>0</v>
      </c>
      <c r="BM182" s="10">
        <f>BM26+BM58+BM97</f>
        <v>0</v>
      </c>
      <c r="BN182" s="11">
        <f>BN26+BN58+BN97</f>
        <v>0</v>
      </c>
      <c r="BO182" s="10">
        <f>BO26+BO58+BO97</f>
        <v>0</v>
      </c>
      <c r="BP182" s="11">
        <f>BP26+BP58+BP97</f>
        <v>0</v>
      </c>
      <c r="BQ182" s="10">
        <f>BQ26+BQ58+BQ97</f>
        <v>0</v>
      </c>
      <c r="BR182" s="11">
        <f>BR26+BR58+BR97</f>
        <v>0</v>
      </c>
      <c r="BS182" s="10">
        <f>BS26+BS58+BS97</f>
        <v>0</v>
      </c>
      <c r="BT182" s="8">
        <f>BT26+BT58+BT97+BT179</f>
        <v>0</v>
      </c>
      <c r="BU182" s="8">
        <f>BU26+BU58+BU97+BU179</f>
        <v>0</v>
      </c>
      <c r="BV182" s="11">
        <f>BV26+BV58+BV97</f>
        <v>0</v>
      </c>
      <c r="BW182" s="10">
        <f>BW26+BW58+BW97</f>
        <v>0</v>
      </c>
      <c r="BX182" s="11">
        <f>BX26+BX58+BX97</f>
        <v>0</v>
      </c>
      <c r="BY182" s="10">
        <f>BY26+BY58+BY97</f>
        <v>0</v>
      </c>
      <c r="BZ182" s="11">
        <f>BZ26+BZ58+BZ97</f>
        <v>0</v>
      </c>
      <c r="CA182" s="10">
        <f>CA26+CA58+CA97</f>
        <v>0</v>
      </c>
      <c r="CB182" s="11">
        <f>CB26+CB58+CB97</f>
        <v>0</v>
      </c>
      <c r="CC182" s="10">
        <f>CC26+CC58+CC97</f>
        <v>0</v>
      </c>
      <c r="CD182" s="8">
        <f>CD26+CD58+CD97+CD179</f>
        <v>0</v>
      </c>
      <c r="CE182" s="11">
        <f>CE26+CE58+CE97</f>
        <v>0</v>
      </c>
      <c r="CF182" s="10">
        <f>CF26+CF58+CF97</f>
        <v>0</v>
      </c>
      <c r="CG182" s="11">
        <f>CG26+CG58+CG97</f>
        <v>0</v>
      </c>
      <c r="CH182" s="10">
        <f>CH26+CH58+CH97</f>
        <v>0</v>
      </c>
      <c r="CI182" s="11">
        <f>CI26+CI58+CI97</f>
        <v>0</v>
      </c>
      <c r="CJ182" s="10">
        <f>CJ26+CJ58+CJ97</f>
        <v>0</v>
      </c>
      <c r="CK182" s="11">
        <f>CK26+CK58+CK97</f>
        <v>0</v>
      </c>
      <c r="CL182" s="10">
        <f>CL26+CL58+CL97</f>
        <v>0</v>
      </c>
      <c r="CM182" s="11">
        <f>CM26+CM58+CM97</f>
        <v>0</v>
      </c>
      <c r="CN182" s="10">
        <f>CN26+CN58+CN97</f>
        <v>0</v>
      </c>
      <c r="CO182" s="11">
        <f>CO26+CO58+CO97</f>
        <v>0</v>
      </c>
      <c r="CP182" s="10">
        <f>CP26+CP58+CP97</f>
        <v>0</v>
      </c>
      <c r="CQ182" s="11">
        <f>CQ26+CQ58+CQ97</f>
        <v>0</v>
      </c>
      <c r="CR182" s="10">
        <f>CR26+CR58+CR97</f>
        <v>0</v>
      </c>
      <c r="CS182" s="8">
        <f>CS26+CS58+CS97+CS179</f>
        <v>0</v>
      </c>
      <c r="CT182" s="8">
        <f>CT26+CT58+CT97+CT179</f>
        <v>0</v>
      </c>
      <c r="CU182" s="11">
        <f>CU26+CU58+CU97</f>
        <v>0</v>
      </c>
      <c r="CV182" s="10">
        <f>CV26+CV58+CV97</f>
        <v>0</v>
      </c>
      <c r="CW182" s="11">
        <f>CW26+CW58+CW97</f>
        <v>0</v>
      </c>
      <c r="CX182" s="10">
        <f>CX26+CX58+CX97</f>
        <v>0</v>
      </c>
      <c r="CY182" s="11">
        <f>CY26+CY58+CY97</f>
        <v>0</v>
      </c>
      <c r="CZ182" s="10">
        <f>CZ26+CZ58+CZ97</f>
        <v>0</v>
      </c>
      <c r="DA182" s="11">
        <f>DA26+DA58+DA97</f>
        <v>0</v>
      </c>
      <c r="DB182" s="10">
        <f>DB26+DB58+DB97</f>
        <v>0</v>
      </c>
      <c r="DC182" s="8">
        <f>DC26+DC58+DC97+DC179</f>
        <v>0</v>
      </c>
      <c r="DD182" s="11">
        <f>DD26+DD58+DD97</f>
        <v>0</v>
      </c>
      <c r="DE182" s="10">
        <f>DE26+DE58+DE97</f>
        <v>0</v>
      </c>
      <c r="DF182" s="11">
        <f>DF26+DF58+DF97</f>
        <v>0</v>
      </c>
      <c r="DG182" s="10">
        <f>DG26+DG58+DG97</f>
        <v>0</v>
      </c>
      <c r="DH182" s="11">
        <f>DH26+DH58+DH97</f>
        <v>0</v>
      </c>
      <c r="DI182" s="10">
        <f>DI26+DI58+DI97</f>
        <v>0</v>
      </c>
      <c r="DJ182" s="11">
        <f>DJ26+DJ58+DJ97</f>
        <v>0</v>
      </c>
      <c r="DK182" s="10">
        <f>DK26+DK58+DK97</f>
        <v>0</v>
      </c>
      <c r="DL182" s="11">
        <f>DL26+DL58+DL97</f>
        <v>0</v>
      </c>
      <c r="DM182" s="10">
        <f>DM26+DM58+DM97</f>
        <v>0</v>
      </c>
      <c r="DN182" s="11">
        <f>DN26+DN58+DN97</f>
        <v>0</v>
      </c>
      <c r="DO182" s="10">
        <f>DO26+DO58+DO97</f>
        <v>0</v>
      </c>
      <c r="DP182" s="11">
        <f>DP26+DP58+DP97</f>
        <v>0</v>
      </c>
      <c r="DQ182" s="10">
        <f>DQ26+DQ58+DQ97</f>
        <v>0</v>
      </c>
      <c r="DR182" s="8">
        <f>DR26+DR58+DR97+DR179</f>
        <v>0</v>
      </c>
      <c r="DS182" s="8">
        <f>DS26+DS58+DS97+DS179</f>
        <v>0</v>
      </c>
      <c r="DT182" s="11">
        <f>DT26+DT58+DT97</f>
        <v>0</v>
      </c>
      <c r="DU182" s="10">
        <f>DU26+DU58+DU97</f>
        <v>0</v>
      </c>
      <c r="DV182" s="11">
        <f>DV26+DV58+DV97</f>
        <v>0</v>
      </c>
      <c r="DW182" s="10">
        <f>DW26+DW58+DW97</f>
        <v>0</v>
      </c>
      <c r="DX182" s="11">
        <f>DX26+DX58+DX97</f>
        <v>0</v>
      </c>
      <c r="DY182" s="10">
        <f>DY26+DY58+DY97</f>
        <v>0</v>
      </c>
      <c r="DZ182" s="11">
        <f>DZ26+DZ58+DZ97</f>
        <v>0</v>
      </c>
      <c r="EA182" s="10">
        <f>EA26+EA58+EA97</f>
        <v>0</v>
      </c>
      <c r="EB182" s="8">
        <f>EB26+EB58+EB97+EB179</f>
        <v>0</v>
      </c>
      <c r="EC182" s="11">
        <f>EC26+EC58+EC97</f>
        <v>0</v>
      </c>
      <c r="ED182" s="10">
        <f>ED26+ED58+ED97</f>
        <v>0</v>
      </c>
      <c r="EE182" s="11">
        <f>EE26+EE58+EE97</f>
        <v>0</v>
      </c>
      <c r="EF182" s="10">
        <f>EF26+EF58+EF97</f>
        <v>0</v>
      </c>
      <c r="EG182" s="11">
        <f>EG26+EG58+EG97</f>
        <v>0</v>
      </c>
      <c r="EH182" s="10">
        <f>EH26+EH58+EH97</f>
        <v>0</v>
      </c>
      <c r="EI182" s="11">
        <f>EI26+EI58+EI97</f>
        <v>0</v>
      </c>
      <c r="EJ182" s="10">
        <f>EJ26+EJ58+EJ97</f>
        <v>0</v>
      </c>
      <c r="EK182" s="11">
        <f>EK26+EK58+EK97</f>
        <v>0</v>
      </c>
      <c r="EL182" s="10">
        <f>EL26+EL58+EL97</f>
        <v>0</v>
      </c>
      <c r="EM182" s="11">
        <f>EM26+EM58+EM97</f>
        <v>0</v>
      </c>
      <c r="EN182" s="10">
        <f>EN26+EN58+EN97</f>
        <v>0</v>
      </c>
      <c r="EO182" s="11">
        <f>EO26+EO58+EO97</f>
        <v>0</v>
      </c>
      <c r="EP182" s="10">
        <f>EP26+EP58+EP97</f>
        <v>0</v>
      </c>
      <c r="EQ182" s="8">
        <f>EQ26+EQ58+EQ97+EQ179</f>
        <v>0</v>
      </c>
      <c r="ER182" s="8">
        <f>ER26+ER58+ER97+ER179</f>
        <v>0</v>
      </c>
      <c r="ES182" s="11">
        <f>ES26+ES58+ES97</f>
        <v>0</v>
      </c>
      <c r="ET182" s="10">
        <f>ET26+ET58+ET97</f>
        <v>0</v>
      </c>
      <c r="EU182" s="11">
        <f>EU26+EU58+EU97</f>
        <v>0</v>
      </c>
      <c r="EV182" s="10">
        <f>EV26+EV58+EV97</f>
        <v>0</v>
      </c>
      <c r="EW182" s="11">
        <f>EW26+EW58+EW97</f>
        <v>0</v>
      </c>
      <c r="EX182" s="10">
        <f>EX26+EX58+EX97</f>
        <v>0</v>
      </c>
      <c r="EY182" s="11">
        <f>EY26+EY58+EY97</f>
        <v>0</v>
      </c>
      <c r="EZ182" s="10">
        <f>EZ26+EZ58+EZ97</f>
        <v>0</v>
      </c>
      <c r="FA182" s="8">
        <f>FA26+FA58+FA97+FA179</f>
        <v>0</v>
      </c>
      <c r="FB182" s="11">
        <f>FB26+FB58+FB97</f>
        <v>0</v>
      </c>
      <c r="FC182" s="10">
        <f>FC26+FC58+FC97</f>
        <v>0</v>
      </c>
      <c r="FD182" s="11">
        <f>FD26+FD58+FD97</f>
        <v>0</v>
      </c>
      <c r="FE182" s="10">
        <f>FE26+FE58+FE97</f>
        <v>0</v>
      </c>
      <c r="FF182" s="11">
        <f>FF26+FF58+FF97</f>
        <v>0</v>
      </c>
      <c r="FG182" s="10">
        <f>FG26+FG58+FG97</f>
        <v>0</v>
      </c>
      <c r="FH182" s="11">
        <f>FH26+FH58+FH97</f>
        <v>0</v>
      </c>
      <c r="FI182" s="10">
        <f>FI26+FI58+FI97</f>
        <v>0</v>
      </c>
      <c r="FJ182" s="11">
        <f>FJ26+FJ58+FJ97</f>
        <v>0</v>
      </c>
      <c r="FK182" s="10">
        <f>FK26+FK58+FK97</f>
        <v>0</v>
      </c>
      <c r="FL182" s="11">
        <f>FL26+FL58+FL97</f>
        <v>0</v>
      </c>
      <c r="FM182" s="10">
        <f>FM26+FM58+FM97</f>
        <v>0</v>
      </c>
      <c r="FN182" s="11">
        <f>FN26+FN58+FN97</f>
        <v>0</v>
      </c>
      <c r="FO182" s="10">
        <f>FO26+FO58+FO97</f>
        <v>0</v>
      </c>
      <c r="FP182" s="8">
        <f>FP26+FP58+FP97+FP179</f>
        <v>0</v>
      </c>
      <c r="FQ182" s="8">
        <f>FQ26+FQ58+FQ97+FQ179</f>
        <v>0</v>
      </c>
      <c r="FR182" s="11">
        <f>FR26+FR58+FR97</f>
        <v>0</v>
      </c>
      <c r="FS182" s="10">
        <f>FS26+FS58+FS97</f>
        <v>0</v>
      </c>
      <c r="FT182" s="11">
        <f>FT26+FT58+FT97</f>
        <v>0</v>
      </c>
      <c r="FU182" s="10">
        <f>FU26+FU58+FU97</f>
        <v>0</v>
      </c>
      <c r="FV182" s="11">
        <f>FV26+FV58+FV97</f>
        <v>0</v>
      </c>
      <c r="FW182" s="10">
        <f>FW26+FW58+FW97</f>
        <v>0</v>
      </c>
      <c r="FX182" s="11">
        <f>FX26+FX58+FX97</f>
        <v>0</v>
      </c>
      <c r="FY182" s="10">
        <f>FY26+FY58+FY97</f>
        <v>0</v>
      </c>
      <c r="FZ182" s="8">
        <f>FZ26+FZ58+FZ97+FZ179</f>
        <v>0</v>
      </c>
      <c r="GA182" s="11">
        <f>GA26+GA58+GA97</f>
        <v>0</v>
      </c>
      <c r="GB182" s="10">
        <f>GB26+GB58+GB97</f>
        <v>0</v>
      </c>
      <c r="GC182" s="11">
        <f>GC26+GC58+GC97</f>
        <v>0</v>
      </c>
      <c r="GD182" s="10">
        <f>GD26+GD58+GD97</f>
        <v>0</v>
      </c>
      <c r="GE182" s="11">
        <f>GE26+GE58+GE97</f>
        <v>0</v>
      </c>
      <c r="GF182" s="10">
        <f>GF26+GF58+GF97</f>
        <v>0</v>
      </c>
      <c r="GG182" s="11">
        <f>GG26+GG58+GG97</f>
        <v>0</v>
      </c>
      <c r="GH182" s="10">
        <f>GH26+GH58+GH97</f>
        <v>0</v>
      </c>
      <c r="GI182" s="11">
        <f>GI26+GI58+GI97</f>
        <v>0</v>
      </c>
      <c r="GJ182" s="10">
        <f>GJ26+GJ58+GJ97</f>
        <v>0</v>
      </c>
      <c r="GK182" s="11">
        <f>GK26+GK58+GK97</f>
        <v>0</v>
      </c>
      <c r="GL182" s="10">
        <f>GL26+GL58+GL97</f>
        <v>0</v>
      </c>
      <c r="GM182" s="11">
        <f>GM26+GM58+GM97</f>
        <v>0</v>
      </c>
      <c r="GN182" s="10">
        <f>GN26+GN58+GN97</f>
        <v>0</v>
      </c>
      <c r="GO182" s="8">
        <f>GO26+GO58+GO97+GO179</f>
        <v>0</v>
      </c>
      <c r="GP182" s="8">
        <f>GP26+GP58+GP97+GP179</f>
        <v>0</v>
      </c>
      <c r="GQ182" s="11">
        <f>GQ26+GQ58+GQ97</f>
        <v>0</v>
      </c>
      <c r="GR182" s="10">
        <f>GR26+GR58+GR97</f>
        <v>0</v>
      </c>
      <c r="GS182" s="11">
        <f>GS26+GS58+GS97</f>
        <v>0</v>
      </c>
      <c r="GT182" s="10">
        <f>GT26+GT58+GT97</f>
        <v>0</v>
      </c>
      <c r="GU182" s="11">
        <f>GU26+GU58+GU97</f>
        <v>0</v>
      </c>
      <c r="GV182" s="10">
        <f>GV26+GV58+GV97</f>
        <v>0</v>
      </c>
      <c r="GW182" s="11">
        <f>GW26+GW58+GW97</f>
        <v>0</v>
      </c>
      <c r="GX182" s="10">
        <f>GX26+GX58+GX97</f>
        <v>0</v>
      </c>
      <c r="GY182" s="8">
        <f>GY26+GY58+GY97+GY179</f>
        <v>0</v>
      </c>
      <c r="GZ182" s="11">
        <f>GZ26+GZ58+GZ97</f>
        <v>0</v>
      </c>
      <c r="HA182" s="10">
        <f>HA26+HA58+HA97</f>
        <v>0</v>
      </c>
      <c r="HB182" s="11">
        <f>HB26+HB58+HB97</f>
        <v>0</v>
      </c>
      <c r="HC182" s="10">
        <f>HC26+HC58+HC97</f>
        <v>0</v>
      </c>
      <c r="HD182" s="11">
        <f>HD26+HD58+HD97</f>
        <v>0</v>
      </c>
      <c r="HE182" s="10">
        <f>HE26+HE58+HE97</f>
        <v>0</v>
      </c>
      <c r="HF182" s="11">
        <f>HF26+HF58+HF97</f>
        <v>0</v>
      </c>
      <c r="HG182" s="10">
        <f>HG26+HG58+HG97</f>
        <v>0</v>
      </c>
      <c r="HH182" s="11">
        <f>HH26+HH58+HH97</f>
        <v>0</v>
      </c>
      <c r="HI182" s="10">
        <f>HI26+HI58+HI97</f>
        <v>0</v>
      </c>
      <c r="HJ182" s="11">
        <f>HJ26+HJ58+HJ97</f>
        <v>0</v>
      </c>
      <c r="HK182" s="10">
        <f>HK26+HK58+HK97</f>
        <v>0</v>
      </c>
      <c r="HL182" s="11">
        <f>HL26+HL58+HL97</f>
        <v>0</v>
      </c>
      <c r="HM182" s="10">
        <f>HM26+HM58+HM97</f>
        <v>0</v>
      </c>
      <c r="HN182" s="8">
        <f>HN26+HN58+HN97+HN179</f>
        <v>0</v>
      </c>
      <c r="HO182" s="8">
        <f>HO26+HO58+HO97+HO179</f>
        <v>0</v>
      </c>
    </row>
  </sheetData>
  <mergeCells count="74">
    <mergeCell ref="X14:AV14"/>
    <mergeCell ref="AW14:BU14"/>
    <mergeCell ref="BV14:CT14"/>
    <mergeCell ref="CU14:DS14"/>
    <mergeCell ref="DT14:ER14"/>
    <mergeCell ref="ES14:FQ14"/>
    <mergeCell ref="FR14:GP14"/>
    <mergeCell ref="GQ14:HO14"/>
    <mergeCell ref="A16:A26"/>
    <mergeCell ref="A27:A58"/>
    <mergeCell ref="A59:A97"/>
    <mergeCell ref="D98:D99"/>
    <mergeCell ref="B98:B99"/>
    <mergeCell ref="C98:C99"/>
    <mergeCell ref="D100:D101"/>
    <mergeCell ref="B100:B101"/>
    <mergeCell ref="C100:C101"/>
    <mergeCell ref="D102:D104"/>
    <mergeCell ref="B102:B104"/>
    <mergeCell ref="C102:C104"/>
    <mergeCell ref="D105:D110"/>
    <mergeCell ref="B105:B110"/>
    <mergeCell ref="C105:C110"/>
    <mergeCell ref="D111:D113"/>
    <mergeCell ref="B111:B113"/>
    <mergeCell ref="C111:C113"/>
    <mergeCell ref="D114:D116"/>
    <mergeCell ref="B114:B116"/>
    <mergeCell ref="C114:C116"/>
    <mergeCell ref="D117:D119"/>
    <mergeCell ref="B117:B119"/>
    <mergeCell ref="C117:C119"/>
    <mergeCell ref="D120:D123"/>
    <mergeCell ref="B120:B123"/>
    <mergeCell ref="C120:C123"/>
    <mergeCell ref="D124:D129"/>
    <mergeCell ref="B124:B129"/>
    <mergeCell ref="C124:C129"/>
    <mergeCell ref="D130:D133"/>
    <mergeCell ref="B130:B133"/>
    <mergeCell ref="C130:C133"/>
    <mergeCell ref="D134:D136"/>
    <mergeCell ref="B134:B136"/>
    <mergeCell ref="C134:C136"/>
    <mergeCell ref="D137:D140"/>
    <mergeCell ref="B137:B140"/>
    <mergeCell ref="C137:C140"/>
    <mergeCell ref="D141:D143"/>
    <mergeCell ref="B141:B143"/>
    <mergeCell ref="C141:C143"/>
    <mergeCell ref="D144:D147"/>
    <mergeCell ref="B144:B147"/>
    <mergeCell ref="C144:C147"/>
    <mergeCell ref="D148:D151"/>
    <mergeCell ref="B148:B151"/>
    <mergeCell ref="C148:C151"/>
    <mergeCell ref="D152:D156"/>
    <mergeCell ref="B152:B156"/>
    <mergeCell ref="C152:C156"/>
    <mergeCell ref="D157:D161"/>
    <mergeCell ref="B157:B161"/>
    <mergeCell ref="C157:C161"/>
    <mergeCell ref="D162:D166"/>
    <mergeCell ref="B162:B166"/>
    <mergeCell ref="C162:C166"/>
    <mergeCell ref="D167:D170"/>
    <mergeCell ref="B167:B170"/>
    <mergeCell ref="C167:C170"/>
    <mergeCell ref="D171:D173"/>
    <mergeCell ref="B171:B173"/>
    <mergeCell ref="C171:C173"/>
    <mergeCell ref="A98:A173"/>
    <mergeCell ref="A174:A179"/>
    <mergeCell ref="A180:A181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