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iotechnologia" sheetId="1" r:id="rId1"/>
  </sheets>
  <definedNames/>
  <calcPr fullCalcOnLoad="1"/>
</workbook>
</file>

<file path=xl/sharedStrings.xml><?xml version="1.0" encoding="utf-8"?>
<sst xmlns="http://schemas.openxmlformats.org/spreadsheetml/2006/main" count="649" uniqueCount="298">
  <si>
    <t>Wydział Biotechnologii i Hodowli Zwierząt</t>
  </si>
  <si>
    <t>Nazwa kierunku studiów:</t>
  </si>
  <si>
    <t>Biotechnologia</t>
  </si>
  <si>
    <t>Dziedziny nauki:</t>
  </si>
  <si>
    <t>dziedzina nauk inżynieryjno-technicznych, dziedzina nauk ścisłych i przyrodniczych, dziedzina nauk rolniczych</t>
  </si>
  <si>
    <t>Dyscypliny naukowe:</t>
  </si>
  <si>
    <t>inżynieria materiałowa (5%), nauki biologiczne (15%), zootechnika i rybactwo (80%)</t>
  </si>
  <si>
    <t>Profil kształcenia:</t>
  </si>
  <si>
    <t>ogólnoakademicki</t>
  </si>
  <si>
    <t>Forma studiów:</t>
  </si>
  <si>
    <t>niestacjonarna</t>
  </si>
  <si>
    <t>Poziom kształcenia:</t>
  </si>
  <si>
    <t>pierwszy</t>
  </si>
  <si>
    <t>Specjalność/specjalizacja:</t>
  </si>
  <si>
    <t/>
  </si>
  <si>
    <t>Rok akademicki:</t>
  </si>
  <si>
    <t>2024/2025</t>
  </si>
  <si>
    <t>Obowiązuje od:</t>
  </si>
  <si>
    <t>2024-10-01</t>
  </si>
  <si>
    <t>Uchwała Senatu nr:</t>
  </si>
  <si>
    <t>Uchwała 44 z dn. 2024-05-27</t>
  </si>
  <si>
    <t>Kod planu studiów:</t>
  </si>
  <si>
    <t>BT_1A_N_2024_2025_Z</t>
  </si>
  <si>
    <t>Plan Studiów</t>
  </si>
  <si>
    <t>Obieralność: blok</t>
  </si>
  <si>
    <t>Obieralność: liczba
obieralnych elementów</t>
  </si>
  <si>
    <t>Obieralność: grupa</t>
  </si>
  <si>
    <t>Kod modułu / przedmiotu</t>
  </si>
  <si>
    <t>Moduł / przedmiot</t>
  </si>
  <si>
    <t>Forma zaliczenia
egzamin (ilość)</t>
  </si>
  <si>
    <t>Forma zaliczenia
zaliczenie (ilość)</t>
  </si>
  <si>
    <t>Suma liczby godzin</t>
  </si>
  <si>
    <t>Ilość godzin:
wykłady</t>
  </si>
  <si>
    <t>Ilość godzin:
ćwiczenia audytoryjne</t>
  </si>
  <si>
    <t>Ilość godzin:
seminaria dyplomowe</t>
  </si>
  <si>
    <t>Ilość godzin:
laboratoria</t>
  </si>
  <si>
    <t>Ilość godzin:
lektorat</t>
  </si>
  <si>
    <t>Ilość godzin:
projekty</t>
  </si>
  <si>
    <t>Ilość godzin:
praca dyplomowa</t>
  </si>
  <si>
    <t>Ilość godzin:
praktyki</t>
  </si>
  <si>
    <t>Suma ECTS</t>
  </si>
  <si>
    <t>Praktyczne ECTS</t>
  </si>
  <si>
    <t>Kontaktowe ECTS</t>
  </si>
  <si>
    <t>I ROK 1 semestr</t>
  </si>
  <si>
    <t>Zajęcia audytoryjne:
wykłady</t>
  </si>
  <si>
    <t>Zajęcia audytoryjne:
ćwiczenia audytoryjne</t>
  </si>
  <si>
    <t>Zajęcia audytoryjne:
seminaria dyplomowe</t>
  </si>
  <si>
    <t>ECTS</t>
  </si>
  <si>
    <t>Zajęcia praktyczne:
laboratoria</t>
  </si>
  <si>
    <t>Zajęcia praktyczne:
lektorat</t>
  </si>
  <si>
    <t>Zajęcia praktyczne:
projekty</t>
  </si>
  <si>
    <t>Zajęcia praktyczne:
praca dyplomowa</t>
  </si>
  <si>
    <t>Zajęcia praktyczne:
praktyki</t>
  </si>
  <si>
    <t>ECTS w semestrze</t>
  </si>
  <si>
    <t>I ROK 2 semestr</t>
  </si>
  <si>
    <t>II ROK 3 semestr</t>
  </si>
  <si>
    <t>II ROK 4 semestr</t>
  </si>
  <si>
    <t>III ROK 5 semestr</t>
  </si>
  <si>
    <t>III ROK 6 semestr</t>
  </si>
  <si>
    <t>IV ROK 7 semestr</t>
  </si>
  <si>
    <t>IV ROK 8 semestr</t>
  </si>
  <si>
    <t>z</t>
  </si>
  <si>
    <t>BT-N1-A01</t>
  </si>
  <si>
    <t>Bezpieczeństwo i higiena pracy</t>
  </si>
  <si>
    <t>BT-N1-A02</t>
  </si>
  <si>
    <t>Ochrona własności intelektualnej</t>
  </si>
  <si>
    <t>BT-N1-A03</t>
  </si>
  <si>
    <t>Prawo pracy</t>
  </si>
  <si>
    <t>BT-N1-A04</t>
  </si>
  <si>
    <t>Szkolenie biblioteczne</t>
  </si>
  <si>
    <t>BT-N1-A05</t>
  </si>
  <si>
    <t>Szkolenie z zakresu bezpiecznych i higienicznych warunków kształcenia</t>
  </si>
  <si>
    <t>BT-N1-A06</t>
  </si>
  <si>
    <t>Wybrane elementy higieny człowieka</t>
  </si>
  <si>
    <t>BT-N1-A07</t>
  </si>
  <si>
    <t>Podstawy ekonomii i zarządzania</t>
  </si>
  <si>
    <t>BT-N1-A08</t>
  </si>
  <si>
    <t>Podstawy informacji naukowej</t>
  </si>
  <si>
    <t>Blok obieralny 1</t>
  </si>
  <si>
    <t>Blok obieralny 2</t>
  </si>
  <si>
    <t>Blok obieralny 3</t>
  </si>
  <si>
    <t>e</t>
  </si>
  <si>
    <t>Moduły/Przedmioty kształcenia ogólnego</t>
  </si>
  <si>
    <t>Razem</t>
  </si>
  <si>
    <t>BT-N1-B01</t>
  </si>
  <si>
    <t>Anatomia zwierząt</t>
  </si>
  <si>
    <t>BT-N1-B02</t>
  </si>
  <si>
    <t>Botanika</t>
  </si>
  <si>
    <t>BT-N1-B03</t>
  </si>
  <si>
    <t>Chemia ogólna i organiczna</t>
  </si>
  <si>
    <t>BT-N1-B04</t>
  </si>
  <si>
    <t>Fizyka z biofizyką</t>
  </si>
  <si>
    <t>BT-N1-B05</t>
  </si>
  <si>
    <t>Informatyka</t>
  </si>
  <si>
    <t>BT-N1-B06</t>
  </si>
  <si>
    <t>Matematyka</t>
  </si>
  <si>
    <t>BT-N1-B07</t>
  </si>
  <si>
    <t>Podstawy ekologii</t>
  </si>
  <si>
    <t>BT-N1-B08</t>
  </si>
  <si>
    <t>Zoologia</t>
  </si>
  <si>
    <t>BT-N1-B09</t>
  </si>
  <si>
    <t>Biochemia</t>
  </si>
  <si>
    <t>BT-N1-B10</t>
  </si>
  <si>
    <t>Biologia komórki</t>
  </si>
  <si>
    <t>BT-N1-B11</t>
  </si>
  <si>
    <t>Biometria</t>
  </si>
  <si>
    <t>BT-N1-B12</t>
  </si>
  <si>
    <t>Chemia fizyczna</t>
  </si>
  <si>
    <t>BT-N1-B13</t>
  </si>
  <si>
    <t>Fizjologia roślin</t>
  </si>
  <si>
    <t>BT-N1-B14</t>
  </si>
  <si>
    <t>Genetyka ogólna</t>
  </si>
  <si>
    <t>BT-N1-B15</t>
  </si>
  <si>
    <t>Embriologia</t>
  </si>
  <si>
    <t>BT-N1-B16</t>
  </si>
  <si>
    <t>Fizjologia zwierząt</t>
  </si>
  <si>
    <t>BT-N1-B17</t>
  </si>
  <si>
    <t>Histologia zwierząt</t>
  </si>
  <si>
    <t>BT-N1-B18</t>
  </si>
  <si>
    <t>Mikrobiologia</t>
  </si>
  <si>
    <t>BT-N1-B19</t>
  </si>
  <si>
    <t>Immunologia</t>
  </si>
  <si>
    <t>Moduły/Przedmioty kształcenia podstawowego</t>
  </si>
  <si>
    <t>Blok obieralny 10</t>
  </si>
  <si>
    <t>Blok obieralny 11</t>
  </si>
  <si>
    <t>Blok obieralny 12</t>
  </si>
  <si>
    <t>Blok obieralny 13</t>
  </si>
  <si>
    <t>Blok obieralny 14</t>
  </si>
  <si>
    <t>Blok obieralny 15</t>
  </si>
  <si>
    <t>Blok obieralny 16</t>
  </si>
  <si>
    <t>Blok obieralny 17</t>
  </si>
  <si>
    <t>Blok obieralny 18</t>
  </si>
  <si>
    <t>Blok obieralny 4</t>
  </si>
  <si>
    <t>Blok obieralny 5</t>
  </si>
  <si>
    <t>Blok obieralny 6</t>
  </si>
  <si>
    <t>Blok obieralny 7</t>
  </si>
  <si>
    <t>Blok obieralny 8</t>
  </si>
  <si>
    <t>Blok obieralny 9</t>
  </si>
  <si>
    <t>BT-N1-C01</t>
  </si>
  <si>
    <t>Podstawy biotechnologii</t>
  </si>
  <si>
    <t>BT-N1-C02</t>
  </si>
  <si>
    <t>Urządzenia technologiczne i aparatura badawcza w biotechnologii</t>
  </si>
  <si>
    <t>BT-N1-C03</t>
  </si>
  <si>
    <t>Biologia molekularna</t>
  </si>
  <si>
    <t>BT-N1-C04</t>
  </si>
  <si>
    <t>Biotechnologia w przemyśle spożywczym</t>
  </si>
  <si>
    <t>BT-N1-C05</t>
  </si>
  <si>
    <t>Biologiczne bazy danych</t>
  </si>
  <si>
    <t>BT-N1-C06</t>
  </si>
  <si>
    <t>Biotechnologia w hodowli roślin</t>
  </si>
  <si>
    <t>BT-N1-C07</t>
  </si>
  <si>
    <t>Biotechnologia w ochronie środowiska</t>
  </si>
  <si>
    <t>BT-N1-C08</t>
  </si>
  <si>
    <t>Biotechnologia w rozrodzie zwierząt</t>
  </si>
  <si>
    <t>BT-N1-C09</t>
  </si>
  <si>
    <t>Enzymologia</t>
  </si>
  <si>
    <t>BT-N1-C10</t>
  </si>
  <si>
    <t>Inżynieria genetyczna</t>
  </si>
  <si>
    <t>BT-N1-C11</t>
  </si>
  <si>
    <t>Mikrobiologia przemysłowa</t>
  </si>
  <si>
    <t>BT-N1-C12</t>
  </si>
  <si>
    <t>Biotechnologia w hodowli zwierząt</t>
  </si>
  <si>
    <t>BT-N1-C13</t>
  </si>
  <si>
    <t>Biotechnologia w przemyśle farmaceutycznym</t>
  </si>
  <si>
    <t>BT-N1-C14</t>
  </si>
  <si>
    <t>Hodowle tkankowe i komórkowe zwierząt</t>
  </si>
  <si>
    <t>BT-N1-C15</t>
  </si>
  <si>
    <t>Inżynieria bioreaktorów</t>
  </si>
  <si>
    <t>BT-N1-C16</t>
  </si>
  <si>
    <t>Kultury in vitro roślin</t>
  </si>
  <si>
    <t>BT-N1-C17</t>
  </si>
  <si>
    <t>Metody inżynierii genetycznej roślin</t>
  </si>
  <si>
    <t>BT-N1-C18</t>
  </si>
  <si>
    <t>Metody inżynierii genetycznej zwierząt</t>
  </si>
  <si>
    <t>BT-N1-C19</t>
  </si>
  <si>
    <t>Biotechnologia w produkcji biopolimerów</t>
  </si>
  <si>
    <t>BT-N1-C20</t>
  </si>
  <si>
    <t>Podstawy nanobiotechnologii</t>
  </si>
  <si>
    <t>BT-N1-C21</t>
  </si>
  <si>
    <t>Podstawy projektowania i rozwoju linii biotechnologicznych (w tym grafika inżynierska)</t>
  </si>
  <si>
    <t>BT-N1-C22</t>
  </si>
  <si>
    <t>Praca dyplomowa</t>
  </si>
  <si>
    <t>BT-N1-C23</t>
  </si>
  <si>
    <t>Seminarium inżynierskie</t>
  </si>
  <si>
    <t>Moduły/Przedmioty kształcenia kierunkowego</t>
  </si>
  <si>
    <t>BT-N1-O1.1</t>
  </si>
  <si>
    <t>Filozofia</t>
  </si>
  <si>
    <t>BT-N1-O1.2</t>
  </si>
  <si>
    <t>Socjologia</t>
  </si>
  <si>
    <t>BT-N1-O2.1</t>
  </si>
  <si>
    <t>Etyka</t>
  </si>
  <si>
    <t>BT-N1-O2.2</t>
  </si>
  <si>
    <t>Psychologia</t>
  </si>
  <si>
    <t>BT-N1-O2.3</t>
  </si>
  <si>
    <t>Społeczne aspekty dostępności</t>
  </si>
  <si>
    <t>BT-N1-O3.1</t>
  </si>
  <si>
    <t>Język angielski</t>
  </si>
  <si>
    <t>BT-N1-O3.2</t>
  </si>
  <si>
    <t>Język niemiecki</t>
  </si>
  <si>
    <t>BT-N-O10.1</t>
  </si>
  <si>
    <t>Food and Nutrition in Relation to Human Health</t>
  </si>
  <si>
    <t>BT-N-O10.2</t>
  </si>
  <si>
    <t>Mikrobiologia surowców i produktów spożywczych</t>
  </si>
  <si>
    <t>BT-N-O10.3</t>
  </si>
  <si>
    <t>Żywność funkcjonalna</t>
  </si>
  <si>
    <t>BT-N-O10.4</t>
  </si>
  <si>
    <t>Żywność i żywienie a zdrowie człowieka</t>
  </si>
  <si>
    <t>BT-N-O11.1</t>
  </si>
  <si>
    <t>Kriobiologia</t>
  </si>
  <si>
    <t>BT-N-O11.2</t>
  </si>
  <si>
    <t>Metody molekularne w diagnostyce i profilaktyce chorób pasożytniczych</t>
  </si>
  <si>
    <t>BT-N-O11.3</t>
  </si>
  <si>
    <t>Nutri-, farmako- i toksykogenomika</t>
  </si>
  <si>
    <t>BT-N-O12.1</t>
  </si>
  <si>
    <t>Biomonitoring skażeń środowiska</t>
  </si>
  <si>
    <t>BT-N-O12.2</t>
  </si>
  <si>
    <t>Metody in vitro i in vivo w ocenie toksyczności ksenobiotyków</t>
  </si>
  <si>
    <t>BT-N-O12.3</t>
  </si>
  <si>
    <t>Podstawy diagnostyki toksykologicznej</t>
  </si>
  <si>
    <t>BT-N-O13.1</t>
  </si>
  <si>
    <t>Basics of ultrasound diagnostics</t>
  </si>
  <si>
    <t>BT-N-O13.2</t>
  </si>
  <si>
    <t>Diagnostyka andrologiczna</t>
  </si>
  <si>
    <t>BT-N-O13.3</t>
  </si>
  <si>
    <t>Podstawy diagnostyki ultrasonograficznej</t>
  </si>
  <si>
    <t>BT-N-O13.4</t>
  </si>
  <si>
    <t>Wybrane metody diagnostyczne w medycynie i weterynarii</t>
  </si>
  <si>
    <t>BT-N-O14.1</t>
  </si>
  <si>
    <t>Biosensory komórkowe</t>
  </si>
  <si>
    <t>BT-N-O14.2</t>
  </si>
  <si>
    <t>Podstawy immunocytochemii</t>
  </si>
  <si>
    <t>BT-N-O14.3</t>
  </si>
  <si>
    <t>Terapia komórkowa</t>
  </si>
  <si>
    <t>BT-N-O15.1</t>
  </si>
  <si>
    <t>Epigenetyka</t>
  </si>
  <si>
    <t>BT-N-O15.2</t>
  </si>
  <si>
    <t>Markery genetyczne zwierząt</t>
  </si>
  <si>
    <t>BT-N-O15.3</t>
  </si>
  <si>
    <t>Markery i mapy białkowe</t>
  </si>
  <si>
    <t>BT-N-O16.1</t>
  </si>
  <si>
    <t>Metody biotechnologiczne w produkcji surowic i szczepionek</t>
  </si>
  <si>
    <t>BT-N-O16.2</t>
  </si>
  <si>
    <t>Podstawy farmakologii i farmakokinetyki</t>
  </si>
  <si>
    <t>BT-N-O17.1</t>
  </si>
  <si>
    <t>Bioimmobilizacja w procesach biotechnologicznych</t>
  </si>
  <si>
    <t>BT-N-O17.2</t>
  </si>
  <si>
    <t>Procesy biodegradacji i biodeterioracji materiałów technicznych</t>
  </si>
  <si>
    <t>BT-N-O17.3</t>
  </si>
  <si>
    <t>Wykorzystanie hodowli komórkowych w procesach biotechnologicznych</t>
  </si>
  <si>
    <t>BT-N-O18.1</t>
  </si>
  <si>
    <t>Mechanizmy ewolucji genomów</t>
  </si>
  <si>
    <t>BT-N-O18.2</t>
  </si>
  <si>
    <t>Najnowsze trendy transgenezy</t>
  </si>
  <si>
    <t>BT-N-O18.3</t>
  </si>
  <si>
    <t>Podstawy genetyki człowieka</t>
  </si>
  <si>
    <t>BT-N-O4.1</t>
  </si>
  <si>
    <t>Choroby genetyczne człowieka</t>
  </si>
  <si>
    <t>BT-N-O4.2</t>
  </si>
  <si>
    <t>Mutageneza środowiskowa</t>
  </si>
  <si>
    <t>BT-N-O4.3</t>
  </si>
  <si>
    <t>Zaburzenia rozwojowe u ludzi i zwierząt</t>
  </si>
  <si>
    <t>BT-N-O5.1</t>
  </si>
  <si>
    <t>Modele zwierzęce chorób genetycznych ludzi</t>
  </si>
  <si>
    <t>BT-N-O5.2</t>
  </si>
  <si>
    <t>Ovo- i apiterapia</t>
  </si>
  <si>
    <t>BT-N-O5.3</t>
  </si>
  <si>
    <t>Przetwórstwo produktów pszczelich</t>
  </si>
  <si>
    <t>BT-N-O5.4</t>
  </si>
  <si>
    <t>Wykorzystanie zwierząt laboratoryjnych w badaniach biomedycznych</t>
  </si>
  <si>
    <t>BT-N-O6.1</t>
  </si>
  <si>
    <t>Animal neonatology</t>
  </si>
  <si>
    <t>BT-N-O6.2</t>
  </si>
  <si>
    <t>Ekofizjologia funkcjonalna</t>
  </si>
  <si>
    <t>BT-N-O6.3</t>
  </si>
  <si>
    <t>Endokrynologia ssaków</t>
  </si>
  <si>
    <t>BT-N-O6.4</t>
  </si>
  <si>
    <t>Fizjologiczne mechanizmy komunikacji zewnątrz-wewnątrzkomórkowej</t>
  </si>
  <si>
    <t>BT-N-O7.1</t>
  </si>
  <si>
    <t>Bakteriologia i mikologia kliniczna</t>
  </si>
  <si>
    <t>BT-N-O7.2</t>
  </si>
  <si>
    <t>Biotechnologiczne wykorzystanie grzybów</t>
  </si>
  <si>
    <t>BT-N-O7.3</t>
  </si>
  <si>
    <t>Mikologia</t>
  </si>
  <si>
    <t>BT-N-O8.2</t>
  </si>
  <si>
    <t>Komputerowa analiza danych</t>
  </si>
  <si>
    <t>BT-N-O8.3</t>
  </si>
  <si>
    <t>Zastosowanie sieci neuronowych w naukach biologicznych</t>
  </si>
  <si>
    <t>BT-N-O9.1</t>
  </si>
  <si>
    <t>Ekologia mikroorganizmów</t>
  </si>
  <si>
    <t>BT-N-O9.2</t>
  </si>
  <si>
    <t>Epidemiologia</t>
  </si>
  <si>
    <t>BT-N-O9.3</t>
  </si>
  <si>
    <t>Wirusologia</t>
  </si>
  <si>
    <t>Moduły/Przedmioty obieralne</t>
  </si>
  <si>
    <t>BT-N1-P</t>
  </si>
  <si>
    <t>Praktyka specjalizacyjna</t>
  </si>
  <si>
    <t>Praktyki zawodowe</t>
  </si>
  <si>
    <t>SUMA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</si>
</sst>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right" vertical="center"/>
    </xf>
    <xf numFmtId="164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0</xdr:row>
      <xdr:rowOff>0</xdr:rowOff>
    </xdr:from>
    <xdr:to>
      <xdr:col>113</xdr:col>
      <xdr:colOff>200025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16925" y="0"/>
          <a:ext cx="878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1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7" width="4.28125" style="0" customWidth="1"/>
    <col min="18" max="20" width="4.7109375" style="0" customWidth="1"/>
    <col min="21" max="21" width="3.8515625" style="0" customWidth="1"/>
    <col min="22" max="22" width="2.7109375" style="0" customWidth="1"/>
    <col min="23" max="23" width="3.8515625" style="0" customWidth="1"/>
    <col min="24" max="24" width="2.7109375" style="0" customWidth="1"/>
    <col min="25" max="25" width="3.8515625" style="0" customWidth="1"/>
    <col min="26" max="26" width="2.7109375" style="0" customWidth="1"/>
    <col min="27" max="27" width="4.7109375" style="0" customWidth="1"/>
    <col min="28" max="28" width="3.8515625" style="0" customWidth="1"/>
    <col min="29" max="29" width="2.7109375" style="0" customWidth="1"/>
    <col min="30" max="30" width="3.8515625" style="0" customWidth="1"/>
    <col min="31" max="31" width="2.7109375" style="0" customWidth="1"/>
    <col min="32" max="32" width="3.8515625" style="0" customWidth="1"/>
    <col min="33" max="33" width="2.7109375" style="0" customWidth="1"/>
    <col min="34" max="34" width="3.8515625" style="0" customWidth="1"/>
    <col min="35" max="35" width="2.7109375" style="0" customWidth="1"/>
    <col min="36" max="36" width="3.8515625" style="0" customWidth="1"/>
    <col min="37" max="37" width="2.7109375" style="0" customWidth="1"/>
    <col min="38" max="39" width="4.7109375" style="0" customWidth="1"/>
    <col min="40" max="40" width="3.8515625" style="0" customWidth="1"/>
    <col min="41" max="41" width="2.7109375" style="0" customWidth="1"/>
    <col min="42" max="42" width="3.8515625" style="0" customWidth="1"/>
    <col min="43" max="43" width="2.7109375" style="0" customWidth="1"/>
    <col min="44" max="44" width="3.8515625" style="0" customWidth="1"/>
    <col min="45" max="45" width="2.7109375" style="0" customWidth="1"/>
    <col min="46" max="46" width="4.7109375" style="0" customWidth="1"/>
    <col min="47" max="47" width="3.8515625" style="0" customWidth="1"/>
    <col min="48" max="48" width="2.7109375" style="0" customWidth="1"/>
    <col min="49" max="49" width="3.8515625" style="0" customWidth="1"/>
    <col min="50" max="50" width="2.7109375" style="0" customWidth="1"/>
    <col min="51" max="51" width="3.8515625" style="0" customWidth="1"/>
    <col min="52" max="52" width="2.7109375" style="0" customWidth="1"/>
    <col min="53" max="53" width="3.8515625" style="0" customWidth="1"/>
    <col min="54" max="54" width="2.7109375" style="0" customWidth="1"/>
    <col min="55" max="55" width="3.8515625" style="0" customWidth="1"/>
    <col min="56" max="56" width="2.7109375" style="0" customWidth="1"/>
    <col min="57" max="58" width="4.7109375" style="0" customWidth="1"/>
    <col min="59" max="59" width="3.8515625" style="0" customWidth="1"/>
    <col min="60" max="60" width="2.7109375" style="0" customWidth="1"/>
    <col min="61" max="61" width="3.8515625" style="0" customWidth="1"/>
    <col min="62" max="62" width="2.7109375" style="0" customWidth="1"/>
    <col min="63" max="63" width="3.8515625" style="0" customWidth="1"/>
    <col min="64" max="64" width="2.7109375" style="0" customWidth="1"/>
    <col min="65" max="65" width="4.7109375" style="0" customWidth="1"/>
    <col min="66" max="66" width="3.8515625" style="0" customWidth="1"/>
    <col min="67" max="67" width="2.7109375" style="0" customWidth="1"/>
    <col min="68" max="68" width="3.8515625" style="0" customWidth="1"/>
    <col min="69" max="69" width="2.7109375" style="0" customWidth="1"/>
    <col min="70" max="70" width="3.8515625" style="0" customWidth="1"/>
    <col min="71" max="71" width="2.7109375" style="0" customWidth="1"/>
    <col min="72" max="72" width="3.8515625" style="0" customWidth="1"/>
    <col min="73" max="73" width="2.7109375" style="0" customWidth="1"/>
    <col min="74" max="74" width="3.8515625" style="0" customWidth="1"/>
    <col min="75" max="75" width="2.7109375" style="0" customWidth="1"/>
    <col min="76" max="77" width="4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4.7109375" style="0" customWidth="1"/>
    <col min="85" max="85" width="3.8515625" style="0" customWidth="1"/>
    <col min="86" max="86" width="2.7109375" style="0" customWidth="1"/>
    <col min="87" max="87" width="3.8515625" style="0" customWidth="1"/>
    <col min="88" max="88" width="2.7109375" style="0" customWidth="1"/>
    <col min="89" max="89" width="3.8515625" style="0" customWidth="1"/>
    <col min="90" max="90" width="2.7109375" style="0" customWidth="1"/>
    <col min="91" max="91" width="3.8515625" style="0" customWidth="1"/>
    <col min="92" max="92" width="2.7109375" style="0" customWidth="1"/>
    <col min="93" max="93" width="3.8515625" style="0" customWidth="1"/>
    <col min="94" max="94" width="2.7109375" style="0" customWidth="1"/>
    <col min="95" max="96" width="4.7109375" style="0" customWidth="1"/>
    <col min="97" max="97" width="3.8515625" style="0" customWidth="1"/>
    <col min="98" max="98" width="2.7109375" style="0" customWidth="1"/>
    <col min="99" max="99" width="3.8515625" style="0" customWidth="1"/>
    <col min="100" max="100" width="2.7109375" style="0" customWidth="1"/>
    <col min="101" max="101" width="3.8515625" style="0" customWidth="1"/>
    <col min="102" max="102" width="2.7109375" style="0" customWidth="1"/>
    <col min="103" max="103" width="4.7109375" style="0" customWidth="1"/>
    <col min="104" max="104" width="3.8515625" style="0" customWidth="1"/>
    <col min="105" max="105" width="2.7109375" style="0" customWidth="1"/>
    <col min="106" max="106" width="3.8515625" style="0" customWidth="1"/>
    <col min="107" max="107" width="2.7109375" style="0" customWidth="1"/>
    <col min="108" max="108" width="3.8515625" style="0" customWidth="1"/>
    <col min="109" max="109" width="2.7109375" style="0" customWidth="1"/>
    <col min="110" max="110" width="3.8515625" style="0" customWidth="1"/>
    <col min="111" max="111" width="2.7109375" style="0" customWidth="1"/>
    <col min="112" max="112" width="3.8515625" style="0" customWidth="1"/>
    <col min="113" max="113" width="2.7109375" style="0" customWidth="1"/>
    <col min="114" max="115" width="4.7109375" style="0" customWidth="1"/>
    <col min="116" max="116" width="3.8515625" style="0" customWidth="1"/>
    <col min="117" max="117" width="2.7109375" style="0" customWidth="1"/>
    <col min="118" max="118" width="3.8515625" style="0" customWidth="1"/>
    <col min="119" max="119" width="2.7109375" style="0" customWidth="1"/>
    <col min="120" max="120" width="3.8515625" style="0" customWidth="1"/>
    <col min="121" max="121" width="2.7109375" style="0" customWidth="1"/>
    <col min="122" max="122" width="4.7109375" style="0" customWidth="1"/>
    <col min="123" max="123" width="3.8515625" style="0" customWidth="1"/>
    <col min="124" max="124" width="2.7109375" style="0" customWidth="1"/>
    <col min="125" max="125" width="3.8515625" style="0" customWidth="1"/>
    <col min="126" max="126" width="2.7109375" style="0" customWidth="1"/>
    <col min="127" max="127" width="3.8515625" style="0" customWidth="1"/>
    <col min="128" max="128" width="2.7109375" style="0" customWidth="1"/>
    <col min="129" max="129" width="3.8515625" style="0" customWidth="1"/>
    <col min="130" max="130" width="2.7109375" style="0" customWidth="1"/>
    <col min="131" max="131" width="3.8515625" style="0" customWidth="1"/>
    <col min="132" max="132" width="2.7109375" style="0" customWidth="1"/>
    <col min="133" max="134" width="4.7109375" style="0" customWidth="1"/>
    <col min="135" max="135" width="3.8515625" style="0" customWidth="1"/>
    <col min="136" max="136" width="2.7109375" style="0" customWidth="1"/>
    <col min="137" max="137" width="3.8515625" style="0" customWidth="1"/>
    <col min="138" max="138" width="2.7109375" style="0" customWidth="1"/>
    <col min="139" max="139" width="3.8515625" style="0" customWidth="1"/>
    <col min="140" max="140" width="2.7109375" style="0" customWidth="1"/>
    <col min="141" max="141" width="4.7109375" style="0" customWidth="1"/>
    <col min="142" max="142" width="3.8515625" style="0" customWidth="1"/>
    <col min="143" max="143" width="2.7109375" style="0" customWidth="1"/>
    <col min="144" max="144" width="3.8515625" style="0" customWidth="1"/>
    <col min="145" max="145" width="2.7109375" style="0" customWidth="1"/>
    <col min="146" max="146" width="3.8515625" style="0" customWidth="1"/>
    <col min="147" max="147" width="2.7109375" style="0" customWidth="1"/>
    <col min="148" max="148" width="3.8515625" style="0" customWidth="1"/>
    <col min="149" max="149" width="2.7109375" style="0" customWidth="1"/>
    <col min="150" max="150" width="3.8515625" style="0" customWidth="1"/>
    <col min="151" max="151" width="2.7109375" style="0" customWidth="1"/>
    <col min="152" max="153" width="4.7109375" style="0" customWidth="1"/>
    <col min="154" max="154" width="3.8515625" style="0" customWidth="1"/>
    <col min="155" max="155" width="2.7109375" style="0" customWidth="1"/>
    <col min="156" max="156" width="3.8515625" style="0" customWidth="1"/>
    <col min="157" max="157" width="2.7109375" style="0" customWidth="1"/>
    <col min="158" max="158" width="3.8515625" style="0" customWidth="1"/>
    <col min="159" max="159" width="2.7109375" style="0" customWidth="1"/>
    <col min="160" max="160" width="4.7109375" style="0" customWidth="1"/>
    <col min="161" max="161" width="3.8515625" style="0" customWidth="1"/>
    <col min="162" max="162" width="2.7109375" style="0" customWidth="1"/>
    <col min="163" max="163" width="3.8515625" style="0" customWidth="1"/>
    <col min="164" max="164" width="2.7109375" style="0" customWidth="1"/>
    <col min="165" max="165" width="3.8515625" style="0" customWidth="1"/>
    <col min="166" max="166" width="2.7109375" style="0" customWidth="1"/>
    <col min="167" max="167" width="3.8515625" style="0" customWidth="1"/>
    <col min="168" max="168" width="2.7109375" style="0" customWidth="1"/>
    <col min="169" max="169" width="3.8515625" style="0" customWidth="1"/>
    <col min="170" max="170" width="2.7109375" style="0" customWidth="1"/>
    <col min="171" max="172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14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1:154" ht="12.75">
      <c r="U14" t="s">
        <v>43</v>
      </c>
      <c r="AN14" t="s">
        <v>54</v>
      </c>
      <c r="BG14" t="s">
        <v>55</v>
      </c>
      <c r="BZ14" t="s">
        <v>56</v>
      </c>
      <c r="CS14" t="s">
        <v>57</v>
      </c>
      <c r="DL14" t="s">
        <v>58</v>
      </c>
      <c r="EE14" t="s">
        <v>59</v>
      </c>
      <c r="EX14" t="s">
        <v>60</v>
      </c>
    </row>
    <row r="15" spans="1:172" ht="96" customHeight="1">
      <c r="A15" s="5" t="s">
        <v>23</v>
      </c>
      <c r="B15" s="6" t="s">
        <v>24</v>
      </c>
      <c r="C15" s="6" t="s">
        <v>25</v>
      </c>
      <c r="D15" s="6" t="s">
        <v>26</v>
      </c>
      <c r="E15" s="6" t="s">
        <v>27</v>
      </c>
      <c r="F15" s="5" t="s">
        <v>28</v>
      </c>
      <c r="G15" s="6" t="s">
        <v>29</v>
      </c>
      <c r="H15" s="6" t="s">
        <v>30</v>
      </c>
      <c r="I15" s="6" t="s">
        <v>31</v>
      </c>
      <c r="J15" s="6" t="s">
        <v>32</v>
      </c>
      <c r="K15" s="6" t="s">
        <v>33</v>
      </c>
      <c r="L15" s="6" t="s">
        <v>34</v>
      </c>
      <c r="M15" s="6" t="s">
        <v>35</v>
      </c>
      <c r="N15" s="6" t="s">
        <v>36</v>
      </c>
      <c r="O15" s="6" t="s">
        <v>37</v>
      </c>
      <c r="P15" s="6" t="s">
        <v>38</v>
      </c>
      <c r="Q15" s="6" t="s">
        <v>39</v>
      </c>
      <c r="R15" s="6" t="s">
        <v>40</v>
      </c>
      <c r="S15" s="6" t="s">
        <v>41</v>
      </c>
      <c r="T15" s="6" t="s">
        <v>42</v>
      </c>
      <c r="U15" s="6" t="s">
        <v>44</v>
      </c>
      <c r="V15" s="5"/>
      <c r="W15" s="6" t="s">
        <v>45</v>
      </c>
      <c r="X15" s="5"/>
      <c r="Y15" s="6" t="s">
        <v>46</v>
      </c>
      <c r="Z15" s="5"/>
      <c r="AA15" s="6" t="s">
        <v>47</v>
      </c>
      <c r="AB15" s="6" t="s">
        <v>48</v>
      </c>
      <c r="AC15" s="5"/>
      <c r="AD15" s="6" t="s">
        <v>49</v>
      </c>
      <c r="AE15" s="5"/>
      <c r="AF15" s="6" t="s">
        <v>50</v>
      </c>
      <c r="AG15" s="5"/>
      <c r="AH15" s="6" t="s">
        <v>51</v>
      </c>
      <c r="AI15" s="5"/>
      <c r="AJ15" s="6" t="s">
        <v>52</v>
      </c>
      <c r="AK15" s="5"/>
      <c r="AL15" s="6" t="s">
        <v>47</v>
      </c>
      <c r="AM15" s="6" t="s">
        <v>53</v>
      </c>
      <c r="AN15" s="6" t="s">
        <v>44</v>
      </c>
      <c r="AO15" s="5"/>
      <c r="AP15" s="6" t="s">
        <v>45</v>
      </c>
      <c r="AQ15" s="5"/>
      <c r="AR15" s="6" t="s">
        <v>46</v>
      </c>
      <c r="AS15" s="5"/>
      <c r="AT15" s="6" t="s">
        <v>47</v>
      </c>
      <c r="AU15" s="6" t="s">
        <v>48</v>
      </c>
      <c r="AV15" s="5"/>
      <c r="AW15" s="6" t="s">
        <v>49</v>
      </c>
      <c r="AX15" s="5"/>
      <c r="AY15" s="6" t="s">
        <v>50</v>
      </c>
      <c r="AZ15" s="5"/>
      <c r="BA15" s="6" t="s">
        <v>51</v>
      </c>
      <c r="BB15" s="5"/>
      <c r="BC15" s="6" t="s">
        <v>52</v>
      </c>
      <c r="BD15" s="5"/>
      <c r="BE15" s="6" t="s">
        <v>47</v>
      </c>
      <c r="BF15" s="6" t="s">
        <v>53</v>
      </c>
      <c r="BG15" s="6" t="s">
        <v>44</v>
      </c>
      <c r="BH15" s="5"/>
      <c r="BI15" s="6" t="s">
        <v>45</v>
      </c>
      <c r="BJ15" s="5"/>
      <c r="BK15" s="6" t="s">
        <v>46</v>
      </c>
      <c r="BL15" s="5"/>
      <c r="BM15" s="6" t="s">
        <v>47</v>
      </c>
      <c r="BN15" s="6" t="s">
        <v>48</v>
      </c>
      <c r="BO15" s="5"/>
      <c r="BP15" s="6" t="s">
        <v>49</v>
      </c>
      <c r="BQ15" s="5"/>
      <c r="BR15" s="6" t="s">
        <v>50</v>
      </c>
      <c r="BS15" s="5"/>
      <c r="BT15" s="6" t="s">
        <v>51</v>
      </c>
      <c r="BU15" s="5"/>
      <c r="BV15" s="6" t="s">
        <v>52</v>
      </c>
      <c r="BW15" s="5"/>
      <c r="BX15" s="6" t="s">
        <v>47</v>
      </c>
      <c r="BY15" s="6" t="s">
        <v>53</v>
      </c>
      <c r="BZ15" s="6" t="s">
        <v>44</v>
      </c>
      <c r="CA15" s="5"/>
      <c r="CB15" s="6" t="s">
        <v>45</v>
      </c>
      <c r="CC15" s="5"/>
      <c r="CD15" s="6" t="s">
        <v>46</v>
      </c>
      <c r="CE15" s="5"/>
      <c r="CF15" s="6" t="s">
        <v>47</v>
      </c>
      <c r="CG15" s="6" t="s">
        <v>48</v>
      </c>
      <c r="CH15" s="5"/>
      <c r="CI15" s="6" t="s">
        <v>49</v>
      </c>
      <c r="CJ15" s="5"/>
      <c r="CK15" s="6" t="s">
        <v>50</v>
      </c>
      <c r="CL15" s="5"/>
      <c r="CM15" s="6" t="s">
        <v>51</v>
      </c>
      <c r="CN15" s="5"/>
      <c r="CO15" s="6" t="s">
        <v>52</v>
      </c>
      <c r="CP15" s="5"/>
      <c r="CQ15" s="6" t="s">
        <v>47</v>
      </c>
      <c r="CR15" s="6" t="s">
        <v>53</v>
      </c>
      <c r="CS15" s="6" t="s">
        <v>44</v>
      </c>
      <c r="CT15" s="5"/>
      <c r="CU15" s="6" t="s">
        <v>45</v>
      </c>
      <c r="CV15" s="5"/>
      <c r="CW15" s="6" t="s">
        <v>46</v>
      </c>
      <c r="CX15" s="5"/>
      <c r="CY15" s="6" t="s">
        <v>47</v>
      </c>
      <c r="CZ15" s="6" t="s">
        <v>48</v>
      </c>
      <c r="DA15" s="5"/>
      <c r="DB15" s="6" t="s">
        <v>49</v>
      </c>
      <c r="DC15" s="5"/>
      <c r="DD15" s="6" t="s">
        <v>50</v>
      </c>
      <c r="DE15" s="5"/>
      <c r="DF15" s="6" t="s">
        <v>51</v>
      </c>
      <c r="DG15" s="5"/>
      <c r="DH15" s="6" t="s">
        <v>52</v>
      </c>
      <c r="DI15" s="5"/>
      <c r="DJ15" s="6" t="s">
        <v>47</v>
      </c>
      <c r="DK15" s="6" t="s">
        <v>53</v>
      </c>
      <c r="DL15" s="6" t="s">
        <v>44</v>
      </c>
      <c r="DM15" s="5"/>
      <c r="DN15" s="6" t="s">
        <v>45</v>
      </c>
      <c r="DO15" s="5"/>
      <c r="DP15" s="6" t="s">
        <v>46</v>
      </c>
      <c r="DQ15" s="5"/>
      <c r="DR15" s="6" t="s">
        <v>47</v>
      </c>
      <c r="DS15" s="6" t="s">
        <v>48</v>
      </c>
      <c r="DT15" s="5"/>
      <c r="DU15" s="6" t="s">
        <v>49</v>
      </c>
      <c r="DV15" s="5"/>
      <c r="DW15" s="6" t="s">
        <v>50</v>
      </c>
      <c r="DX15" s="5"/>
      <c r="DY15" s="6" t="s">
        <v>51</v>
      </c>
      <c r="DZ15" s="5"/>
      <c r="EA15" s="6" t="s">
        <v>52</v>
      </c>
      <c r="EB15" s="5"/>
      <c r="EC15" s="6" t="s">
        <v>47</v>
      </c>
      <c r="ED15" s="6" t="s">
        <v>53</v>
      </c>
      <c r="EE15" s="6" t="s">
        <v>44</v>
      </c>
      <c r="EF15" s="5"/>
      <c r="EG15" s="6" t="s">
        <v>45</v>
      </c>
      <c r="EH15" s="5"/>
      <c r="EI15" s="6" t="s">
        <v>46</v>
      </c>
      <c r="EJ15" s="5"/>
      <c r="EK15" s="6" t="s">
        <v>47</v>
      </c>
      <c r="EL15" s="6" t="s">
        <v>48</v>
      </c>
      <c r="EM15" s="5"/>
      <c r="EN15" s="6" t="s">
        <v>49</v>
      </c>
      <c r="EO15" s="5"/>
      <c r="EP15" s="6" t="s">
        <v>50</v>
      </c>
      <c r="EQ15" s="5"/>
      <c r="ER15" s="6" t="s">
        <v>51</v>
      </c>
      <c r="ES15" s="5"/>
      <c r="ET15" s="6" t="s">
        <v>52</v>
      </c>
      <c r="EU15" s="5"/>
      <c r="EV15" s="6" t="s">
        <v>47</v>
      </c>
      <c r="EW15" s="6" t="s">
        <v>53</v>
      </c>
      <c r="EX15" s="6" t="s">
        <v>44</v>
      </c>
      <c r="EY15" s="5"/>
      <c r="EZ15" s="6" t="s">
        <v>45</v>
      </c>
      <c r="FA15" s="5"/>
      <c r="FB15" s="6" t="s">
        <v>46</v>
      </c>
      <c r="FC15" s="5"/>
      <c r="FD15" s="6" t="s">
        <v>47</v>
      </c>
      <c r="FE15" s="6" t="s">
        <v>48</v>
      </c>
      <c r="FF15" s="5"/>
      <c r="FG15" s="6" t="s">
        <v>49</v>
      </c>
      <c r="FH15" s="5"/>
      <c r="FI15" s="6" t="s">
        <v>50</v>
      </c>
      <c r="FJ15" s="5"/>
      <c r="FK15" s="6" t="s">
        <v>51</v>
      </c>
      <c r="FL15" s="5"/>
      <c r="FM15" s="6" t="s">
        <v>52</v>
      </c>
      <c r="FN15" s="5"/>
      <c r="FO15" s="6" t="s">
        <v>47</v>
      </c>
      <c r="FP15" s="6" t="s">
        <v>53</v>
      </c>
    </row>
    <row r="16" spans="1:172" ht="12.75">
      <c r="A16" s="5" t="s">
        <v>82</v>
      </c>
      <c r="B16" s="7"/>
      <c r="C16" s="7"/>
      <c r="D16" s="7"/>
      <c r="E16" s="7" t="s">
        <v>62</v>
      </c>
      <c r="F16" s="3" t="s">
        <v>63</v>
      </c>
      <c r="G16" s="7">
        <f>COUNTIF(U16:FP16,"e")</f>
        <v>0</v>
      </c>
      <c r="H16" s="7">
        <f>COUNTIF(U16:FP16,"z")</f>
        <v>0</v>
      </c>
      <c r="I16" s="7">
        <f>SUM(J16:Q16)</f>
        <v>0</v>
      </c>
      <c r="J16" s="7">
        <f>U16+AN16+BG16+BZ16+CS16+DL16+EE16+EX16</f>
        <v>0</v>
      </c>
      <c r="K16" s="7">
        <f>W16+AP16+BI16+CB16+CU16+DN16+EG16+EZ16</f>
        <v>0</v>
      </c>
      <c r="L16" s="7">
        <f>Y16+AR16+BK16+CD16+CW16+DP16+EI16+FB16</f>
        <v>0</v>
      </c>
      <c r="M16" s="7">
        <f>AB16+AU16+BN16+CG16+CZ16+DS16+EL16+FE16</f>
        <v>0</v>
      </c>
      <c r="N16" s="7">
        <f>AD16+AW16+BP16+CI16+DB16+DU16+EN16+FG16</f>
        <v>0</v>
      </c>
      <c r="O16" s="7">
        <f>AF16+AY16+BR16+CK16+DD16+DW16+EP16+FI16</f>
        <v>0</v>
      </c>
      <c r="P16" s="7">
        <f>AH16+BA16+BT16+CM16+DF16+DY16+ER16+FK16</f>
        <v>0</v>
      </c>
      <c r="Q16" s="7">
        <f>AJ16+BC16+BV16+CO16+DH16+EA16+ET16+FM16</f>
        <v>0</v>
      </c>
      <c r="R16" s="8">
        <f>AM16+BF16+BY16+CR16+DK16+ED16+EW16+FP16</f>
        <v>0</v>
      </c>
      <c r="S16" s="8">
        <f>AL16+BE16+BX16+CQ16+DJ16+EC16+EV16+FO16</f>
        <v>0</v>
      </c>
      <c r="T16" s="8">
        <v>0.2</v>
      </c>
      <c r="U16" s="11">
        <v>6</v>
      </c>
      <c r="V16" s="10" t="s">
        <v>61</v>
      </c>
      <c r="W16" s="11"/>
      <c r="X16" s="10"/>
      <c r="Y16" s="11"/>
      <c r="Z16" s="10"/>
      <c r="AA16" s="8">
        <v>1</v>
      </c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8"/>
      <c r="AM16" s="8">
        <f>AA16+AL16</f>
        <v>0</v>
      </c>
      <c r="AN16" s="11"/>
      <c r="AO16" s="10"/>
      <c r="AP16" s="11"/>
      <c r="AQ16" s="10"/>
      <c r="AR16" s="11"/>
      <c r="AS16" s="10"/>
      <c r="AT16" s="8"/>
      <c r="AU16" s="11"/>
      <c r="AV16" s="10"/>
      <c r="AW16" s="11"/>
      <c r="AX16" s="10"/>
      <c r="AY16" s="11"/>
      <c r="AZ16" s="10"/>
      <c r="BA16" s="11"/>
      <c r="BB16" s="10"/>
      <c r="BC16" s="11"/>
      <c r="BD16" s="10"/>
      <c r="BE16" s="8"/>
      <c r="BF16" s="8">
        <f>AT16+BE16</f>
        <v>0</v>
      </c>
      <c r="BG16" s="11"/>
      <c r="BH16" s="10"/>
      <c r="BI16" s="11"/>
      <c r="BJ16" s="10"/>
      <c r="BK16" s="11"/>
      <c r="BL16" s="10"/>
      <c r="BM16" s="8"/>
      <c r="BN16" s="11"/>
      <c r="BO16" s="10"/>
      <c r="BP16" s="11"/>
      <c r="BQ16" s="10"/>
      <c r="BR16" s="11"/>
      <c r="BS16" s="10"/>
      <c r="BT16" s="11"/>
      <c r="BU16" s="10"/>
      <c r="BV16" s="11"/>
      <c r="BW16" s="10"/>
      <c r="BX16" s="8"/>
      <c r="BY16" s="8">
        <f>BM16+BX16</f>
        <v>0</v>
      </c>
      <c r="BZ16" s="11"/>
      <c r="CA16" s="10"/>
      <c r="CB16" s="11"/>
      <c r="CC16" s="10"/>
      <c r="CD16" s="11"/>
      <c r="CE16" s="10"/>
      <c r="CF16" s="8"/>
      <c r="CG16" s="11"/>
      <c r="CH16" s="10"/>
      <c r="CI16" s="11"/>
      <c r="CJ16" s="10"/>
      <c r="CK16" s="11"/>
      <c r="CL16" s="10"/>
      <c r="CM16" s="11"/>
      <c r="CN16" s="10"/>
      <c r="CO16" s="11"/>
      <c r="CP16" s="10"/>
      <c r="CQ16" s="8"/>
      <c r="CR16" s="8">
        <f>CF16+CQ16</f>
        <v>0</v>
      </c>
      <c r="CS16" s="11"/>
      <c r="CT16" s="10"/>
      <c r="CU16" s="11"/>
      <c r="CV16" s="10"/>
      <c r="CW16" s="11"/>
      <c r="CX16" s="10"/>
      <c r="CY16" s="8"/>
      <c r="CZ16" s="11"/>
      <c r="DA16" s="10"/>
      <c r="DB16" s="11"/>
      <c r="DC16" s="10"/>
      <c r="DD16" s="11"/>
      <c r="DE16" s="10"/>
      <c r="DF16" s="11"/>
      <c r="DG16" s="10"/>
      <c r="DH16" s="11"/>
      <c r="DI16" s="10"/>
      <c r="DJ16" s="8"/>
      <c r="DK16" s="8">
        <f>CY16+DJ16</f>
        <v>0</v>
      </c>
      <c r="DL16" s="11"/>
      <c r="DM16" s="10"/>
      <c r="DN16" s="11"/>
      <c r="DO16" s="10"/>
      <c r="DP16" s="11"/>
      <c r="DQ16" s="10"/>
      <c r="DR16" s="8"/>
      <c r="DS16" s="11"/>
      <c r="DT16" s="10"/>
      <c r="DU16" s="11"/>
      <c r="DV16" s="10"/>
      <c r="DW16" s="11"/>
      <c r="DX16" s="10"/>
      <c r="DY16" s="11"/>
      <c r="DZ16" s="10"/>
      <c r="EA16" s="11"/>
      <c r="EB16" s="10"/>
      <c r="EC16" s="8"/>
      <c r="ED16" s="8">
        <f>DR16+EC16</f>
        <v>0</v>
      </c>
      <c r="EE16" s="11"/>
      <c r="EF16" s="10"/>
      <c r="EG16" s="11"/>
      <c r="EH16" s="10"/>
      <c r="EI16" s="11"/>
      <c r="EJ16" s="10"/>
      <c r="EK16" s="8"/>
      <c r="EL16" s="11"/>
      <c r="EM16" s="10"/>
      <c r="EN16" s="11"/>
      <c r="EO16" s="10"/>
      <c r="EP16" s="11"/>
      <c r="EQ16" s="10"/>
      <c r="ER16" s="11"/>
      <c r="ES16" s="10"/>
      <c r="ET16" s="11"/>
      <c r="EU16" s="10"/>
      <c r="EV16" s="8"/>
      <c r="EW16" s="8">
        <f>EK16+EV16</f>
        <v>0</v>
      </c>
      <c r="EX16" s="11"/>
      <c r="EY16" s="10"/>
      <c r="EZ16" s="11"/>
      <c r="FA16" s="10"/>
      <c r="FB16" s="11"/>
      <c r="FC16" s="10"/>
      <c r="FD16" s="8"/>
      <c r="FE16" s="11"/>
      <c r="FF16" s="10"/>
      <c r="FG16" s="11"/>
      <c r="FH16" s="10"/>
      <c r="FI16" s="11"/>
      <c r="FJ16" s="10"/>
      <c r="FK16" s="11"/>
      <c r="FL16" s="10"/>
      <c r="FM16" s="11"/>
      <c r="FN16" s="10"/>
      <c r="FO16" s="8"/>
      <c r="FP16" s="8">
        <f>FD16+FO16</f>
        <v>0</v>
      </c>
    </row>
    <row r="17" spans="1:172" ht="12.75">
      <c r="A17" s="7"/>
      <c r="B17" s="7"/>
      <c r="C17" s="7"/>
      <c r="D17" s="7"/>
      <c r="E17" s="7" t="s">
        <v>64</v>
      </c>
      <c r="F17" s="3" t="s">
        <v>65</v>
      </c>
      <c r="G17" s="7">
        <f>COUNTIF(U17:FP17,"e")</f>
        <v>0</v>
      </c>
      <c r="H17" s="7">
        <f>COUNTIF(U17:FP17,"z")</f>
        <v>0</v>
      </c>
      <c r="I17" s="7">
        <f>SUM(J17:Q17)</f>
        <v>0</v>
      </c>
      <c r="J17" s="7">
        <f>U17+AN17+BG17+BZ17+CS17+DL17+EE17+EX17</f>
        <v>0</v>
      </c>
      <c r="K17" s="7">
        <f>W17+AP17+BI17+CB17+CU17+DN17+EG17+EZ17</f>
        <v>0</v>
      </c>
      <c r="L17" s="7">
        <f>Y17+AR17+BK17+CD17+CW17+DP17+EI17+FB17</f>
        <v>0</v>
      </c>
      <c r="M17" s="7">
        <f>AB17+AU17+BN17+CG17+CZ17+DS17+EL17+FE17</f>
        <v>0</v>
      </c>
      <c r="N17" s="7">
        <f>AD17+AW17+BP17+CI17+DB17+DU17+EN17+FG17</f>
        <v>0</v>
      </c>
      <c r="O17" s="7">
        <f>AF17+AY17+BR17+CK17+DD17+DW17+EP17+FI17</f>
        <v>0</v>
      </c>
      <c r="P17" s="7">
        <f>AH17+BA17+BT17+CM17+DF17+DY17+ER17+FK17</f>
        <v>0</v>
      </c>
      <c r="Q17" s="7">
        <f>AJ17+BC17+BV17+CO17+DH17+EA17+ET17+FM17</f>
        <v>0</v>
      </c>
      <c r="R17" s="8">
        <f>AM17+BF17+BY17+CR17+DK17+ED17+EW17+FP17</f>
        <v>0</v>
      </c>
      <c r="S17" s="8">
        <f>AL17+BE17+BX17+CQ17+DJ17+EC17+EV17+FO17</f>
        <v>0</v>
      </c>
      <c r="T17" s="8">
        <v>0.5</v>
      </c>
      <c r="U17" s="11">
        <v>10</v>
      </c>
      <c r="V17" s="10" t="s">
        <v>61</v>
      </c>
      <c r="W17" s="11"/>
      <c r="X17" s="10"/>
      <c r="Y17" s="11"/>
      <c r="Z17" s="10"/>
      <c r="AA17" s="8">
        <v>1</v>
      </c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8"/>
      <c r="AM17" s="8">
        <f>AA17+AL17</f>
        <v>0</v>
      </c>
      <c r="AN17" s="11"/>
      <c r="AO17" s="10"/>
      <c r="AP17" s="11"/>
      <c r="AQ17" s="10"/>
      <c r="AR17" s="11"/>
      <c r="AS17" s="10"/>
      <c r="AT17" s="8"/>
      <c r="AU17" s="11"/>
      <c r="AV17" s="10"/>
      <c r="AW17" s="11"/>
      <c r="AX17" s="10"/>
      <c r="AY17" s="11"/>
      <c r="AZ17" s="10"/>
      <c r="BA17" s="11"/>
      <c r="BB17" s="10"/>
      <c r="BC17" s="11"/>
      <c r="BD17" s="10"/>
      <c r="BE17" s="8"/>
      <c r="BF17" s="8">
        <f>AT17+BE17</f>
        <v>0</v>
      </c>
      <c r="BG17" s="11"/>
      <c r="BH17" s="10"/>
      <c r="BI17" s="11"/>
      <c r="BJ17" s="10"/>
      <c r="BK17" s="11"/>
      <c r="BL17" s="10"/>
      <c r="BM17" s="8"/>
      <c r="BN17" s="11"/>
      <c r="BO17" s="10"/>
      <c r="BP17" s="11"/>
      <c r="BQ17" s="10"/>
      <c r="BR17" s="11"/>
      <c r="BS17" s="10"/>
      <c r="BT17" s="11"/>
      <c r="BU17" s="10"/>
      <c r="BV17" s="11"/>
      <c r="BW17" s="10"/>
      <c r="BX17" s="8"/>
      <c r="BY17" s="8">
        <f>BM17+BX17</f>
        <v>0</v>
      </c>
      <c r="BZ17" s="11"/>
      <c r="CA17" s="10"/>
      <c r="CB17" s="11"/>
      <c r="CC17" s="10"/>
      <c r="CD17" s="11"/>
      <c r="CE17" s="10"/>
      <c r="CF17" s="8"/>
      <c r="CG17" s="11"/>
      <c r="CH17" s="10"/>
      <c r="CI17" s="11"/>
      <c r="CJ17" s="10"/>
      <c r="CK17" s="11"/>
      <c r="CL17" s="10"/>
      <c r="CM17" s="11"/>
      <c r="CN17" s="10"/>
      <c r="CO17" s="11"/>
      <c r="CP17" s="10"/>
      <c r="CQ17" s="8"/>
      <c r="CR17" s="8">
        <f>CF17+CQ17</f>
        <v>0</v>
      </c>
      <c r="CS17" s="11"/>
      <c r="CT17" s="10"/>
      <c r="CU17" s="11"/>
      <c r="CV17" s="10"/>
      <c r="CW17" s="11"/>
      <c r="CX17" s="10"/>
      <c r="CY17" s="8"/>
      <c r="CZ17" s="11"/>
      <c r="DA17" s="10"/>
      <c r="DB17" s="11"/>
      <c r="DC17" s="10"/>
      <c r="DD17" s="11"/>
      <c r="DE17" s="10"/>
      <c r="DF17" s="11"/>
      <c r="DG17" s="10"/>
      <c r="DH17" s="11"/>
      <c r="DI17" s="10"/>
      <c r="DJ17" s="8"/>
      <c r="DK17" s="8">
        <f>CY17+DJ17</f>
        <v>0</v>
      </c>
      <c r="DL17" s="11"/>
      <c r="DM17" s="10"/>
      <c r="DN17" s="11"/>
      <c r="DO17" s="10"/>
      <c r="DP17" s="11"/>
      <c r="DQ17" s="10"/>
      <c r="DR17" s="8"/>
      <c r="DS17" s="11"/>
      <c r="DT17" s="10"/>
      <c r="DU17" s="11"/>
      <c r="DV17" s="10"/>
      <c r="DW17" s="11"/>
      <c r="DX17" s="10"/>
      <c r="DY17" s="11"/>
      <c r="DZ17" s="10"/>
      <c r="EA17" s="11"/>
      <c r="EB17" s="10"/>
      <c r="EC17" s="8"/>
      <c r="ED17" s="8">
        <f>DR17+EC17</f>
        <v>0</v>
      </c>
      <c r="EE17" s="11"/>
      <c r="EF17" s="10"/>
      <c r="EG17" s="11"/>
      <c r="EH17" s="10"/>
      <c r="EI17" s="11"/>
      <c r="EJ17" s="10"/>
      <c r="EK17" s="8"/>
      <c r="EL17" s="11"/>
      <c r="EM17" s="10"/>
      <c r="EN17" s="11"/>
      <c r="EO17" s="10"/>
      <c r="EP17" s="11"/>
      <c r="EQ17" s="10"/>
      <c r="ER17" s="11"/>
      <c r="ES17" s="10"/>
      <c r="ET17" s="11"/>
      <c r="EU17" s="10"/>
      <c r="EV17" s="8"/>
      <c r="EW17" s="8">
        <f>EK17+EV17</f>
        <v>0</v>
      </c>
      <c r="EX17" s="11"/>
      <c r="EY17" s="10"/>
      <c r="EZ17" s="11"/>
      <c r="FA17" s="10"/>
      <c r="FB17" s="11"/>
      <c r="FC17" s="10"/>
      <c r="FD17" s="8"/>
      <c r="FE17" s="11"/>
      <c r="FF17" s="10"/>
      <c r="FG17" s="11"/>
      <c r="FH17" s="10"/>
      <c r="FI17" s="11"/>
      <c r="FJ17" s="10"/>
      <c r="FK17" s="11"/>
      <c r="FL17" s="10"/>
      <c r="FM17" s="11"/>
      <c r="FN17" s="10"/>
      <c r="FO17" s="8"/>
      <c r="FP17" s="8">
        <f>FD17+FO17</f>
        <v>0</v>
      </c>
    </row>
    <row r="18" spans="1:172" ht="12.75">
      <c r="A18" s="7"/>
      <c r="B18" s="7"/>
      <c r="C18" s="7"/>
      <c r="D18" s="7"/>
      <c r="E18" s="7" t="s">
        <v>66</v>
      </c>
      <c r="F18" s="3" t="s">
        <v>67</v>
      </c>
      <c r="G18" s="7">
        <f>COUNTIF(U18:FP18,"e")</f>
        <v>0</v>
      </c>
      <c r="H18" s="7">
        <f>COUNTIF(U18:FP18,"z")</f>
        <v>0</v>
      </c>
      <c r="I18" s="7">
        <f>SUM(J18:Q18)</f>
        <v>0</v>
      </c>
      <c r="J18" s="7">
        <f>U18+AN18+BG18+BZ18+CS18+DL18+EE18+EX18</f>
        <v>0</v>
      </c>
      <c r="K18" s="7">
        <f>W18+AP18+BI18+CB18+CU18+DN18+EG18+EZ18</f>
        <v>0</v>
      </c>
      <c r="L18" s="7">
        <f>Y18+AR18+BK18+CD18+CW18+DP18+EI18+FB18</f>
        <v>0</v>
      </c>
      <c r="M18" s="7">
        <f>AB18+AU18+BN18+CG18+CZ18+DS18+EL18+FE18</f>
        <v>0</v>
      </c>
      <c r="N18" s="7">
        <f>AD18+AW18+BP18+CI18+DB18+DU18+EN18+FG18</f>
        <v>0</v>
      </c>
      <c r="O18" s="7">
        <f>AF18+AY18+BR18+CK18+DD18+DW18+EP18+FI18</f>
        <v>0</v>
      </c>
      <c r="P18" s="7">
        <f>AH18+BA18+BT18+CM18+DF18+DY18+ER18+FK18</f>
        <v>0</v>
      </c>
      <c r="Q18" s="7">
        <f>AJ18+BC18+BV18+CO18+DH18+EA18+ET18+FM18</f>
        <v>0</v>
      </c>
      <c r="R18" s="8">
        <f>AM18+BF18+BY18+CR18+DK18+ED18+EW18+FP18</f>
        <v>0</v>
      </c>
      <c r="S18" s="8">
        <f>AL18+BE18+BX18+CQ18+DJ18+EC18+EV18+FO18</f>
        <v>0</v>
      </c>
      <c r="T18" s="8">
        <v>0.4</v>
      </c>
      <c r="U18" s="11">
        <v>9</v>
      </c>
      <c r="V18" s="10" t="s">
        <v>61</v>
      </c>
      <c r="W18" s="11"/>
      <c r="X18" s="10"/>
      <c r="Y18" s="11"/>
      <c r="Z18" s="10"/>
      <c r="AA18" s="8">
        <v>1</v>
      </c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8"/>
      <c r="AM18" s="8">
        <f>AA18+AL18</f>
        <v>0</v>
      </c>
      <c r="AN18" s="11"/>
      <c r="AO18" s="10"/>
      <c r="AP18" s="11"/>
      <c r="AQ18" s="10"/>
      <c r="AR18" s="11"/>
      <c r="AS18" s="10"/>
      <c r="AT18" s="8"/>
      <c r="AU18" s="11"/>
      <c r="AV18" s="10"/>
      <c r="AW18" s="11"/>
      <c r="AX18" s="10"/>
      <c r="AY18" s="11"/>
      <c r="AZ18" s="10"/>
      <c r="BA18" s="11"/>
      <c r="BB18" s="10"/>
      <c r="BC18" s="11"/>
      <c r="BD18" s="10"/>
      <c r="BE18" s="8"/>
      <c r="BF18" s="8">
        <f>AT18+BE18</f>
        <v>0</v>
      </c>
      <c r="BG18" s="11"/>
      <c r="BH18" s="10"/>
      <c r="BI18" s="11"/>
      <c r="BJ18" s="10"/>
      <c r="BK18" s="11"/>
      <c r="BL18" s="10"/>
      <c r="BM18" s="8"/>
      <c r="BN18" s="11"/>
      <c r="BO18" s="10"/>
      <c r="BP18" s="11"/>
      <c r="BQ18" s="10"/>
      <c r="BR18" s="11"/>
      <c r="BS18" s="10"/>
      <c r="BT18" s="11"/>
      <c r="BU18" s="10"/>
      <c r="BV18" s="11"/>
      <c r="BW18" s="10"/>
      <c r="BX18" s="8"/>
      <c r="BY18" s="8">
        <f>BM18+BX18</f>
        <v>0</v>
      </c>
      <c r="BZ18" s="11"/>
      <c r="CA18" s="10"/>
      <c r="CB18" s="11"/>
      <c r="CC18" s="10"/>
      <c r="CD18" s="11"/>
      <c r="CE18" s="10"/>
      <c r="CF18" s="8"/>
      <c r="CG18" s="11"/>
      <c r="CH18" s="10"/>
      <c r="CI18" s="11"/>
      <c r="CJ18" s="10"/>
      <c r="CK18" s="11"/>
      <c r="CL18" s="10"/>
      <c r="CM18" s="11"/>
      <c r="CN18" s="10"/>
      <c r="CO18" s="11"/>
      <c r="CP18" s="10"/>
      <c r="CQ18" s="8"/>
      <c r="CR18" s="8">
        <f>CF18+CQ18</f>
        <v>0</v>
      </c>
      <c r="CS18" s="11"/>
      <c r="CT18" s="10"/>
      <c r="CU18" s="11"/>
      <c r="CV18" s="10"/>
      <c r="CW18" s="11"/>
      <c r="CX18" s="10"/>
      <c r="CY18" s="8"/>
      <c r="CZ18" s="11"/>
      <c r="DA18" s="10"/>
      <c r="DB18" s="11"/>
      <c r="DC18" s="10"/>
      <c r="DD18" s="11"/>
      <c r="DE18" s="10"/>
      <c r="DF18" s="11"/>
      <c r="DG18" s="10"/>
      <c r="DH18" s="11"/>
      <c r="DI18" s="10"/>
      <c r="DJ18" s="8"/>
      <c r="DK18" s="8">
        <f>CY18+DJ18</f>
        <v>0</v>
      </c>
      <c r="DL18" s="11"/>
      <c r="DM18" s="10"/>
      <c r="DN18" s="11"/>
      <c r="DO18" s="10"/>
      <c r="DP18" s="11"/>
      <c r="DQ18" s="10"/>
      <c r="DR18" s="8"/>
      <c r="DS18" s="11"/>
      <c r="DT18" s="10"/>
      <c r="DU18" s="11"/>
      <c r="DV18" s="10"/>
      <c r="DW18" s="11"/>
      <c r="DX18" s="10"/>
      <c r="DY18" s="11"/>
      <c r="DZ18" s="10"/>
      <c r="EA18" s="11"/>
      <c r="EB18" s="10"/>
      <c r="EC18" s="8"/>
      <c r="ED18" s="8">
        <f>DR18+EC18</f>
        <v>0</v>
      </c>
      <c r="EE18" s="11"/>
      <c r="EF18" s="10"/>
      <c r="EG18" s="11"/>
      <c r="EH18" s="10"/>
      <c r="EI18" s="11"/>
      <c r="EJ18" s="10"/>
      <c r="EK18" s="8"/>
      <c r="EL18" s="11"/>
      <c r="EM18" s="10"/>
      <c r="EN18" s="11"/>
      <c r="EO18" s="10"/>
      <c r="EP18" s="11"/>
      <c r="EQ18" s="10"/>
      <c r="ER18" s="11"/>
      <c r="ES18" s="10"/>
      <c r="ET18" s="11"/>
      <c r="EU18" s="10"/>
      <c r="EV18" s="8"/>
      <c r="EW18" s="8">
        <f>EK18+EV18</f>
        <v>0</v>
      </c>
      <c r="EX18" s="11"/>
      <c r="EY18" s="10"/>
      <c r="EZ18" s="11"/>
      <c r="FA18" s="10"/>
      <c r="FB18" s="11"/>
      <c r="FC18" s="10"/>
      <c r="FD18" s="8"/>
      <c r="FE18" s="11"/>
      <c r="FF18" s="10"/>
      <c r="FG18" s="11"/>
      <c r="FH18" s="10"/>
      <c r="FI18" s="11"/>
      <c r="FJ18" s="10"/>
      <c r="FK18" s="11"/>
      <c r="FL18" s="10"/>
      <c r="FM18" s="11"/>
      <c r="FN18" s="10"/>
      <c r="FO18" s="8"/>
      <c r="FP18" s="8">
        <f>FD18+FO18</f>
        <v>0</v>
      </c>
    </row>
    <row r="19" spans="1:172" ht="12.75">
      <c r="A19" s="7"/>
      <c r="B19" s="7"/>
      <c r="C19" s="7"/>
      <c r="D19" s="7"/>
      <c r="E19" s="7" t="s">
        <v>68</v>
      </c>
      <c r="F19" s="3" t="s">
        <v>69</v>
      </c>
      <c r="G19" s="7">
        <f>COUNTIF(U19:FP19,"e")</f>
        <v>0</v>
      </c>
      <c r="H19" s="7">
        <f>COUNTIF(U19:FP19,"z")</f>
        <v>0</v>
      </c>
      <c r="I19" s="7">
        <f>SUM(J19:Q19)</f>
        <v>0</v>
      </c>
      <c r="J19" s="7">
        <f>U19+AN19+BG19+BZ19+CS19+DL19+EE19+EX19</f>
        <v>0</v>
      </c>
      <c r="K19" s="7">
        <f>W19+AP19+BI19+CB19+CU19+DN19+EG19+EZ19</f>
        <v>0</v>
      </c>
      <c r="L19" s="7">
        <f>Y19+AR19+BK19+CD19+CW19+DP19+EI19+FB19</f>
        <v>0</v>
      </c>
      <c r="M19" s="7">
        <f>AB19+AU19+BN19+CG19+CZ19+DS19+EL19+FE19</f>
        <v>0</v>
      </c>
      <c r="N19" s="7">
        <f>AD19+AW19+BP19+CI19+DB19+DU19+EN19+FG19</f>
        <v>0</v>
      </c>
      <c r="O19" s="7">
        <f>AF19+AY19+BR19+CK19+DD19+DW19+EP19+FI19</f>
        <v>0</v>
      </c>
      <c r="P19" s="7">
        <f>AH19+BA19+BT19+CM19+DF19+DY19+ER19+FK19</f>
        <v>0</v>
      </c>
      <c r="Q19" s="7">
        <f>AJ19+BC19+BV19+CO19+DH19+EA19+ET19+FM19</f>
        <v>0</v>
      </c>
      <c r="R19" s="8">
        <f>AM19+BF19+BY19+CR19+DK19+ED19+EW19+FP19</f>
        <v>0</v>
      </c>
      <c r="S19" s="8">
        <f>AL19+BE19+BX19+CQ19+DJ19+EC19+EV19+FO19</f>
        <v>0</v>
      </c>
      <c r="T19" s="8">
        <v>0</v>
      </c>
      <c r="U19" s="11">
        <v>2</v>
      </c>
      <c r="V19" s="10" t="s">
        <v>61</v>
      </c>
      <c r="W19" s="11"/>
      <c r="X19" s="10"/>
      <c r="Y19" s="11"/>
      <c r="Z19" s="10"/>
      <c r="AA19" s="8">
        <v>0</v>
      </c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8"/>
      <c r="AM19" s="8">
        <f>AA19+AL19</f>
        <v>0</v>
      </c>
      <c r="AN19" s="11"/>
      <c r="AO19" s="10"/>
      <c r="AP19" s="11"/>
      <c r="AQ19" s="10"/>
      <c r="AR19" s="11"/>
      <c r="AS19" s="10"/>
      <c r="AT19" s="8"/>
      <c r="AU19" s="11"/>
      <c r="AV19" s="10"/>
      <c r="AW19" s="11"/>
      <c r="AX19" s="10"/>
      <c r="AY19" s="11"/>
      <c r="AZ19" s="10"/>
      <c r="BA19" s="11"/>
      <c r="BB19" s="10"/>
      <c r="BC19" s="11"/>
      <c r="BD19" s="10"/>
      <c r="BE19" s="8"/>
      <c r="BF19" s="8">
        <f>AT19+BE19</f>
        <v>0</v>
      </c>
      <c r="BG19" s="11"/>
      <c r="BH19" s="10"/>
      <c r="BI19" s="11"/>
      <c r="BJ19" s="10"/>
      <c r="BK19" s="11"/>
      <c r="BL19" s="10"/>
      <c r="BM19" s="8"/>
      <c r="BN19" s="11"/>
      <c r="BO19" s="10"/>
      <c r="BP19" s="11"/>
      <c r="BQ19" s="10"/>
      <c r="BR19" s="11"/>
      <c r="BS19" s="10"/>
      <c r="BT19" s="11"/>
      <c r="BU19" s="10"/>
      <c r="BV19" s="11"/>
      <c r="BW19" s="10"/>
      <c r="BX19" s="8"/>
      <c r="BY19" s="8">
        <f>BM19+BX19</f>
        <v>0</v>
      </c>
      <c r="BZ19" s="11"/>
      <c r="CA19" s="10"/>
      <c r="CB19" s="11"/>
      <c r="CC19" s="10"/>
      <c r="CD19" s="11"/>
      <c r="CE19" s="10"/>
      <c r="CF19" s="8"/>
      <c r="CG19" s="11"/>
      <c r="CH19" s="10"/>
      <c r="CI19" s="11"/>
      <c r="CJ19" s="10"/>
      <c r="CK19" s="11"/>
      <c r="CL19" s="10"/>
      <c r="CM19" s="11"/>
      <c r="CN19" s="10"/>
      <c r="CO19" s="11"/>
      <c r="CP19" s="10"/>
      <c r="CQ19" s="8"/>
      <c r="CR19" s="8">
        <f>CF19+CQ19</f>
        <v>0</v>
      </c>
      <c r="CS19" s="11"/>
      <c r="CT19" s="10"/>
      <c r="CU19" s="11"/>
      <c r="CV19" s="10"/>
      <c r="CW19" s="11"/>
      <c r="CX19" s="10"/>
      <c r="CY19" s="8"/>
      <c r="CZ19" s="11"/>
      <c r="DA19" s="10"/>
      <c r="DB19" s="11"/>
      <c r="DC19" s="10"/>
      <c r="DD19" s="11"/>
      <c r="DE19" s="10"/>
      <c r="DF19" s="11"/>
      <c r="DG19" s="10"/>
      <c r="DH19" s="11"/>
      <c r="DI19" s="10"/>
      <c r="DJ19" s="8"/>
      <c r="DK19" s="8">
        <f>CY19+DJ19</f>
        <v>0</v>
      </c>
      <c r="DL19" s="11"/>
      <c r="DM19" s="10"/>
      <c r="DN19" s="11"/>
      <c r="DO19" s="10"/>
      <c r="DP19" s="11"/>
      <c r="DQ19" s="10"/>
      <c r="DR19" s="8"/>
      <c r="DS19" s="11"/>
      <c r="DT19" s="10"/>
      <c r="DU19" s="11"/>
      <c r="DV19" s="10"/>
      <c r="DW19" s="11"/>
      <c r="DX19" s="10"/>
      <c r="DY19" s="11"/>
      <c r="DZ19" s="10"/>
      <c r="EA19" s="11"/>
      <c r="EB19" s="10"/>
      <c r="EC19" s="8"/>
      <c r="ED19" s="8">
        <f>DR19+EC19</f>
        <v>0</v>
      </c>
      <c r="EE19" s="11"/>
      <c r="EF19" s="10"/>
      <c r="EG19" s="11"/>
      <c r="EH19" s="10"/>
      <c r="EI19" s="11"/>
      <c r="EJ19" s="10"/>
      <c r="EK19" s="8"/>
      <c r="EL19" s="11"/>
      <c r="EM19" s="10"/>
      <c r="EN19" s="11"/>
      <c r="EO19" s="10"/>
      <c r="EP19" s="11"/>
      <c r="EQ19" s="10"/>
      <c r="ER19" s="11"/>
      <c r="ES19" s="10"/>
      <c r="ET19" s="11"/>
      <c r="EU19" s="10"/>
      <c r="EV19" s="8"/>
      <c r="EW19" s="8">
        <f>EK19+EV19</f>
        <v>0</v>
      </c>
      <c r="EX19" s="11"/>
      <c r="EY19" s="10"/>
      <c r="EZ19" s="11"/>
      <c r="FA19" s="10"/>
      <c r="FB19" s="11"/>
      <c r="FC19" s="10"/>
      <c r="FD19" s="8"/>
      <c r="FE19" s="11"/>
      <c r="FF19" s="10"/>
      <c r="FG19" s="11"/>
      <c r="FH19" s="10"/>
      <c r="FI19" s="11"/>
      <c r="FJ19" s="10"/>
      <c r="FK19" s="11"/>
      <c r="FL19" s="10"/>
      <c r="FM19" s="11"/>
      <c r="FN19" s="10"/>
      <c r="FO19" s="8"/>
      <c r="FP19" s="8">
        <f>FD19+FO19</f>
        <v>0</v>
      </c>
    </row>
    <row r="20" spans="1:172" ht="12.75">
      <c r="A20" s="7"/>
      <c r="B20" s="7"/>
      <c r="C20" s="7"/>
      <c r="D20" s="7"/>
      <c r="E20" s="7" t="s">
        <v>70</v>
      </c>
      <c r="F20" s="3" t="s">
        <v>71</v>
      </c>
      <c r="G20" s="7">
        <f>COUNTIF(U20:FP20,"e")</f>
        <v>0</v>
      </c>
      <c r="H20" s="7">
        <f>COUNTIF(U20:FP20,"z")</f>
        <v>0</v>
      </c>
      <c r="I20" s="7">
        <f>SUM(J20:Q20)</f>
        <v>0</v>
      </c>
      <c r="J20" s="7">
        <f>U20+AN20+BG20+BZ20+CS20+DL20+EE20+EX20</f>
        <v>0</v>
      </c>
      <c r="K20" s="7">
        <f>W20+AP20+BI20+CB20+CU20+DN20+EG20+EZ20</f>
        <v>0</v>
      </c>
      <c r="L20" s="7">
        <f>Y20+AR20+BK20+CD20+CW20+DP20+EI20+FB20</f>
        <v>0</v>
      </c>
      <c r="M20" s="7">
        <f>AB20+AU20+BN20+CG20+CZ20+DS20+EL20+FE20</f>
        <v>0</v>
      </c>
      <c r="N20" s="7">
        <f>AD20+AW20+BP20+CI20+DB20+DU20+EN20+FG20</f>
        <v>0</v>
      </c>
      <c r="O20" s="7">
        <f>AF20+AY20+BR20+CK20+DD20+DW20+EP20+FI20</f>
        <v>0</v>
      </c>
      <c r="P20" s="7">
        <f>AH20+BA20+BT20+CM20+DF20+DY20+ER20+FK20</f>
        <v>0</v>
      </c>
      <c r="Q20" s="7">
        <f>AJ20+BC20+BV20+CO20+DH20+EA20+ET20+FM20</f>
        <v>0</v>
      </c>
      <c r="R20" s="8">
        <f>AM20+BF20+BY20+CR20+DK20+ED20+EW20+FP20</f>
        <v>0</v>
      </c>
      <c r="S20" s="8">
        <f>AL20+BE20+BX20+CQ20+DJ20+EC20+EV20+FO20</f>
        <v>0</v>
      </c>
      <c r="T20" s="8">
        <v>0</v>
      </c>
      <c r="U20" s="11">
        <v>4</v>
      </c>
      <c r="V20" s="10" t="s">
        <v>61</v>
      </c>
      <c r="W20" s="11"/>
      <c r="X20" s="10"/>
      <c r="Y20" s="11"/>
      <c r="Z20" s="10"/>
      <c r="AA20" s="8">
        <v>0</v>
      </c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8"/>
      <c r="AM20" s="8">
        <f>AA20+AL20</f>
        <v>0</v>
      </c>
      <c r="AN20" s="11"/>
      <c r="AO20" s="10"/>
      <c r="AP20" s="11"/>
      <c r="AQ20" s="10"/>
      <c r="AR20" s="11"/>
      <c r="AS20" s="10"/>
      <c r="AT20" s="8"/>
      <c r="AU20" s="11"/>
      <c r="AV20" s="10"/>
      <c r="AW20" s="11"/>
      <c r="AX20" s="10"/>
      <c r="AY20" s="11"/>
      <c r="AZ20" s="10"/>
      <c r="BA20" s="11"/>
      <c r="BB20" s="10"/>
      <c r="BC20" s="11"/>
      <c r="BD20" s="10"/>
      <c r="BE20" s="8"/>
      <c r="BF20" s="8">
        <f>AT20+BE20</f>
        <v>0</v>
      </c>
      <c r="BG20" s="11"/>
      <c r="BH20" s="10"/>
      <c r="BI20" s="11"/>
      <c r="BJ20" s="10"/>
      <c r="BK20" s="11"/>
      <c r="BL20" s="10"/>
      <c r="BM20" s="8"/>
      <c r="BN20" s="11"/>
      <c r="BO20" s="10"/>
      <c r="BP20" s="11"/>
      <c r="BQ20" s="10"/>
      <c r="BR20" s="11"/>
      <c r="BS20" s="10"/>
      <c r="BT20" s="11"/>
      <c r="BU20" s="10"/>
      <c r="BV20" s="11"/>
      <c r="BW20" s="10"/>
      <c r="BX20" s="8"/>
      <c r="BY20" s="8">
        <f>BM20+BX20</f>
        <v>0</v>
      </c>
      <c r="BZ20" s="11"/>
      <c r="CA20" s="10"/>
      <c r="CB20" s="11"/>
      <c r="CC20" s="10"/>
      <c r="CD20" s="11"/>
      <c r="CE20" s="10"/>
      <c r="CF20" s="8"/>
      <c r="CG20" s="11"/>
      <c r="CH20" s="10"/>
      <c r="CI20" s="11"/>
      <c r="CJ20" s="10"/>
      <c r="CK20" s="11"/>
      <c r="CL20" s="10"/>
      <c r="CM20" s="11"/>
      <c r="CN20" s="10"/>
      <c r="CO20" s="11"/>
      <c r="CP20" s="10"/>
      <c r="CQ20" s="8"/>
      <c r="CR20" s="8">
        <f>CF20+CQ20</f>
        <v>0</v>
      </c>
      <c r="CS20" s="11"/>
      <c r="CT20" s="10"/>
      <c r="CU20" s="11"/>
      <c r="CV20" s="10"/>
      <c r="CW20" s="11"/>
      <c r="CX20" s="10"/>
      <c r="CY20" s="8"/>
      <c r="CZ20" s="11"/>
      <c r="DA20" s="10"/>
      <c r="DB20" s="11"/>
      <c r="DC20" s="10"/>
      <c r="DD20" s="11"/>
      <c r="DE20" s="10"/>
      <c r="DF20" s="11"/>
      <c r="DG20" s="10"/>
      <c r="DH20" s="11"/>
      <c r="DI20" s="10"/>
      <c r="DJ20" s="8"/>
      <c r="DK20" s="8">
        <f>CY20+DJ20</f>
        <v>0</v>
      </c>
      <c r="DL20" s="11"/>
      <c r="DM20" s="10"/>
      <c r="DN20" s="11"/>
      <c r="DO20" s="10"/>
      <c r="DP20" s="11"/>
      <c r="DQ20" s="10"/>
      <c r="DR20" s="8"/>
      <c r="DS20" s="11"/>
      <c r="DT20" s="10"/>
      <c r="DU20" s="11"/>
      <c r="DV20" s="10"/>
      <c r="DW20" s="11"/>
      <c r="DX20" s="10"/>
      <c r="DY20" s="11"/>
      <c r="DZ20" s="10"/>
      <c r="EA20" s="11"/>
      <c r="EB20" s="10"/>
      <c r="EC20" s="8"/>
      <c r="ED20" s="8">
        <f>DR20+EC20</f>
        <v>0</v>
      </c>
      <c r="EE20" s="11"/>
      <c r="EF20" s="10"/>
      <c r="EG20" s="11"/>
      <c r="EH20" s="10"/>
      <c r="EI20" s="11"/>
      <c r="EJ20" s="10"/>
      <c r="EK20" s="8"/>
      <c r="EL20" s="11"/>
      <c r="EM20" s="10"/>
      <c r="EN20" s="11"/>
      <c r="EO20" s="10"/>
      <c r="EP20" s="11"/>
      <c r="EQ20" s="10"/>
      <c r="ER20" s="11"/>
      <c r="ES20" s="10"/>
      <c r="ET20" s="11"/>
      <c r="EU20" s="10"/>
      <c r="EV20" s="8"/>
      <c r="EW20" s="8">
        <f>EK20+EV20</f>
        <v>0</v>
      </c>
      <c r="EX20" s="11"/>
      <c r="EY20" s="10"/>
      <c r="EZ20" s="11"/>
      <c r="FA20" s="10"/>
      <c r="FB20" s="11"/>
      <c r="FC20" s="10"/>
      <c r="FD20" s="8"/>
      <c r="FE20" s="11"/>
      <c r="FF20" s="10"/>
      <c r="FG20" s="11"/>
      <c r="FH20" s="10"/>
      <c r="FI20" s="11"/>
      <c r="FJ20" s="10"/>
      <c r="FK20" s="11"/>
      <c r="FL20" s="10"/>
      <c r="FM20" s="11"/>
      <c r="FN20" s="10"/>
      <c r="FO20" s="8"/>
      <c r="FP20" s="8">
        <f>FD20+FO20</f>
        <v>0</v>
      </c>
    </row>
    <row r="21" spans="1:172" ht="12.75">
      <c r="A21" s="7"/>
      <c r="B21" s="7"/>
      <c r="C21" s="7"/>
      <c r="D21" s="7"/>
      <c r="E21" s="7" t="s">
        <v>72</v>
      </c>
      <c r="F21" s="3" t="s">
        <v>73</v>
      </c>
      <c r="G21" s="7">
        <f>COUNTIF(U21:FP21,"e")</f>
        <v>0</v>
      </c>
      <c r="H21" s="7">
        <f>COUNTIF(U21:FP21,"z")</f>
        <v>0</v>
      </c>
      <c r="I21" s="7">
        <f>SUM(J21:Q21)</f>
        <v>0</v>
      </c>
      <c r="J21" s="7">
        <f>U21+AN21+BG21+BZ21+CS21+DL21+EE21+EX21</f>
        <v>0</v>
      </c>
      <c r="K21" s="7">
        <f>W21+AP21+BI21+CB21+CU21+DN21+EG21+EZ21</f>
        <v>0</v>
      </c>
      <c r="L21" s="7">
        <f>Y21+AR21+BK21+CD21+CW21+DP21+EI21+FB21</f>
        <v>0</v>
      </c>
      <c r="M21" s="7">
        <f>AB21+AU21+BN21+CG21+CZ21+DS21+EL21+FE21</f>
        <v>0</v>
      </c>
      <c r="N21" s="7">
        <f>AD21+AW21+BP21+CI21+DB21+DU21+EN21+FG21</f>
        <v>0</v>
      </c>
      <c r="O21" s="7">
        <f>AF21+AY21+BR21+CK21+DD21+DW21+EP21+FI21</f>
        <v>0</v>
      </c>
      <c r="P21" s="7">
        <f>AH21+BA21+BT21+CM21+DF21+DY21+ER21+FK21</f>
        <v>0</v>
      </c>
      <c r="Q21" s="7">
        <f>AJ21+BC21+BV21+CO21+DH21+EA21+ET21+FM21</f>
        <v>0</v>
      </c>
      <c r="R21" s="8">
        <f>AM21+BF21+BY21+CR21+DK21+ED21+EW21+FP21</f>
        <v>0</v>
      </c>
      <c r="S21" s="8">
        <f>AL21+BE21+BX21+CQ21+DJ21+EC21+EV21+FO21</f>
        <v>0</v>
      </c>
      <c r="T21" s="8">
        <v>0</v>
      </c>
      <c r="U21" s="11"/>
      <c r="V21" s="10"/>
      <c r="W21" s="11"/>
      <c r="X21" s="10"/>
      <c r="Y21" s="11"/>
      <c r="Z21" s="10"/>
      <c r="AA21" s="8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8"/>
      <c r="AM21" s="8">
        <f>AA21+AL21</f>
        <v>0</v>
      </c>
      <c r="AN21" s="11"/>
      <c r="AO21" s="10"/>
      <c r="AP21" s="11"/>
      <c r="AQ21" s="10"/>
      <c r="AR21" s="11"/>
      <c r="AS21" s="10"/>
      <c r="AT21" s="8"/>
      <c r="AU21" s="11"/>
      <c r="AV21" s="10"/>
      <c r="AW21" s="11"/>
      <c r="AX21" s="10"/>
      <c r="AY21" s="11"/>
      <c r="AZ21" s="10"/>
      <c r="BA21" s="11"/>
      <c r="BB21" s="10"/>
      <c r="BC21" s="11"/>
      <c r="BD21" s="10"/>
      <c r="BE21" s="8"/>
      <c r="BF21" s="8">
        <f>AT21+BE21</f>
        <v>0</v>
      </c>
      <c r="BG21" s="11">
        <v>10</v>
      </c>
      <c r="BH21" s="10" t="s">
        <v>61</v>
      </c>
      <c r="BI21" s="11"/>
      <c r="BJ21" s="10"/>
      <c r="BK21" s="11"/>
      <c r="BL21" s="10"/>
      <c r="BM21" s="8">
        <v>0</v>
      </c>
      <c r="BN21" s="11"/>
      <c r="BO21" s="10"/>
      <c r="BP21" s="11"/>
      <c r="BQ21" s="10"/>
      <c r="BR21" s="11"/>
      <c r="BS21" s="10"/>
      <c r="BT21" s="11"/>
      <c r="BU21" s="10"/>
      <c r="BV21" s="11"/>
      <c r="BW21" s="10"/>
      <c r="BX21" s="8"/>
      <c r="BY21" s="8">
        <f>BM21+BX21</f>
        <v>0</v>
      </c>
      <c r="BZ21" s="11"/>
      <c r="CA21" s="10"/>
      <c r="CB21" s="11"/>
      <c r="CC21" s="10"/>
      <c r="CD21" s="11"/>
      <c r="CE21" s="10"/>
      <c r="CF21" s="8"/>
      <c r="CG21" s="11"/>
      <c r="CH21" s="10"/>
      <c r="CI21" s="11"/>
      <c r="CJ21" s="10"/>
      <c r="CK21" s="11"/>
      <c r="CL21" s="10"/>
      <c r="CM21" s="11"/>
      <c r="CN21" s="10"/>
      <c r="CO21" s="11"/>
      <c r="CP21" s="10"/>
      <c r="CQ21" s="8"/>
      <c r="CR21" s="8">
        <f>CF21+CQ21</f>
        <v>0</v>
      </c>
      <c r="CS21" s="11"/>
      <c r="CT21" s="10"/>
      <c r="CU21" s="11"/>
      <c r="CV21" s="10"/>
      <c r="CW21" s="11"/>
      <c r="CX21" s="10"/>
      <c r="CY21" s="8"/>
      <c r="CZ21" s="11"/>
      <c r="DA21" s="10"/>
      <c r="DB21" s="11"/>
      <c r="DC21" s="10"/>
      <c r="DD21" s="11"/>
      <c r="DE21" s="10"/>
      <c r="DF21" s="11"/>
      <c r="DG21" s="10"/>
      <c r="DH21" s="11"/>
      <c r="DI21" s="10"/>
      <c r="DJ21" s="8"/>
      <c r="DK21" s="8">
        <f>CY21+DJ21</f>
        <v>0</v>
      </c>
      <c r="DL21" s="11"/>
      <c r="DM21" s="10"/>
      <c r="DN21" s="11"/>
      <c r="DO21" s="10"/>
      <c r="DP21" s="11"/>
      <c r="DQ21" s="10"/>
      <c r="DR21" s="8"/>
      <c r="DS21" s="11"/>
      <c r="DT21" s="10"/>
      <c r="DU21" s="11"/>
      <c r="DV21" s="10"/>
      <c r="DW21" s="11"/>
      <c r="DX21" s="10"/>
      <c r="DY21" s="11"/>
      <c r="DZ21" s="10"/>
      <c r="EA21" s="11"/>
      <c r="EB21" s="10"/>
      <c r="EC21" s="8"/>
      <c r="ED21" s="8">
        <f>DR21+EC21</f>
        <v>0</v>
      </c>
      <c r="EE21" s="11"/>
      <c r="EF21" s="10"/>
      <c r="EG21" s="11"/>
      <c r="EH21" s="10"/>
      <c r="EI21" s="11"/>
      <c r="EJ21" s="10"/>
      <c r="EK21" s="8"/>
      <c r="EL21" s="11"/>
      <c r="EM21" s="10"/>
      <c r="EN21" s="11"/>
      <c r="EO21" s="10"/>
      <c r="EP21" s="11"/>
      <c r="EQ21" s="10"/>
      <c r="ER21" s="11"/>
      <c r="ES21" s="10"/>
      <c r="ET21" s="11"/>
      <c r="EU21" s="10"/>
      <c r="EV21" s="8"/>
      <c r="EW21" s="8">
        <f>EK21+EV21</f>
        <v>0</v>
      </c>
      <c r="EX21" s="11"/>
      <c r="EY21" s="10"/>
      <c r="EZ21" s="11"/>
      <c r="FA21" s="10"/>
      <c r="FB21" s="11"/>
      <c r="FC21" s="10"/>
      <c r="FD21" s="8"/>
      <c r="FE21" s="11"/>
      <c r="FF21" s="10"/>
      <c r="FG21" s="11"/>
      <c r="FH21" s="10"/>
      <c r="FI21" s="11"/>
      <c r="FJ21" s="10"/>
      <c r="FK21" s="11"/>
      <c r="FL21" s="10"/>
      <c r="FM21" s="11"/>
      <c r="FN21" s="10"/>
      <c r="FO21" s="8"/>
      <c r="FP21" s="8">
        <f>FD21+FO21</f>
        <v>0</v>
      </c>
    </row>
    <row r="22" spans="1:172" ht="12.75">
      <c r="A22" s="7"/>
      <c r="B22" s="7"/>
      <c r="C22" s="7"/>
      <c r="D22" s="7"/>
      <c r="E22" s="7" t="s">
        <v>74</v>
      </c>
      <c r="F22" s="3" t="s">
        <v>75</v>
      </c>
      <c r="G22" s="7">
        <f>COUNTIF(U22:FP22,"e")</f>
        <v>0</v>
      </c>
      <c r="H22" s="7">
        <f>COUNTIF(U22:FP22,"z")</f>
        <v>0</v>
      </c>
      <c r="I22" s="7">
        <f>SUM(J22:Q22)</f>
        <v>0</v>
      </c>
      <c r="J22" s="7">
        <f>U22+AN22+BG22+BZ22+CS22+DL22+EE22+EX22</f>
        <v>0</v>
      </c>
      <c r="K22" s="7">
        <f>W22+AP22+BI22+CB22+CU22+DN22+EG22+EZ22</f>
        <v>0</v>
      </c>
      <c r="L22" s="7">
        <f>Y22+AR22+BK22+CD22+CW22+DP22+EI22+FB22</f>
        <v>0</v>
      </c>
      <c r="M22" s="7">
        <f>AB22+AU22+BN22+CG22+CZ22+DS22+EL22+FE22</f>
        <v>0</v>
      </c>
      <c r="N22" s="7">
        <f>AD22+AW22+BP22+CI22+DB22+DU22+EN22+FG22</f>
        <v>0</v>
      </c>
      <c r="O22" s="7">
        <f>AF22+AY22+BR22+CK22+DD22+DW22+EP22+FI22</f>
        <v>0</v>
      </c>
      <c r="P22" s="7">
        <f>AH22+BA22+BT22+CM22+DF22+DY22+ER22+FK22</f>
        <v>0</v>
      </c>
      <c r="Q22" s="7">
        <f>AJ22+BC22+BV22+CO22+DH22+EA22+ET22+FM22</f>
        <v>0</v>
      </c>
      <c r="R22" s="8">
        <f>AM22+BF22+BY22+CR22+DK22+ED22+EW22+FP22</f>
        <v>0</v>
      </c>
      <c r="S22" s="8">
        <f>AL22+BE22+BX22+CQ22+DJ22+EC22+EV22+FO22</f>
        <v>0</v>
      </c>
      <c r="T22" s="8">
        <v>0.4</v>
      </c>
      <c r="U22" s="11"/>
      <c r="V22" s="10"/>
      <c r="W22" s="11"/>
      <c r="X22" s="10"/>
      <c r="Y22" s="11"/>
      <c r="Z22" s="10"/>
      <c r="AA22" s="8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8"/>
      <c r="AM22" s="8">
        <f>AA22+AL22</f>
        <v>0</v>
      </c>
      <c r="AN22" s="11"/>
      <c r="AO22" s="10"/>
      <c r="AP22" s="11"/>
      <c r="AQ22" s="10"/>
      <c r="AR22" s="11"/>
      <c r="AS22" s="10"/>
      <c r="AT22" s="8"/>
      <c r="AU22" s="11"/>
      <c r="AV22" s="10"/>
      <c r="AW22" s="11"/>
      <c r="AX22" s="10"/>
      <c r="AY22" s="11"/>
      <c r="AZ22" s="10"/>
      <c r="BA22" s="11"/>
      <c r="BB22" s="10"/>
      <c r="BC22" s="11"/>
      <c r="BD22" s="10"/>
      <c r="BE22" s="8"/>
      <c r="BF22" s="8">
        <f>AT22+BE22</f>
        <v>0</v>
      </c>
      <c r="BG22" s="11"/>
      <c r="BH22" s="10"/>
      <c r="BI22" s="11"/>
      <c r="BJ22" s="10"/>
      <c r="BK22" s="11"/>
      <c r="BL22" s="10"/>
      <c r="BM22" s="8"/>
      <c r="BN22" s="11"/>
      <c r="BO22" s="10"/>
      <c r="BP22" s="11"/>
      <c r="BQ22" s="10"/>
      <c r="BR22" s="11"/>
      <c r="BS22" s="10"/>
      <c r="BT22" s="11"/>
      <c r="BU22" s="10"/>
      <c r="BV22" s="11"/>
      <c r="BW22" s="10"/>
      <c r="BX22" s="8"/>
      <c r="BY22" s="8">
        <f>BM22+BX22</f>
        <v>0</v>
      </c>
      <c r="BZ22" s="11"/>
      <c r="CA22" s="10"/>
      <c r="CB22" s="11"/>
      <c r="CC22" s="10"/>
      <c r="CD22" s="11"/>
      <c r="CE22" s="10"/>
      <c r="CF22" s="8"/>
      <c r="CG22" s="11"/>
      <c r="CH22" s="10"/>
      <c r="CI22" s="11"/>
      <c r="CJ22" s="10"/>
      <c r="CK22" s="11"/>
      <c r="CL22" s="10"/>
      <c r="CM22" s="11"/>
      <c r="CN22" s="10"/>
      <c r="CO22" s="11"/>
      <c r="CP22" s="10"/>
      <c r="CQ22" s="8"/>
      <c r="CR22" s="8">
        <f>CF22+CQ22</f>
        <v>0</v>
      </c>
      <c r="CS22" s="11">
        <v>9</v>
      </c>
      <c r="CT22" s="10" t="s">
        <v>61</v>
      </c>
      <c r="CU22" s="11"/>
      <c r="CV22" s="10"/>
      <c r="CW22" s="11"/>
      <c r="CX22" s="10"/>
      <c r="CY22" s="8">
        <v>1</v>
      </c>
      <c r="CZ22" s="11"/>
      <c r="DA22" s="10"/>
      <c r="DB22" s="11"/>
      <c r="DC22" s="10"/>
      <c r="DD22" s="11"/>
      <c r="DE22" s="10"/>
      <c r="DF22" s="11"/>
      <c r="DG22" s="10"/>
      <c r="DH22" s="11"/>
      <c r="DI22" s="10"/>
      <c r="DJ22" s="8"/>
      <c r="DK22" s="8">
        <f>CY22+DJ22</f>
        <v>0</v>
      </c>
      <c r="DL22" s="11"/>
      <c r="DM22" s="10"/>
      <c r="DN22" s="11"/>
      <c r="DO22" s="10"/>
      <c r="DP22" s="11"/>
      <c r="DQ22" s="10"/>
      <c r="DR22" s="8"/>
      <c r="DS22" s="11"/>
      <c r="DT22" s="10"/>
      <c r="DU22" s="11"/>
      <c r="DV22" s="10"/>
      <c r="DW22" s="11"/>
      <c r="DX22" s="10"/>
      <c r="DY22" s="11"/>
      <c r="DZ22" s="10"/>
      <c r="EA22" s="11"/>
      <c r="EB22" s="10"/>
      <c r="EC22" s="8"/>
      <c r="ED22" s="8">
        <f>DR22+EC22</f>
        <v>0</v>
      </c>
      <c r="EE22" s="11"/>
      <c r="EF22" s="10"/>
      <c r="EG22" s="11"/>
      <c r="EH22" s="10"/>
      <c r="EI22" s="11"/>
      <c r="EJ22" s="10"/>
      <c r="EK22" s="8"/>
      <c r="EL22" s="11"/>
      <c r="EM22" s="10"/>
      <c r="EN22" s="11"/>
      <c r="EO22" s="10"/>
      <c r="EP22" s="11"/>
      <c r="EQ22" s="10"/>
      <c r="ER22" s="11"/>
      <c r="ES22" s="10"/>
      <c r="ET22" s="11"/>
      <c r="EU22" s="10"/>
      <c r="EV22" s="8"/>
      <c r="EW22" s="8">
        <f>EK22+EV22</f>
        <v>0</v>
      </c>
      <c r="EX22" s="11"/>
      <c r="EY22" s="10"/>
      <c r="EZ22" s="11"/>
      <c r="FA22" s="10"/>
      <c r="FB22" s="11"/>
      <c r="FC22" s="10"/>
      <c r="FD22" s="8"/>
      <c r="FE22" s="11"/>
      <c r="FF22" s="10"/>
      <c r="FG22" s="11"/>
      <c r="FH22" s="10"/>
      <c r="FI22" s="11"/>
      <c r="FJ22" s="10"/>
      <c r="FK22" s="11"/>
      <c r="FL22" s="10"/>
      <c r="FM22" s="11"/>
      <c r="FN22" s="10"/>
      <c r="FO22" s="8"/>
      <c r="FP22" s="8">
        <f>FD22+FO22</f>
        <v>0</v>
      </c>
    </row>
    <row r="23" spans="1:172" ht="12.75">
      <c r="A23" s="7"/>
      <c r="B23" s="7"/>
      <c r="C23" s="7"/>
      <c r="D23" s="7"/>
      <c r="E23" s="7" t="s">
        <v>76</v>
      </c>
      <c r="F23" s="3" t="s">
        <v>77</v>
      </c>
      <c r="G23" s="7">
        <f>COUNTIF(U23:FP23,"e")</f>
        <v>0</v>
      </c>
      <c r="H23" s="7">
        <f>COUNTIF(U23:FP23,"z")</f>
        <v>0</v>
      </c>
      <c r="I23" s="7">
        <f>SUM(J23:Q23)</f>
        <v>0</v>
      </c>
      <c r="J23" s="7">
        <f>U23+AN23+BG23+BZ23+CS23+DL23+EE23+EX23</f>
        <v>0</v>
      </c>
      <c r="K23" s="7">
        <f>W23+AP23+BI23+CB23+CU23+DN23+EG23+EZ23</f>
        <v>0</v>
      </c>
      <c r="L23" s="7">
        <f>Y23+AR23+BK23+CD23+CW23+DP23+EI23+FB23</f>
        <v>0</v>
      </c>
      <c r="M23" s="7">
        <f>AB23+AU23+BN23+CG23+CZ23+DS23+EL23+FE23</f>
        <v>0</v>
      </c>
      <c r="N23" s="7">
        <f>AD23+AW23+BP23+CI23+DB23+DU23+EN23+FG23</f>
        <v>0</v>
      </c>
      <c r="O23" s="7">
        <f>AF23+AY23+BR23+CK23+DD23+DW23+EP23+FI23</f>
        <v>0</v>
      </c>
      <c r="P23" s="7">
        <f>AH23+BA23+BT23+CM23+DF23+DY23+ER23+FK23</f>
        <v>0</v>
      </c>
      <c r="Q23" s="7">
        <f>AJ23+BC23+BV23+CO23+DH23+EA23+ET23+FM23</f>
        <v>0</v>
      </c>
      <c r="R23" s="8">
        <f>AM23+BF23+BY23+CR23+DK23+ED23+EW23+FP23</f>
        <v>0</v>
      </c>
      <c r="S23" s="8">
        <f>AL23+BE23+BX23+CQ23+DJ23+EC23+EV23+FO23</f>
        <v>0</v>
      </c>
      <c r="T23" s="8">
        <v>0</v>
      </c>
      <c r="U23" s="11"/>
      <c r="V23" s="10"/>
      <c r="W23" s="11"/>
      <c r="X23" s="10"/>
      <c r="Y23" s="11"/>
      <c r="Z23" s="10"/>
      <c r="AA23" s="8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8"/>
      <c r="AM23" s="8">
        <f>AA23+AL23</f>
        <v>0</v>
      </c>
      <c r="AN23" s="11"/>
      <c r="AO23" s="10"/>
      <c r="AP23" s="11"/>
      <c r="AQ23" s="10"/>
      <c r="AR23" s="11"/>
      <c r="AS23" s="10"/>
      <c r="AT23" s="8"/>
      <c r="AU23" s="11"/>
      <c r="AV23" s="10"/>
      <c r="AW23" s="11"/>
      <c r="AX23" s="10"/>
      <c r="AY23" s="11"/>
      <c r="AZ23" s="10"/>
      <c r="BA23" s="11"/>
      <c r="BB23" s="10"/>
      <c r="BC23" s="11"/>
      <c r="BD23" s="10"/>
      <c r="BE23" s="8"/>
      <c r="BF23" s="8">
        <f>AT23+BE23</f>
        <v>0</v>
      </c>
      <c r="BG23" s="11"/>
      <c r="BH23" s="10"/>
      <c r="BI23" s="11"/>
      <c r="BJ23" s="10"/>
      <c r="BK23" s="11"/>
      <c r="BL23" s="10"/>
      <c r="BM23" s="8"/>
      <c r="BN23" s="11"/>
      <c r="BO23" s="10"/>
      <c r="BP23" s="11"/>
      <c r="BQ23" s="10"/>
      <c r="BR23" s="11"/>
      <c r="BS23" s="10"/>
      <c r="BT23" s="11"/>
      <c r="BU23" s="10"/>
      <c r="BV23" s="11"/>
      <c r="BW23" s="10"/>
      <c r="BX23" s="8"/>
      <c r="BY23" s="8">
        <f>BM23+BX23</f>
        <v>0</v>
      </c>
      <c r="BZ23" s="11"/>
      <c r="CA23" s="10"/>
      <c r="CB23" s="11"/>
      <c r="CC23" s="10"/>
      <c r="CD23" s="11"/>
      <c r="CE23" s="10"/>
      <c r="CF23" s="8"/>
      <c r="CG23" s="11"/>
      <c r="CH23" s="10"/>
      <c r="CI23" s="11"/>
      <c r="CJ23" s="10"/>
      <c r="CK23" s="11"/>
      <c r="CL23" s="10"/>
      <c r="CM23" s="11"/>
      <c r="CN23" s="10"/>
      <c r="CO23" s="11"/>
      <c r="CP23" s="10"/>
      <c r="CQ23" s="8"/>
      <c r="CR23" s="8">
        <f>CF23+CQ23</f>
        <v>0</v>
      </c>
      <c r="CS23" s="11">
        <v>2</v>
      </c>
      <c r="CT23" s="10" t="s">
        <v>61</v>
      </c>
      <c r="CU23" s="11"/>
      <c r="CV23" s="10"/>
      <c r="CW23" s="11"/>
      <c r="CX23" s="10"/>
      <c r="CY23" s="8">
        <v>0</v>
      </c>
      <c r="CZ23" s="11"/>
      <c r="DA23" s="10"/>
      <c r="DB23" s="11"/>
      <c r="DC23" s="10"/>
      <c r="DD23" s="11"/>
      <c r="DE23" s="10"/>
      <c r="DF23" s="11"/>
      <c r="DG23" s="10"/>
      <c r="DH23" s="11"/>
      <c r="DI23" s="10"/>
      <c r="DJ23" s="8"/>
      <c r="DK23" s="8">
        <f>CY23+DJ23</f>
        <v>0</v>
      </c>
      <c r="DL23" s="11"/>
      <c r="DM23" s="10"/>
      <c r="DN23" s="11"/>
      <c r="DO23" s="10"/>
      <c r="DP23" s="11"/>
      <c r="DQ23" s="10"/>
      <c r="DR23" s="8"/>
      <c r="DS23" s="11"/>
      <c r="DT23" s="10"/>
      <c r="DU23" s="11"/>
      <c r="DV23" s="10"/>
      <c r="DW23" s="11"/>
      <c r="DX23" s="10"/>
      <c r="DY23" s="11"/>
      <c r="DZ23" s="10"/>
      <c r="EA23" s="11"/>
      <c r="EB23" s="10"/>
      <c r="EC23" s="8"/>
      <c r="ED23" s="8">
        <f>DR23+EC23</f>
        <v>0</v>
      </c>
      <c r="EE23" s="11"/>
      <c r="EF23" s="10"/>
      <c r="EG23" s="11"/>
      <c r="EH23" s="10"/>
      <c r="EI23" s="11"/>
      <c r="EJ23" s="10"/>
      <c r="EK23" s="8"/>
      <c r="EL23" s="11"/>
      <c r="EM23" s="10"/>
      <c r="EN23" s="11"/>
      <c r="EO23" s="10"/>
      <c r="EP23" s="11"/>
      <c r="EQ23" s="10"/>
      <c r="ER23" s="11"/>
      <c r="ES23" s="10"/>
      <c r="ET23" s="11"/>
      <c r="EU23" s="10"/>
      <c r="EV23" s="8"/>
      <c r="EW23" s="8">
        <f>EK23+EV23</f>
        <v>0</v>
      </c>
      <c r="EX23" s="11"/>
      <c r="EY23" s="10"/>
      <c r="EZ23" s="11"/>
      <c r="FA23" s="10"/>
      <c r="FB23" s="11"/>
      <c r="FC23" s="10"/>
      <c r="FD23" s="8"/>
      <c r="FE23" s="11"/>
      <c r="FF23" s="10"/>
      <c r="FG23" s="11"/>
      <c r="FH23" s="10"/>
      <c r="FI23" s="11"/>
      <c r="FJ23" s="10"/>
      <c r="FK23" s="11"/>
      <c r="FL23" s="10"/>
      <c r="FM23" s="11"/>
      <c r="FN23" s="10"/>
      <c r="FO23" s="8"/>
      <c r="FP23" s="8">
        <f>FD23+FO23</f>
        <v>0</v>
      </c>
    </row>
    <row r="24" spans="1:172" ht="12.75">
      <c r="A24" s="7"/>
      <c r="B24" s="7">
        <v>1</v>
      </c>
      <c r="C24" s="7">
        <v>1</v>
      </c>
      <c r="D24" s="7"/>
      <c r="E24" s="7"/>
      <c r="F24" s="3" t="s">
        <v>78</v>
      </c>
      <c r="G24" s="7">
        <f>$C$24*COUNTIF(U24:FP24,"e")</f>
        <v>0</v>
      </c>
      <c r="H24" s="7">
        <f>$C$24*COUNTIF(U24:FP24,"z")</f>
        <v>0</v>
      </c>
      <c r="I24" s="7">
        <f>SUM(J24:Q24)</f>
        <v>0</v>
      </c>
      <c r="J24" s="7">
        <f>U24+AN24+BG24+BZ24+CS24+DL24+EE24+EX24</f>
        <v>0</v>
      </c>
      <c r="K24" s="7">
        <f>W24+AP24+BI24+CB24+CU24+DN24+EG24+EZ24</f>
        <v>0</v>
      </c>
      <c r="L24" s="7">
        <f>Y24+AR24+BK24+CD24+CW24+DP24+EI24+FB24</f>
        <v>0</v>
      </c>
      <c r="M24" s="7">
        <f>AB24+AU24+BN24+CG24+CZ24+DS24+EL24+FE24</f>
        <v>0</v>
      </c>
      <c r="N24" s="7">
        <f>AD24+AW24+BP24+CI24+DB24+DU24+EN24+FG24</f>
        <v>0</v>
      </c>
      <c r="O24" s="7">
        <f>AF24+AY24+BR24+CK24+DD24+DW24+EP24+FI24</f>
        <v>0</v>
      </c>
      <c r="P24" s="7">
        <f>AH24+BA24+BT24+CM24+DF24+DY24+ER24+FK24</f>
        <v>0</v>
      </c>
      <c r="Q24" s="7">
        <f>AJ24+BC24+BV24+CO24+DH24+EA24+ET24+FM24</f>
        <v>0</v>
      </c>
      <c r="R24" s="8">
        <f>AM24+BF24+BY24+CR24+DK24+ED24+EW24+FP24</f>
        <v>0</v>
      </c>
      <c r="S24" s="8">
        <f>AL24+BE24+BX24+CQ24+DJ24+EC24+EV24+FO24</f>
        <v>0</v>
      </c>
      <c r="T24" s="8">
        <f>$C$24*0.7</f>
        <v>0</v>
      </c>
      <c r="U24" s="11">
        <f>$C$24*15</f>
        <v>0</v>
      </c>
      <c r="V24" s="10" t="s">
        <v>61</v>
      </c>
      <c r="W24" s="11"/>
      <c r="X24" s="10"/>
      <c r="Y24" s="11"/>
      <c r="Z24" s="10"/>
      <c r="AA24" s="8">
        <f>$C$24*2</f>
        <v>0</v>
      </c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8"/>
      <c r="AM24" s="8">
        <f>AA24+AL24</f>
        <v>0</v>
      </c>
      <c r="AN24" s="11"/>
      <c r="AO24" s="10"/>
      <c r="AP24" s="11"/>
      <c r="AQ24" s="10"/>
      <c r="AR24" s="11"/>
      <c r="AS24" s="10"/>
      <c r="AT24" s="8"/>
      <c r="AU24" s="11"/>
      <c r="AV24" s="10"/>
      <c r="AW24" s="11"/>
      <c r="AX24" s="10"/>
      <c r="AY24" s="11"/>
      <c r="AZ24" s="10"/>
      <c r="BA24" s="11"/>
      <c r="BB24" s="10"/>
      <c r="BC24" s="11"/>
      <c r="BD24" s="10"/>
      <c r="BE24" s="8"/>
      <c r="BF24" s="8">
        <f>AT24+BE24</f>
        <v>0</v>
      </c>
      <c r="BG24" s="11"/>
      <c r="BH24" s="10"/>
      <c r="BI24" s="11"/>
      <c r="BJ24" s="10"/>
      <c r="BK24" s="11"/>
      <c r="BL24" s="10"/>
      <c r="BM24" s="8"/>
      <c r="BN24" s="11"/>
      <c r="BO24" s="10"/>
      <c r="BP24" s="11"/>
      <c r="BQ24" s="10"/>
      <c r="BR24" s="11"/>
      <c r="BS24" s="10"/>
      <c r="BT24" s="11"/>
      <c r="BU24" s="10"/>
      <c r="BV24" s="11"/>
      <c r="BW24" s="10"/>
      <c r="BX24" s="8"/>
      <c r="BY24" s="8">
        <f>BM24+BX24</f>
        <v>0</v>
      </c>
      <c r="BZ24" s="11"/>
      <c r="CA24" s="10"/>
      <c r="CB24" s="11"/>
      <c r="CC24" s="10"/>
      <c r="CD24" s="11"/>
      <c r="CE24" s="10"/>
      <c r="CF24" s="8"/>
      <c r="CG24" s="11"/>
      <c r="CH24" s="10"/>
      <c r="CI24" s="11"/>
      <c r="CJ24" s="10"/>
      <c r="CK24" s="11"/>
      <c r="CL24" s="10"/>
      <c r="CM24" s="11"/>
      <c r="CN24" s="10"/>
      <c r="CO24" s="11"/>
      <c r="CP24" s="10"/>
      <c r="CQ24" s="8"/>
      <c r="CR24" s="8">
        <f>CF24+CQ24</f>
        <v>0</v>
      </c>
      <c r="CS24" s="11"/>
      <c r="CT24" s="10"/>
      <c r="CU24" s="11"/>
      <c r="CV24" s="10"/>
      <c r="CW24" s="11"/>
      <c r="CX24" s="10"/>
      <c r="CY24" s="8"/>
      <c r="CZ24" s="11"/>
      <c r="DA24" s="10"/>
      <c r="DB24" s="11"/>
      <c r="DC24" s="10"/>
      <c r="DD24" s="11"/>
      <c r="DE24" s="10"/>
      <c r="DF24" s="11"/>
      <c r="DG24" s="10"/>
      <c r="DH24" s="11"/>
      <c r="DI24" s="10"/>
      <c r="DJ24" s="8"/>
      <c r="DK24" s="8">
        <f>CY24+DJ24</f>
        <v>0</v>
      </c>
      <c r="DL24" s="11"/>
      <c r="DM24" s="10"/>
      <c r="DN24" s="11"/>
      <c r="DO24" s="10"/>
      <c r="DP24" s="11"/>
      <c r="DQ24" s="10"/>
      <c r="DR24" s="8"/>
      <c r="DS24" s="11"/>
      <c r="DT24" s="10"/>
      <c r="DU24" s="11"/>
      <c r="DV24" s="10"/>
      <c r="DW24" s="11"/>
      <c r="DX24" s="10"/>
      <c r="DY24" s="11"/>
      <c r="DZ24" s="10"/>
      <c r="EA24" s="11"/>
      <c r="EB24" s="10"/>
      <c r="EC24" s="8"/>
      <c r="ED24" s="8">
        <f>DR24+EC24</f>
        <v>0</v>
      </c>
      <c r="EE24" s="11"/>
      <c r="EF24" s="10"/>
      <c r="EG24" s="11"/>
      <c r="EH24" s="10"/>
      <c r="EI24" s="11"/>
      <c r="EJ24" s="10"/>
      <c r="EK24" s="8"/>
      <c r="EL24" s="11"/>
      <c r="EM24" s="10"/>
      <c r="EN24" s="11"/>
      <c r="EO24" s="10"/>
      <c r="EP24" s="11"/>
      <c r="EQ24" s="10"/>
      <c r="ER24" s="11"/>
      <c r="ES24" s="10"/>
      <c r="ET24" s="11"/>
      <c r="EU24" s="10"/>
      <c r="EV24" s="8"/>
      <c r="EW24" s="8">
        <f>EK24+EV24</f>
        <v>0</v>
      </c>
      <c r="EX24" s="11"/>
      <c r="EY24" s="10"/>
      <c r="EZ24" s="11"/>
      <c r="FA24" s="10"/>
      <c r="FB24" s="11"/>
      <c r="FC24" s="10"/>
      <c r="FD24" s="8"/>
      <c r="FE24" s="11"/>
      <c r="FF24" s="10"/>
      <c r="FG24" s="11"/>
      <c r="FH24" s="10"/>
      <c r="FI24" s="11"/>
      <c r="FJ24" s="10"/>
      <c r="FK24" s="11"/>
      <c r="FL24" s="10"/>
      <c r="FM24" s="11"/>
      <c r="FN24" s="10"/>
      <c r="FO24" s="8"/>
      <c r="FP24" s="8">
        <f>FD24+FO24</f>
        <v>0</v>
      </c>
    </row>
    <row r="25" spans="1:172" ht="12.75">
      <c r="A25" s="7"/>
      <c r="B25" s="7">
        <v>2</v>
      </c>
      <c r="C25" s="7">
        <v>1</v>
      </c>
      <c r="D25" s="7"/>
      <c r="E25" s="7"/>
      <c r="F25" s="3" t="s">
        <v>79</v>
      </c>
      <c r="G25" s="7">
        <f>$C$25*COUNTIF(U25:FP25,"e")</f>
        <v>0</v>
      </c>
      <c r="H25" s="7">
        <f>$C$25*COUNTIF(U25:FP25,"z")</f>
        <v>0</v>
      </c>
      <c r="I25" s="7">
        <f>SUM(J25:Q25)</f>
        <v>0</v>
      </c>
      <c r="J25" s="7">
        <f>U25+AN25+BG25+BZ25+CS25+DL25+EE25+EX25</f>
        <v>0</v>
      </c>
      <c r="K25" s="7">
        <f>W25+AP25+BI25+CB25+CU25+DN25+EG25+EZ25</f>
        <v>0</v>
      </c>
      <c r="L25" s="7">
        <f>Y25+AR25+BK25+CD25+CW25+DP25+EI25+FB25</f>
        <v>0</v>
      </c>
      <c r="M25" s="7">
        <f>AB25+AU25+BN25+CG25+CZ25+DS25+EL25+FE25</f>
        <v>0</v>
      </c>
      <c r="N25" s="7">
        <f>AD25+AW25+BP25+CI25+DB25+DU25+EN25+FG25</f>
        <v>0</v>
      </c>
      <c r="O25" s="7">
        <f>AF25+AY25+BR25+CK25+DD25+DW25+EP25+FI25</f>
        <v>0</v>
      </c>
      <c r="P25" s="7">
        <f>AH25+BA25+BT25+CM25+DF25+DY25+ER25+FK25</f>
        <v>0</v>
      </c>
      <c r="Q25" s="7">
        <f>AJ25+BC25+BV25+CO25+DH25+EA25+ET25+FM25</f>
        <v>0</v>
      </c>
      <c r="R25" s="8">
        <f>AM25+BF25+BY25+CR25+DK25+ED25+EW25+FP25</f>
        <v>0</v>
      </c>
      <c r="S25" s="8">
        <f>AL25+BE25+BX25+CQ25+DJ25+EC25+EV25+FO25</f>
        <v>0</v>
      </c>
      <c r="T25" s="8">
        <f>$C$25*0.6</f>
        <v>0</v>
      </c>
      <c r="U25" s="11"/>
      <c r="V25" s="10"/>
      <c r="W25" s="11"/>
      <c r="X25" s="10"/>
      <c r="Y25" s="11"/>
      <c r="Z25" s="10"/>
      <c r="AA25" s="8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8"/>
      <c r="AM25" s="8">
        <f>AA25+AL25</f>
        <v>0</v>
      </c>
      <c r="AN25" s="11"/>
      <c r="AO25" s="10"/>
      <c r="AP25" s="11"/>
      <c r="AQ25" s="10"/>
      <c r="AR25" s="11"/>
      <c r="AS25" s="10"/>
      <c r="AT25" s="8"/>
      <c r="AU25" s="11"/>
      <c r="AV25" s="10"/>
      <c r="AW25" s="11"/>
      <c r="AX25" s="10"/>
      <c r="AY25" s="11"/>
      <c r="AZ25" s="10"/>
      <c r="BA25" s="11"/>
      <c r="BB25" s="10"/>
      <c r="BC25" s="11"/>
      <c r="BD25" s="10"/>
      <c r="BE25" s="8"/>
      <c r="BF25" s="8">
        <f>AT25+BE25</f>
        <v>0</v>
      </c>
      <c r="BG25" s="11">
        <f>$C$25*12</f>
        <v>0</v>
      </c>
      <c r="BH25" s="10" t="s">
        <v>61</v>
      </c>
      <c r="BI25" s="11"/>
      <c r="BJ25" s="10"/>
      <c r="BK25" s="11"/>
      <c r="BL25" s="10"/>
      <c r="BM25" s="8">
        <f>$C$25*1</f>
        <v>0</v>
      </c>
      <c r="BN25" s="11"/>
      <c r="BO25" s="10"/>
      <c r="BP25" s="11"/>
      <c r="BQ25" s="10"/>
      <c r="BR25" s="11"/>
      <c r="BS25" s="10"/>
      <c r="BT25" s="11"/>
      <c r="BU25" s="10"/>
      <c r="BV25" s="11"/>
      <c r="BW25" s="10"/>
      <c r="BX25" s="8"/>
      <c r="BY25" s="8">
        <f>BM25+BX25</f>
        <v>0</v>
      </c>
      <c r="BZ25" s="11"/>
      <c r="CA25" s="10"/>
      <c r="CB25" s="11"/>
      <c r="CC25" s="10"/>
      <c r="CD25" s="11"/>
      <c r="CE25" s="10"/>
      <c r="CF25" s="8"/>
      <c r="CG25" s="11"/>
      <c r="CH25" s="10"/>
      <c r="CI25" s="11"/>
      <c r="CJ25" s="10"/>
      <c r="CK25" s="11"/>
      <c r="CL25" s="10"/>
      <c r="CM25" s="11"/>
      <c r="CN25" s="10"/>
      <c r="CO25" s="11"/>
      <c r="CP25" s="10"/>
      <c r="CQ25" s="8"/>
      <c r="CR25" s="8">
        <f>CF25+CQ25</f>
        <v>0</v>
      </c>
      <c r="CS25" s="11"/>
      <c r="CT25" s="10"/>
      <c r="CU25" s="11"/>
      <c r="CV25" s="10"/>
      <c r="CW25" s="11"/>
      <c r="CX25" s="10"/>
      <c r="CY25" s="8"/>
      <c r="CZ25" s="11"/>
      <c r="DA25" s="10"/>
      <c r="DB25" s="11"/>
      <c r="DC25" s="10"/>
      <c r="DD25" s="11"/>
      <c r="DE25" s="10"/>
      <c r="DF25" s="11"/>
      <c r="DG25" s="10"/>
      <c r="DH25" s="11"/>
      <c r="DI25" s="10"/>
      <c r="DJ25" s="8"/>
      <c r="DK25" s="8">
        <f>CY25+DJ25</f>
        <v>0</v>
      </c>
      <c r="DL25" s="11"/>
      <c r="DM25" s="10"/>
      <c r="DN25" s="11"/>
      <c r="DO25" s="10"/>
      <c r="DP25" s="11"/>
      <c r="DQ25" s="10"/>
      <c r="DR25" s="8"/>
      <c r="DS25" s="11"/>
      <c r="DT25" s="10"/>
      <c r="DU25" s="11"/>
      <c r="DV25" s="10"/>
      <c r="DW25" s="11"/>
      <c r="DX25" s="10"/>
      <c r="DY25" s="11"/>
      <c r="DZ25" s="10"/>
      <c r="EA25" s="11"/>
      <c r="EB25" s="10"/>
      <c r="EC25" s="8"/>
      <c r="ED25" s="8">
        <f>DR25+EC25</f>
        <v>0</v>
      </c>
      <c r="EE25" s="11"/>
      <c r="EF25" s="10"/>
      <c r="EG25" s="11"/>
      <c r="EH25" s="10"/>
      <c r="EI25" s="11"/>
      <c r="EJ25" s="10"/>
      <c r="EK25" s="8"/>
      <c r="EL25" s="11"/>
      <c r="EM25" s="10"/>
      <c r="EN25" s="11"/>
      <c r="EO25" s="10"/>
      <c r="EP25" s="11"/>
      <c r="EQ25" s="10"/>
      <c r="ER25" s="11"/>
      <c r="ES25" s="10"/>
      <c r="ET25" s="11"/>
      <c r="EU25" s="10"/>
      <c r="EV25" s="8"/>
      <c r="EW25" s="8">
        <f>EK25+EV25</f>
        <v>0</v>
      </c>
      <c r="EX25" s="11"/>
      <c r="EY25" s="10"/>
      <c r="EZ25" s="11"/>
      <c r="FA25" s="10"/>
      <c r="FB25" s="11"/>
      <c r="FC25" s="10"/>
      <c r="FD25" s="8"/>
      <c r="FE25" s="11"/>
      <c r="FF25" s="10"/>
      <c r="FG25" s="11"/>
      <c r="FH25" s="10"/>
      <c r="FI25" s="11"/>
      <c r="FJ25" s="10"/>
      <c r="FK25" s="11"/>
      <c r="FL25" s="10"/>
      <c r="FM25" s="11"/>
      <c r="FN25" s="10"/>
      <c r="FO25" s="8"/>
      <c r="FP25" s="8">
        <f>FD25+FO25</f>
        <v>0</v>
      </c>
    </row>
    <row r="26" spans="1:172" ht="12.75">
      <c r="A26" s="7"/>
      <c r="B26" s="7">
        <v>3</v>
      </c>
      <c r="C26" s="7">
        <v>1</v>
      </c>
      <c r="D26" s="7"/>
      <c r="E26" s="7"/>
      <c r="F26" s="3" t="s">
        <v>80</v>
      </c>
      <c r="G26" s="7">
        <f>$C$26*COUNTIF(U26:FP26,"e")</f>
        <v>0</v>
      </c>
      <c r="H26" s="7">
        <f>$C$26*COUNTIF(U26:FP26,"z")</f>
        <v>0</v>
      </c>
      <c r="I26" s="7">
        <f>SUM(J26:Q26)</f>
        <v>0</v>
      </c>
      <c r="J26" s="7">
        <f>U26+AN26+BG26+BZ26+CS26+DL26+EE26+EX26</f>
        <v>0</v>
      </c>
      <c r="K26" s="7">
        <f>W26+AP26+BI26+CB26+CU26+DN26+EG26+EZ26</f>
        <v>0</v>
      </c>
      <c r="L26" s="7">
        <f>Y26+AR26+BK26+CD26+CW26+DP26+EI26+FB26</f>
        <v>0</v>
      </c>
      <c r="M26" s="7">
        <f>AB26+AU26+BN26+CG26+CZ26+DS26+EL26+FE26</f>
        <v>0</v>
      </c>
      <c r="N26" s="7">
        <f>AD26+AW26+BP26+CI26+DB26+DU26+EN26+FG26</f>
        <v>0</v>
      </c>
      <c r="O26" s="7">
        <f>AF26+AY26+BR26+CK26+DD26+DW26+EP26+FI26</f>
        <v>0</v>
      </c>
      <c r="P26" s="7">
        <f>AH26+BA26+BT26+CM26+DF26+DY26+ER26+FK26</f>
        <v>0</v>
      </c>
      <c r="Q26" s="7">
        <f>AJ26+BC26+BV26+CO26+DH26+EA26+ET26+FM26</f>
        <v>0</v>
      </c>
      <c r="R26" s="8">
        <f>AM26+BF26+BY26+CR26+DK26+ED26+EW26+FP26</f>
        <v>0</v>
      </c>
      <c r="S26" s="8">
        <f>AL26+BE26+BX26+CQ26+DJ26+EC26+EV26+FO26</f>
        <v>0</v>
      </c>
      <c r="T26" s="8">
        <f>$C$26*4.4</f>
        <v>0</v>
      </c>
      <c r="U26" s="11"/>
      <c r="V26" s="10"/>
      <c r="W26" s="11"/>
      <c r="X26" s="10"/>
      <c r="Y26" s="11"/>
      <c r="Z26" s="10"/>
      <c r="AA26" s="8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8"/>
      <c r="AM26" s="8">
        <f>AA26+AL26</f>
        <v>0</v>
      </c>
      <c r="AN26" s="11"/>
      <c r="AO26" s="10"/>
      <c r="AP26" s="11"/>
      <c r="AQ26" s="10"/>
      <c r="AR26" s="11"/>
      <c r="AS26" s="10"/>
      <c r="AT26" s="8"/>
      <c r="AU26" s="11"/>
      <c r="AV26" s="10"/>
      <c r="AW26" s="11"/>
      <c r="AX26" s="10"/>
      <c r="AY26" s="11"/>
      <c r="AZ26" s="10"/>
      <c r="BA26" s="11"/>
      <c r="BB26" s="10"/>
      <c r="BC26" s="11"/>
      <c r="BD26" s="10"/>
      <c r="BE26" s="8"/>
      <c r="BF26" s="8">
        <f>AT26+BE26</f>
        <v>0</v>
      </c>
      <c r="BG26" s="11"/>
      <c r="BH26" s="10"/>
      <c r="BI26" s="11"/>
      <c r="BJ26" s="10"/>
      <c r="BK26" s="11"/>
      <c r="BL26" s="10"/>
      <c r="BM26" s="8"/>
      <c r="BN26" s="11"/>
      <c r="BO26" s="10"/>
      <c r="BP26" s="11">
        <f>$C$26*30</f>
        <v>0</v>
      </c>
      <c r="BQ26" s="10" t="s">
        <v>61</v>
      </c>
      <c r="BR26" s="11"/>
      <c r="BS26" s="10"/>
      <c r="BT26" s="11"/>
      <c r="BU26" s="10"/>
      <c r="BV26" s="11"/>
      <c r="BW26" s="10"/>
      <c r="BX26" s="8">
        <f>$C$26*2</f>
        <v>0</v>
      </c>
      <c r="BY26" s="8">
        <f>BM26+BX26</f>
        <v>0</v>
      </c>
      <c r="BZ26" s="11"/>
      <c r="CA26" s="10"/>
      <c r="CB26" s="11"/>
      <c r="CC26" s="10"/>
      <c r="CD26" s="11"/>
      <c r="CE26" s="10"/>
      <c r="CF26" s="8"/>
      <c r="CG26" s="11"/>
      <c r="CH26" s="10"/>
      <c r="CI26" s="11">
        <f>$C$26*30</f>
        <v>0</v>
      </c>
      <c r="CJ26" s="10" t="s">
        <v>61</v>
      </c>
      <c r="CK26" s="11"/>
      <c r="CL26" s="10"/>
      <c r="CM26" s="11"/>
      <c r="CN26" s="10"/>
      <c r="CO26" s="11"/>
      <c r="CP26" s="10"/>
      <c r="CQ26" s="8">
        <f>$C$26*3</f>
        <v>0</v>
      </c>
      <c r="CR26" s="8">
        <f>CF26+CQ26</f>
        <v>0</v>
      </c>
      <c r="CS26" s="11"/>
      <c r="CT26" s="10"/>
      <c r="CU26" s="11"/>
      <c r="CV26" s="10"/>
      <c r="CW26" s="11"/>
      <c r="CX26" s="10"/>
      <c r="CY26" s="8"/>
      <c r="CZ26" s="11"/>
      <c r="DA26" s="10"/>
      <c r="DB26" s="11">
        <f>$C$26*40</f>
        <v>0</v>
      </c>
      <c r="DC26" s="10" t="s">
        <v>81</v>
      </c>
      <c r="DD26" s="11"/>
      <c r="DE26" s="10"/>
      <c r="DF26" s="11"/>
      <c r="DG26" s="10"/>
      <c r="DH26" s="11"/>
      <c r="DI26" s="10"/>
      <c r="DJ26" s="8">
        <f>$C$26*4</f>
        <v>0</v>
      </c>
      <c r="DK26" s="8">
        <f>CY26+DJ26</f>
        <v>0</v>
      </c>
      <c r="DL26" s="11"/>
      <c r="DM26" s="10"/>
      <c r="DN26" s="11"/>
      <c r="DO26" s="10"/>
      <c r="DP26" s="11"/>
      <c r="DQ26" s="10"/>
      <c r="DR26" s="8"/>
      <c r="DS26" s="11"/>
      <c r="DT26" s="10"/>
      <c r="DU26" s="11"/>
      <c r="DV26" s="10"/>
      <c r="DW26" s="11"/>
      <c r="DX26" s="10"/>
      <c r="DY26" s="11"/>
      <c r="DZ26" s="10"/>
      <c r="EA26" s="11"/>
      <c r="EB26" s="10"/>
      <c r="EC26" s="8"/>
      <c r="ED26" s="8">
        <f>DR26+EC26</f>
        <v>0</v>
      </c>
      <c r="EE26" s="11"/>
      <c r="EF26" s="10"/>
      <c r="EG26" s="11"/>
      <c r="EH26" s="10"/>
      <c r="EI26" s="11"/>
      <c r="EJ26" s="10"/>
      <c r="EK26" s="8"/>
      <c r="EL26" s="11"/>
      <c r="EM26" s="10"/>
      <c r="EN26" s="11"/>
      <c r="EO26" s="10"/>
      <c r="EP26" s="11"/>
      <c r="EQ26" s="10"/>
      <c r="ER26" s="11"/>
      <c r="ES26" s="10"/>
      <c r="ET26" s="11"/>
      <c r="EU26" s="10"/>
      <c r="EV26" s="8"/>
      <c r="EW26" s="8">
        <f>EK26+EV26</f>
        <v>0</v>
      </c>
      <c r="EX26" s="11"/>
      <c r="EY26" s="10"/>
      <c r="EZ26" s="11"/>
      <c r="FA26" s="10"/>
      <c r="FB26" s="11"/>
      <c r="FC26" s="10"/>
      <c r="FD26" s="8"/>
      <c r="FE26" s="11"/>
      <c r="FF26" s="10"/>
      <c r="FG26" s="11"/>
      <c r="FH26" s="10"/>
      <c r="FI26" s="11"/>
      <c r="FJ26" s="10"/>
      <c r="FK26" s="11"/>
      <c r="FL26" s="10"/>
      <c r="FM26" s="11"/>
      <c r="FN26" s="10"/>
      <c r="FO26" s="8"/>
      <c r="FP26" s="8">
        <f>FD26+FO26</f>
        <v>0</v>
      </c>
    </row>
    <row r="27" spans="1:172" ht="15.75" customHeight="1">
      <c r="A27" s="7"/>
      <c r="B27" s="7"/>
      <c r="C27" s="7"/>
      <c r="D27" s="7"/>
      <c r="E27" s="7"/>
      <c r="F27" s="7" t="s">
        <v>83</v>
      </c>
      <c r="G27" s="7">
        <f>SUM(G16:G26)</f>
        <v>0</v>
      </c>
      <c r="H27" s="7">
        <f>SUM(H16:H26)</f>
        <v>0</v>
      </c>
      <c r="I27" s="7">
        <f>SUM(I16:I26)</f>
        <v>0</v>
      </c>
      <c r="J27" s="7">
        <f>SUM(J16:J26)</f>
        <v>0</v>
      </c>
      <c r="K27" s="7">
        <f>SUM(K16:K26)</f>
        <v>0</v>
      </c>
      <c r="L27" s="7">
        <f>SUM(L16:L26)</f>
        <v>0</v>
      </c>
      <c r="M27" s="7">
        <f>SUM(M16:M26)</f>
        <v>0</v>
      </c>
      <c r="N27" s="7">
        <f>SUM(N16:N26)</f>
        <v>0</v>
      </c>
      <c r="O27" s="7">
        <f>SUM(O16:O26)</f>
        <v>0</v>
      </c>
      <c r="P27" s="7">
        <f>SUM(P16:P26)</f>
        <v>0</v>
      </c>
      <c r="Q27" s="7">
        <f>SUM(Q16:Q26)</f>
        <v>0</v>
      </c>
      <c r="R27" s="8">
        <f>SUM(R16:R26)</f>
        <v>0</v>
      </c>
      <c r="S27" s="8">
        <f>SUM(S16:S26)</f>
        <v>0</v>
      </c>
      <c r="T27" s="8">
        <f>SUM(T16:T26)</f>
        <v>0</v>
      </c>
      <c r="U27" s="11">
        <f>SUM(U16:U26)</f>
        <v>0</v>
      </c>
      <c r="V27" s="10">
        <f>SUM(V16:V26)</f>
        <v>0</v>
      </c>
      <c r="W27" s="11">
        <f>SUM(W16:W26)</f>
        <v>0</v>
      </c>
      <c r="X27" s="10">
        <f>SUM(X16:X26)</f>
        <v>0</v>
      </c>
      <c r="Y27" s="11">
        <f>SUM(Y16:Y26)</f>
        <v>0</v>
      </c>
      <c r="Z27" s="10">
        <f>SUM(Z16:Z26)</f>
        <v>0</v>
      </c>
      <c r="AA27" s="8">
        <f>SUM(AA16:AA26)</f>
        <v>0</v>
      </c>
      <c r="AB27" s="11">
        <f>SUM(AB16:AB26)</f>
        <v>0</v>
      </c>
      <c r="AC27" s="10">
        <f>SUM(AC16:AC26)</f>
        <v>0</v>
      </c>
      <c r="AD27" s="11">
        <f>SUM(AD16:AD26)</f>
        <v>0</v>
      </c>
      <c r="AE27" s="10">
        <f>SUM(AE16:AE26)</f>
        <v>0</v>
      </c>
      <c r="AF27" s="11">
        <f>SUM(AF16:AF26)</f>
        <v>0</v>
      </c>
      <c r="AG27" s="10">
        <f>SUM(AG16:AG26)</f>
        <v>0</v>
      </c>
      <c r="AH27" s="11">
        <f>SUM(AH16:AH26)</f>
        <v>0</v>
      </c>
      <c r="AI27" s="10">
        <f>SUM(AI16:AI26)</f>
        <v>0</v>
      </c>
      <c r="AJ27" s="11">
        <f>SUM(AJ16:AJ26)</f>
        <v>0</v>
      </c>
      <c r="AK27" s="10">
        <f>SUM(AK16:AK26)</f>
        <v>0</v>
      </c>
      <c r="AL27" s="8">
        <f>SUM(AL16:AL26)</f>
        <v>0</v>
      </c>
      <c r="AM27" s="8">
        <f>SUM(AM16:AM26)</f>
        <v>0</v>
      </c>
      <c r="AN27" s="11">
        <f>SUM(AN16:AN26)</f>
        <v>0</v>
      </c>
      <c r="AO27" s="10">
        <f>SUM(AO16:AO26)</f>
        <v>0</v>
      </c>
      <c r="AP27" s="11">
        <f>SUM(AP16:AP26)</f>
        <v>0</v>
      </c>
      <c r="AQ27" s="10">
        <f>SUM(AQ16:AQ26)</f>
        <v>0</v>
      </c>
      <c r="AR27" s="11">
        <f>SUM(AR16:AR26)</f>
        <v>0</v>
      </c>
      <c r="AS27" s="10">
        <f>SUM(AS16:AS26)</f>
        <v>0</v>
      </c>
      <c r="AT27" s="8">
        <f>SUM(AT16:AT26)</f>
        <v>0</v>
      </c>
      <c r="AU27" s="11">
        <f>SUM(AU16:AU26)</f>
        <v>0</v>
      </c>
      <c r="AV27" s="10">
        <f>SUM(AV16:AV26)</f>
        <v>0</v>
      </c>
      <c r="AW27" s="11">
        <f>SUM(AW16:AW26)</f>
        <v>0</v>
      </c>
      <c r="AX27" s="10">
        <f>SUM(AX16:AX26)</f>
        <v>0</v>
      </c>
      <c r="AY27" s="11">
        <f>SUM(AY16:AY26)</f>
        <v>0</v>
      </c>
      <c r="AZ27" s="10">
        <f>SUM(AZ16:AZ26)</f>
        <v>0</v>
      </c>
      <c r="BA27" s="11">
        <f>SUM(BA16:BA26)</f>
        <v>0</v>
      </c>
      <c r="BB27" s="10">
        <f>SUM(BB16:BB26)</f>
        <v>0</v>
      </c>
      <c r="BC27" s="11">
        <f>SUM(BC16:BC26)</f>
        <v>0</v>
      </c>
      <c r="BD27" s="10">
        <f>SUM(BD16:BD26)</f>
        <v>0</v>
      </c>
      <c r="BE27" s="8">
        <f>SUM(BE16:BE26)</f>
        <v>0</v>
      </c>
      <c r="BF27" s="8">
        <f>SUM(BF16:BF26)</f>
        <v>0</v>
      </c>
      <c r="BG27" s="11">
        <f>SUM(BG16:BG26)</f>
        <v>0</v>
      </c>
      <c r="BH27" s="10">
        <f>SUM(BH16:BH26)</f>
        <v>0</v>
      </c>
      <c r="BI27" s="11">
        <f>SUM(BI16:BI26)</f>
        <v>0</v>
      </c>
      <c r="BJ27" s="10">
        <f>SUM(BJ16:BJ26)</f>
        <v>0</v>
      </c>
      <c r="BK27" s="11">
        <f>SUM(BK16:BK26)</f>
        <v>0</v>
      </c>
      <c r="BL27" s="10">
        <f>SUM(BL16:BL26)</f>
        <v>0</v>
      </c>
      <c r="BM27" s="8">
        <f>SUM(BM16:BM26)</f>
        <v>0</v>
      </c>
      <c r="BN27" s="11">
        <f>SUM(BN16:BN26)</f>
        <v>0</v>
      </c>
      <c r="BO27" s="10">
        <f>SUM(BO16:BO26)</f>
        <v>0</v>
      </c>
      <c r="BP27" s="11">
        <f>SUM(BP16:BP26)</f>
        <v>0</v>
      </c>
      <c r="BQ27" s="10">
        <f>SUM(BQ16:BQ26)</f>
        <v>0</v>
      </c>
      <c r="BR27" s="11">
        <f>SUM(BR16:BR26)</f>
        <v>0</v>
      </c>
      <c r="BS27" s="10">
        <f>SUM(BS16:BS26)</f>
        <v>0</v>
      </c>
      <c r="BT27" s="11">
        <f>SUM(BT16:BT26)</f>
        <v>0</v>
      </c>
      <c r="BU27" s="10">
        <f>SUM(BU16:BU26)</f>
        <v>0</v>
      </c>
      <c r="BV27" s="11">
        <f>SUM(BV16:BV26)</f>
        <v>0</v>
      </c>
      <c r="BW27" s="10">
        <f>SUM(BW16:BW26)</f>
        <v>0</v>
      </c>
      <c r="BX27" s="8">
        <f>SUM(BX16:BX26)</f>
        <v>0</v>
      </c>
      <c r="BY27" s="8">
        <f>SUM(BY16:BY26)</f>
        <v>0</v>
      </c>
      <c r="BZ27" s="11">
        <f>SUM(BZ16:BZ26)</f>
        <v>0</v>
      </c>
      <c r="CA27" s="10">
        <f>SUM(CA16:CA26)</f>
        <v>0</v>
      </c>
      <c r="CB27" s="11">
        <f>SUM(CB16:CB26)</f>
        <v>0</v>
      </c>
      <c r="CC27" s="10">
        <f>SUM(CC16:CC26)</f>
        <v>0</v>
      </c>
      <c r="CD27" s="11">
        <f>SUM(CD16:CD26)</f>
        <v>0</v>
      </c>
      <c r="CE27" s="10">
        <f>SUM(CE16:CE26)</f>
        <v>0</v>
      </c>
      <c r="CF27" s="8">
        <f>SUM(CF16:CF26)</f>
        <v>0</v>
      </c>
      <c r="CG27" s="11">
        <f>SUM(CG16:CG26)</f>
        <v>0</v>
      </c>
      <c r="CH27" s="10">
        <f>SUM(CH16:CH26)</f>
        <v>0</v>
      </c>
      <c r="CI27" s="11">
        <f>SUM(CI16:CI26)</f>
        <v>0</v>
      </c>
      <c r="CJ27" s="10">
        <f>SUM(CJ16:CJ26)</f>
        <v>0</v>
      </c>
      <c r="CK27" s="11">
        <f>SUM(CK16:CK26)</f>
        <v>0</v>
      </c>
      <c r="CL27" s="10">
        <f>SUM(CL16:CL26)</f>
        <v>0</v>
      </c>
      <c r="CM27" s="11">
        <f>SUM(CM16:CM26)</f>
        <v>0</v>
      </c>
      <c r="CN27" s="10">
        <f>SUM(CN16:CN26)</f>
        <v>0</v>
      </c>
      <c r="CO27" s="11">
        <f>SUM(CO16:CO26)</f>
        <v>0</v>
      </c>
      <c r="CP27" s="10">
        <f>SUM(CP16:CP26)</f>
        <v>0</v>
      </c>
      <c r="CQ27" s="8">
        <f>SUM(CQ16:CQ26)</f>
        <v>0</v>
      </c>
      <c r="CR27" s="8">
        <f>SUM(CR16:CR26)</f>
        <v>0</v>
      </c>
      <c r="CS27" s="11">
        <f>SUM(CS16:CS26)</f>
        <v>0</v>
      </c>
      <c r="CT27" s="10">
        <f>SUM(CT16:CT26)</f>
        <v>0</v>
      </c>
      <c r="CU27" s="11">
        <f>SUM(CU16:CU26)</f>
        <v>0</v>
      </c>
      <c r="CV27" s="10">
        <f>SUM(CV16:CV26)</f>
        <v>0</v>
      </c>
      <c r="CW27" s="11">
        <f>SUM(CW16:CW26)</f>
        <v>0</v>
      </c>
      <c r="CX27" s="10">
        <f>SUM(CX16:CX26)</f>
        <v>0</v>
      </c>
      <c r="CY27" s="8">
        <f>SUM(CY16:CY26)</f>
        <v>0</v>
      </c>
      <c r="CZ27" s="11">
        <f>SUM(CZ16:CZ26)</f>
        <v>0</v>
      </c>
      <c r="DA27" s="10">
        <f>SUM(DA16:DA26)</f>
        <v>0</v>
      </c>
      <c r="DB27" s="11">
        <f>SUM(DB16:DB26)</f>
        <v>0</v>
      </c>
      <c r="DC27" s="10">
        <f>SUM(DC16:DC26)</f>
        <v>0</v>
      </c>
      <c r="DD27" s="11">
        <f>SUM(DD16:DD26)</f>
        <v>0</v>
      </c>
      <c r="DE27" s="10">
        <f>SUM(DE16:DE26)</f>
        <v>0</v>
      </c>
      <c r="DF27" s="11">
        <f>SUM(DF16:DF26)</f>
        <v>0</v>
      </c>
      <c r="DG27" s="10">
        <f>SUM(DG16:DG26)</f>
        <v>0</v>
      </c>
      <c r="DH27" s="11">
        <f>SUM(DH16:DH26)</f>
        <v>0</v>
      </c>
      <c r="DI27" s="10">
        <f>SUM(DI16:DI26)</f>
        <v>0</v>
      </c>
      <c r="DJ27" s="8">
        <f>SUM(DJ16:DJ26)</f>
        <v>0</v>
      </c>
      <c r="DK27" s="8">
        <f>SUM(DK16:DK26)</f>
        <v>0</v>
      </c>
      <c r="DL27" s="11">
        <f>SUM(DL16:DL26)</f>
        <v>0</v>
      </c>
      <c r="DM27" s="10">
        <f>SUM(DM16:DM26)</f>
        <v>0</v>
      </c>
      <c r="DN27" s="11">
        <f>SUM(DN16:DN26)</f>
        <v>0</v>
      </c>
      <c r="DO27" s="10">
        <f>SUM(DO16:DO26)</f>
        <v>0</v>
      </c>
      <c r="DP27" s="11">
        <f>SUM(DP16:DP26)</f>
        <v>0</v>
      </c>
      <c r="DQ27" s="10">
        <f>SUM(DQ16:DQ26)</f>
        <v>0</v>
      </c>
      <c r="DR27" s="8">
        <f>SUM(DR16:DR26)</f>
        <v>0</v>
      </c>
      <c r="DS27" s="11">
        <f>SUM(DS16:DS26)</f>
        <v>0</v>
      </c>
      <c r="DT27" s="10">
        <f>SUM(DT16:DT26)</f>
        <v>0</v>
      </c>
      <c r="DU27" s="11">
        <f>SUM(DU16:DU26)</f>
        <v>0</v>
      </c>
      <c r="DV27" s="10">
        <f>SUM(DV16:DV26)</f>
        <v>0</v>
      </c>
      <c r="DW27" s="11">
        <f>SUM(DW16:DW26)</f>
        <v>0</v>
      </c>
      <c r="DX27" s="10">
        <f>SUM(DX16:DX26)</f>
        <v>0</v>
      </c>
      <c r="DY27" s="11">
        <f>SUM(DY16:DY26)</f>
        <v>0</v>
      </c>
      <c r="DZ27" s="10">
        <f>SUM(DZ16:DZ26)</f>
        <v>0</v>
      </c>
      <c r="EA27" s="11">
        <f>SUM(EA16:EA26)</f>
        <v>0</v>
      </c>
      <c r="EB27" s="10">
        <f>SUM(EB16:EB26)</f>
        <v>0</v>
      </c>
      <c r="EC27" s="8">
        <f>SUM(EC16:EC26)</f>
        <v>0</v>
      </c>
      <c r="ED27" s="8">
        <f>SUM(ED16:ED26)</f>
        <v>0</v>
      </c>
      <c r="EE27" s="11">
        <f>SUM(EE16:EE26)</f>
        <v>0</v>
      </c>
      <c r="EF27" s="10">
        <f>SUM(EF16:EF26)</f>
        <v>0</v>
      </c>
      <c r="EG27" s="11">
        <f>SUM(EG16:EG26)</f>
        <v>0</v>
      </c>
      <c r="EH27" s="10">
        <f>SUM(EH16:EH26)</f>
        <v>0</v>
      </c>
      <c r="EI27" s="11">
        <f>SUM(EI16:EI26)</f>
        <v>0</v>
      </c>
      <c r="EJ27" s="10">
        <f>SUM(EJ16:EJ26)</f>
        <v>0</v>
      </c>
      <c r="EK27" s="8">
        <f>SUM(EK16:EK26)</f>
        <v>0</v>
      </c>
      <c r="EL27" s="11">
        <f>SUM(EL16:EL26)</f>
        <v>0</v>
      </c>
      <c r="EM27" s="10">
        <f>SUM(EM16:EM26)</f>
        <v>0</v>
      </c>
      <c r="EN27" s="11">
        <f>SUM(EN16:EN26)</f>
        <v>0</v>
      </c>
      <c r="EO27" s="10">
        <f>SUM(EO16:EO26)</f>
        <v>0</v>
      </c>
      <c r="EP27" s="11">
        <f>SUM(EP16:EP26)</f>
        <v>0</v>
      </c>
      <c r="EQ27" s="10">
        <f>SUM(EQ16:EQ26)</f>
        <v>0</v>
      </c>
      <c r="ER27" s="11">
        <f>SUM(ER16:ER26)</f>
        <v>0</v>
      </c>
      <c r="ES27" s="10">
        <f>SUM(ES16:ES26)</f>
        <v>0</v>
      </c>
      <c r="ET27" s="11">
        <f>SUM(ET16:ET26)</f>
        <v>0</v>
      </c>
      <c r="EU27" s="10">
        <f>SUM(EU16:EU26)</f>
        <v>0</v>
      </c>
      <c r="EV27" s="8">
        <f>SUM(EV16:EV26)</f>
        <v>0</v>
      </c>
      <c r="EW27" s="8">
        <f>SUM(EW16:EW26)</f>
        <v>0</v>
      </c>
      <c r="EX27" s="11">
        <f>SUM(EX16:EX26)</f>
        <v>0</v>
      </c>
      <c r="EY27" s="10">
        <f>SUM(EY16:EY26)</f>
        <v>0</v>
      </c>
      <c r="EZ27" s="11">
        <f>SUM(EZ16:EZ26)</f>
        <v>0</v>
      </c>
      <c r="FA27" s="10">
        <f>SUM(FA16:FA26)</f>
        <v>0</v>
      </c>
      <c r="FB27" s="11">
        <f>SUM(FB16:FB26)</f>
        <v>0</v>
      </c>
      <c r="FC27" s="10">
        <f>SUM(FC16:FC26)</f>
        <v>0</v>
      </c>
      <c r="FD27" s="8">
        <f>SUM(FD16:FD26)</f>
        <v>0</v>
      </c>
      <c r="FE27" s="11">
        <f>SUM(FE16:FE26)</f>
        <v>0</v>
      </c>
      <c r="FF27" s="10">
        <f>SUM(FF16:FF26)</f>
        <v>0</v>
      </c>
      <c r="FG27" s="11">
        <f>SUM(FG16:FG26)</f>
        <v>0</v>
      </c>
      <c r="FH27" s="10">
        <f>SUM(FH16:FH26)</f>
        <v>0</v>
      </c>
      <c r="FI27" s="11">
        <f>SUM(FI16:FI26)</f>
        <v>0</v>
      </c>
      <c r="FJ27" s="10">
        <f>SUM(FJ16:FJ26)</f>
        <v>0</v>
      </c>
      <c r="FK27" s="11">
        <f>SUM(FK16:FK26)</f>
        <v>0</v>
      </c>
      <c r="FL27" s="10">
        <f>SUM(FL16:FL26)</f>
        <v>0</v>
      </c>
      <c r="FM27" s="11">
        <f>SUM(FM16:FM26)</f>
        <v>0</v>
      </c>
      <c r="FN27" s="10">
        <f>SUM(FN16:FN26)</f>
        <v>0</v>
      </c>
      <c r="FO27" s="8">
        <f>SUM(FO16:FO26)</f>
        <v>0</v>
      </c>
      <c r="FP27" s="8">
        <f>SUM(FP16:FP26)</f>
        <v>0</v>
      </c>
    </row>
    <row r="28" spans="1:172" ht="12.75">
      <c r="A28" s="5" t="s">
        <v>122</v>
      </c>
      <c r="B28" s="7"/>
      <c r="C28" s="7"/>
      <c r="D28" s="7"/>
      <c r="E28" s="7" t="s">
        <v>84</v>
      </c>
      <c r="F28" s="3" t="s">
        <v>85</v>
      </c>
      <c r="G28" s="7">
        <f>COUNTIF(U28:FP28,"e")</f>
        <v>0</v>
      </c>
      <c r="H28" s="7">
        <f>COUNTIF(U28:FP28,"z")</f>
        <v>0</v>
      </c>
      <c r="I28" s="7">
        <f>SUM(J28:Q28)</f>
        <v>0</v>
      </c>
      <c r="J28" s="7">
        <f>U28+AN28+BG28+BZ28+CS28+DL28+EE28+EX28</f>
        <v>0</v>
      </c>
      <c r="K28" s="7">
        <f>W28+AP28+BI28+CB28+CU28+DN28+EG28+EZ28</f>
        <v>0</v>
      </c>
      <c r="L28" s="7">
        <f>Y28+AR28+BK28+CD28+CW28+DP28+EI28+FB28</f>
        <v>0</v>
      </c>
      <c r="M28" s="7">
        <f>AB28+AU28+BN28+CG28+CZ28+DS28+EL28+FE28</f>
        <v>0</v>
      </c>
      <c r="N28" s="7">
        <f>AD28+AW28+BP28+CI28+DB28+DU28+EN28+FG28</f>
        <v>0</v>
      </c>
      <c r="O28" s="7">
        <f>AF28+AY28+BR28+CK28+DD28+DW28+EP28+FI28</f>
        <v>0</v>
      </c>
      <c r="P28" s="7">
        <f>AH28+BA28+BT28+CM28+DF28+DY28+ER28+FK28</f>
        <v>0</v>
      </c>
      <c r="Q28" s="7">
        <f>AJ28+BC28+BV28+CO28+DH28+EA28+ET28+FM28</f>
        <v>0</v>
      </c>
      <c r="R28" s="8">
        <f>AM28+BF28+BY28+CR28+DK28+ED28+EW28+FP28</f>
        <v>0</v>
      </c>
      <c r="S28" s="8">
        <f>AL28+BE28+BX28+CQ28+DJ28+EC28+EV28+FO28</f>
        <v>0</v>
      </c>
      <c r="T28" s="8">
        <v>0.8</v>
      </c>
      <c r="U28" s="11">
        <v>10</v>
      </c>
      <c r="V28" s="10" t="s">
        <v>61</v>
      </c>
      <c r="W28" s="11"/>
      <c r="X28" s="10"/>
      <c r="Y28" s="11"/>
      <c r="Z28" s="10"/>
      <c r="AA28" s="8">
        <v>2</v>
      </c>
      <c r="AB28" s="11">
        <v>8</v>
      </c>
      <c r="AC28" s="10" t="s">
        <v>61</v>
      </c>
      <c r="AD28" s="11"/>
      <c r="AE28" s="10"/>
      <c r="AF28" s="11"/>
      <c r="AG28" s="10"/>
      <c r="AH28" s="11"/>
      <c r="AI28" s="10"/>
      <c r="AJ28" s="11"/>
      <c r="AK28" s="10"/>
      <c r="AL28" s="8">
        <v>1</v>
      </c>
      <c r="AM28" s="8">
        <f>AA28+AL28</f>
        <v>0</v>
      </c>
      <c r="AN28" s="11"/>
      <c r="AO28" s="10"/>
      <c r="AP28" s="11"/>
      <c r="AQ28" s="10"/>
      <c r="AR28" s="11"/>
      <c r="AS28" s="10"/>
      <c r="AT28" s="8"/>
      <c r="AU28" s="11"/>
      <c r="AV28" s="10"/>
      <c r="AW28" s="11"/>
      <c r="AX28" s="10"/>
      <c r="AY28" s="11"/>
      <c r="AZ28" s="10"/>
      <c r="BA28" s="11"/>
      <c r="BB28" s="10"/>
      <c r="BC28" s="11"/>
      <c r="BD28" s="10"/>
      <c r="BE28" s="8"/>
      <c r="BF28" s="8">
        <f>AT28+BE28</f>
        <v>0</v>
      </c>
      <c r="BG28" s="11"/>
      <c r="BH28" s="10"/>
      <c r="BI28" s="11"/>
      <c r="BJ28" s="10"/>
      <c r="BK28" s="11"/>
      <c r="BL28" s="10"/>
      <c r="BM28" s="8"/>
      <c r="BN28" s="11"/>
      <c r="BO28" s="10"/>
      <c r="BP28" s="11"/>
      <c r="BQ28" s="10"/>
      <c r="BR28" s="11"/>
      <c r="BS28" s="10"/>
      <c r="BT28" s="11"/>
      <c r="BU28" s="10"/>
      <c r="BV28" s="11"/>
      <c r="BW28" s="10"/>
      <c r="BX28" s="8"/>
      <c r="BY28" s="8">
        <f>BM28+BX28</f>
        <v>0</v>
      </c>
      <c r="BZ28" s="11"/>
      <c r="CA28" s="10"/>
      <c r="CB28" s="11"/>
      <c r="CC28" s="10"/>
      <c r="CD28" s="11"/>
      <c r="CE28" s="10"/>
      <c r="CF28" s="8"/>
      <c r="CG28" s="11"/>
      <c r="CH28" s="10"/>
      <c r="CI28" s="11"/>
      <c r="CJ28" s="10"/>
      <c r="CK28" s="11"/>
      <c r="CL28" s="10"/>
      <c r="CM28" s="11"/>
      <c r="CN28" s="10"/>
      <c r="CO28" s="11"/>
      <c r="CP28" s="10"/>
      <c r="CQ28" s="8"/>
      <c r="CR28" s="8">
        <f>CF28+CQ28</f>
        <v>0</v>
      </c>
      <c r="CS28" s="11"/>
      <c r="CT28" s="10"/>
      <c r="CU28" s="11"/>
      <c r="CV28" s="10"/>
      <c r="CW28" s="11"/>
      <c r="CX28" s="10"/>
      <c r="CY28" s="8"/>
      <c r="CZ28" s="11"/>
      <c r="DA28" s="10"/>
      <c r="DB28" s="11"/>
      <c r="DC28" s="10"/>
      <c r="DD28" s="11"/>
      <c r="DE28" s="10"/>
      <c r="DF28" s="11"/>
      <c r="DG28" s="10"/>
      <c r="DH28" s="11"/>
      <c r="DI28" s="10"/>
      <c r="DJ28" s="8"/>
      <c r="DK28" s="8">
        <f>CY28+DJ28</f>
        <v>0</v>
      </c>
      <c r="DL28" s="11"/>
      <c r="DM28" s="10"/>
      <c r="DN28" s="11"/>
      <c r="DO28" s="10"/>
      <c r="DP28" s="11"/>
      <c r="DQ28" s="10"/>
      <c r="DR28" s="8"/>
      <c r="DS28" s="11"/>
      <c r="DT28" s="10"/>
      <c r="DU28" s="11"/>
      <c r="DV28" s="10"/>
      <c r="DW28" s="11"/>
      <c r="DX28" s="10"/>
      <c r="DY28" s="11"/>
      <c r="DZ28" s="10"/>
      <c r="EA28" s="11"/>
      <c r="EB28" s="10"/>
      <c r="EC28" s="8"/>
      <c r="ED28" s="8">
        <f>DR28+EC28</f>
        <v>0</v>
      </c>
      <c r="EE28" s="11"/>
      <c r="EF28" s="10"/>
      <c r="EG28" s="11"/>
      <c r="EH28" s="10"/>
      <c r="EI28" s="11"/>
      <c r="EJ28" s="10"/>
      <c r="EK28" s="8"/>
      <c r="EL28" s="11"/>
      <c r="EM28" s="10"/>
      <c r="EN28" s="11"/>
      <c r="EO28" s="10"/>
      <c r="EP28" s="11"/>
      <c r="EQ28" s="10"/>
      <c r="ER28" s="11"/>
      <c r="ES28" s="10"/>
      <c r="ET28" s="11"/>
      <c r="EU28" s="10"/>
      <c r="EV28" s="8"/>
      <c r="EW28" s="8">
        <f>EK28+EV28</f>
        <v>0</v>
      </c>
      <c r="EX28" s="11"/>
      <c r="EY28" s="10"/>
      <c r="EZ28" s="11"/>
      <c r="FA28" s="10"/>
      <c r="FB28" s="11"/>
      <c r="FC28" s="10"/>
      <c r="FD28" s="8"/>
      <c r="FE28" s="11"/>
      <c r="FF28" s="10"/>
      <c r="FG28" s="11"/>
      <c r="FH28" s="10"/>
      <c r="FI28" s="11"/>
      <c r="FJ28" s="10"/>
      <c r="FK28" s="11"/>
      <c r="FL28" s="10"/>
      <c r="FM28" s="11"/>
      <c r="FN28" s="10"/>
      <c r="FO28" s="8"/>
      <c r="FP28" s="8">
        <f>FD28+FO28</f>
        <v>0</v>
      </c>
    </row>
    <row r="29" spans="1:172" ht="12.75">
      <c r="A29" s="7"/>
      <c r="B29" s="7"/>
      <c r="C29" s="7"/>
      <c r="D29" s="7"/>
      <c r="E29" s="7" t="s">
        <v>86</v>
      </c>
      <c r="F29" s="3" t="s">
        <v>87</v>
      </c>
      <c r="G29" s="7">
        <f>COUNTIF(U29:FP29,"e")</f>
        <v>0</v>
      </c>
      <c r="H29" s="7">
        <f>COUNTIF(U29:FP29,"z")</f>
        <v>0</v>
      </c>
      <c r="I29" s="7">
        <f>SUM(J29:Q29)</f>
        <v>0</v>
      </c>
      <c r="J29" s="7">
        <f>U29+AN29+BG29+BZ29+CS29+DL29+EE29+EX29</f>
        <v>0</v>
      </c>
      <c r="K29" s="7">
        <f>W29+AP29+BI29+CB29+CU29+DN29+EG29+EZ29</f>
        <v>0</v>
      </c>
      <c r="L29" s="7">
        <f>Y29+AR29+BK29+CD29+CW29+DP29+EI29+FB29</f>
        <v>0</v>
      </c>
      <c r="M29" s="7">
        <f>AB29+AU29+BN29+CG29+CZ29+DS29+EL29+FE29</f>
        <v>0</v>
      </c>
      <c r="N29" s="7">
        <f>AD29+AW29+BP29+CI29+DB29+DU29+EN29+FG29</f>
        <v>0</v>
      </c>
      <c r="O29" s="7">
        <f>AF29+AY29+BR29+CK29+DD29+DW29+EP29+FI29</f>
        <v>0</v>
      </c>
      <c r="P29" s="7">
        <f>AH29+BA29+BT29+CM29+DF29+DY29+ER29+FK29</f>
        <v>0</v>
      </c>
      <c r="Q29" s="7">
        <f>AJ29+BC29+BV29+CO29+DH29+EA29+ET29+FM29</f>
        <v>0</v>
      </c>
      <c r="R29" s="8">
        <f>AM29+BF29+BY29+CR29+DK29+ED29+EW29+FP29</f>
        <v>0</v>
      </c>
      <c r="S29" s="8">
        <f>AL29+BE29+BX29+CQ29+DJ29+EC29+EV29+FO29</f>
        <v>0</v>
      </c>
      <c r="T29" s="8">
        <v>0.9</v>
      </c>
      <c r="U29" s="11">
        <v>8</v>
      </c>
      <c r="V29" s="10" t="s">
        <v>81</v>
      </c>
      <c r="W29" s="11">
        <v>4</v>
      </c>
      <c r="X29" s="10" t="s">
        <v>61</v>
      </c>
      <c r="Y29" s="11"/>
      <c r="Z29" s="10"/>
      <c r="AA29" s="8">
        <v>2</v>
      </c>
      <c r="AB29" s="11">
        <v>6</v>
      </c>
      <c r="AC29" s="10" t="s">
        <v>61</v>
      </c>
      <c r="AD29" s="11"/>
      <c r="AE29" s="10"/>
      <c r="AF29" s="11"/>
      <c r="AG29" s="10"/>
      <c r="AH29" s="11"/>
      <c r="AI29" s="10"/>
      <c r="AJ29" s="11"/>
      <c r="AK29" s="10"/>
      <c r="AL29" s="8">
        <v>1</v>
      </c>
      <c r="AM29" s="8">
        <f>AA29+AL29</f>
        <v>0</v>
      </c>
      <c r="AN29" s="11"/>
      <c r="AO29" s="10"/>
      <c r="AP29" s="11"/>
      <c r="AQ29" s="10"/>
      <c r="AR29" s="11"/>
      <c r="AS29" s="10"/>
      <c r="AT29" s="8"/>
      <c r="AU29" s="11"/>
      <c r="AV29" s="10"/>
      <c r="AW29" s="11"/>
      <c r="AX29" s="10"/>
      <c r="AY29" s="11"/>
      <c r="AZ29" s="10"/>
      <c r="BA29" s="11"/>
      <c r="BB29" s="10"/>
      <c r="BC29" s="11"/>
      <c r="BD29" s="10"/>
      <c r="BE29" s="8"/>
      <c r="BF29" s="8">
        <f>AT29+BE29</f>
        <v>0</v>
      </c>
      <c r="BG29" s="11"/>
      <c r="BH29" s="10"/>
      <c r="BI29" s="11"/>
      <c r="BJ29" s="10"/>
      <c r="BK29" s="11"/>
      <c r="BL29" s="10"/>
      <c r="BM29" s="8"/>
      <c r="BN29" s="11"/>
      <c r="BO29" s="10"/>
      <c r="BP29" s="11"/>
      <c r="BQ29" s="10"/>
      <c r="BR29" s="11"/>
      <c r="BS29" s="10"/>
      <c r="BT29" s="11"/>
      <c r="BU29" s="10"/>
      <c r="BV29" s="11"/>
      <c r="BW29" s="10"/>
      <c r="BX29" s="8"/>
      <c r="BY29" s="8">
        <f>BM29+BX29</f>
        <v>0</v>
      </c>
      <c r="BZ29" s="11"/>
      <c r="CA29" s="10"/>
      <c r="CB29" s="11"/>
      <c r="CC29" s="10"/>
      <c r="CD29" s="11"/>
      <c r="CE29" s="10"/>
      <c r="CF29" s="8"/>
      <c r="CG29" s="11"/>
      <c r="CH29" s="10"/>
      <c r="CI29" s="11"/>
      <c r="CJ29" s="10"/>
      <c r="CK29" s="11"/>
      <c r="CL29" s="10"/>
      <c r="CM29" s="11"/>
      <c r="CN29" s="10"/>
      <c r="CO29" s="11"/>
      <c r="CP29" s="10"/>
      <c r="CQ29" s="8"/>
      <c r="CR29" s="8">
        <f>CF29+CQ29</f>
        <v>0</v>
      </c>
      <c r="CS29" s="11"/>
      <c r="CT29" s="10"/>
      <c r="CU29" s="11"/>
      <c r="CV29" s="10"/>
      <c r="CW29" s="11"/>
      <c r="CX29" s="10"/>
      <c r="CY29" s="8"/>
      <c r="CZ29" s="11"/>
      <c r="DA29" s="10"/>
      <c r="DB29" s="11"/>
      <c r="DC29" s="10"/>
      <c r="DD29" s="11"/>
      <c r="DE29" s="10"/>
      <c r="DF29" s="11"/>
      <c r="DG29" s="10"/>
      <c r="DH29" s="11"/>
      <c r="DI29" s="10"/>
      <c r="DJ29" s="8"/>
      <c r="DK29" s="8">
        <f>CY29+DJ29</f>
        <v>0</v>
      </c>
      <c r="DL29" s="11"/>
      <c r="DM29" s="10"/>
      <c r="DN29" s="11"/>
      <c r="DO29" s="10"/>
      <c r="DP29" s="11"/>
      <c r="DQ29" s="10"/>
      <c r="DR29" s="8"/>
      <c r="DS29" s="11"/>
      <c r="DT29" s="10"/>
      <c r="DU29" s="11"/>
      <c r="DV29" s="10"/>
      <c r="DW29" s="11"/>
      <c r="DX29" s="10"/>
      <c r="DY29" s="11"/>
      <c r="DZ29" s="10"/>
      <c r="EA29" s="11"/>
      <c r="EB29" s="10"/>
      <c r="EC29" s="8"/>
      <c r="ED29" s="8">
        <f>DR29+EC29</f>
        <v>0</v>
      </c>
      <c r="EE29" s="11"/>
      <c r="EF29" s="10"/>
      <c r="EG29" s="11"/>
      <c r="EH29" s="10"/>
      <c r="EI29" s="11"/>
      <c r="EJ29" s="10"/>
      <c r="EK29" s="8"/>
      <c r="EL29" s="11"/>
      <c r="EM29" s="10"/>
      <c r="EN29" s="11"/>
      <c r="EO29" s="10"/>
      <c r="EP29" s="11"/>
      <c r="EQ29" s="10"/>
      <c r="ER29" s="11"/>
      <c r="ES29" s="10"/>
      <c r="ET29" s="11"/>
      <c r="EU29" s="10"/>
      <c r="EV29" s="8"/>
      <c r="EW29" s="8">
        <f>EK29+EV29</f>
        <v>0</v>
      </c>
      <c r="EX29" s="11"/>
      <c r="EY29" s="10"/>
      <c r="EZ29" s="11"/>
      <c r="FA29" s="10"/>
      <c r="FB29" s="11"/>
      <c r="FC29" s="10"/>
      <c r="FD29" s="8"/>
      <c r="FE29" s="11"/>
      <c r="FF29" s="10"/>
      <c r="FG29" s="11"/>
      <c r="FH29" s="10"/>
      <c r="FI29" s="11"/>
      <c r="FJ29" s="10"/>
      <c r="FK29" s="11"/>
      <c r="FL29" s="10"/>
      <c r="FM29" s="11"/>
      <c r="FN29" s="10"/>
      <c r="FO29" s="8"/>
      <c r="FP29" s="8">
        <f>FD29+FO29</f>
        <v>0</v>
      </c>
    </row>
    <row r="30" spans="1:172" ht="12.75">
      <c r="A30" s="7"/>
      <c r="B30" s="7"/>
      <c r="C30" s="7"/>
      <c r="D30" s="7"/>
      <c r="E30" s="7" t="s">
        <v>88</v>
      </c>
      <c r="F30" s="3" t="s">
        <v>89</v>
      </c>
      <c r="G30" s="7">
        <f>COUNTIF(U30:FP30,"e")</f>
        <v>0</v>
      </c>
      <c r="H30" s="7">
        <f>COUNTIF(U30:FP30,"z")</f>
        <v>0</v>
      </c>
      <c r="I30" s="7">
        <f>SUM(J30:Q30)</f>
        <v>0</v>
      </c>
      <c r="J30" s="7">
        <f>U30+AN30+BG30+BZ30+CS30+DL30+EE30+EX30</f>
        <v>0</v>
      </c>
      <c r="K30" s="7">
        <f>W30+AP30+BI30+CB30+CU30+DN30+EG30+EZ30</f>
        <v>0</v>
      </c>
      <c r="L30" s="7">
        <f>Y30+AR30+BK30+CD30+CW30+DP30+EI30+FB30</f>
        <v>0</v>
      </c>
      <c r="M30" s="7">
        <f>AB30+AU30+BN30+CG30+CZ30+DS30+EL30+FE30</f>
        <v>0</v>
      </c>
      <c r="N30" s="7">
        <f>AD30+AW30+BP30+CI30+DB30+DU30+EN30+FG30</f>
        <v>0</v>
      </c>
      <c r="O30" s="7">
        <f>AF30+AY30+BR30+CK30+DD30+DW30+EP30+FI30</f>
        <v>0</v>
      </c>
      <c r="P30" s="7">
        <f>AH30+BA30+BT30+CM30+DF30+DY30+ER30+FK30</f>
        <v>0</v>
      </c>
      <c r="Q30" s="7">
        <f>AJ30+BC30+BV30+CO30+DH30+EA30+ET30+FM30</f>
        <v>0</v>
      </c>
      <c r="R30" s="8">
        <f>AM30+BF30+BY30+CR30+DK30+ED30+EW30+FP30</f>
        <v>0</v>
      </c>
      <c r="S30" s="8">
        <f>AL30+BE30+BX30+CQ30+DJ30+EC30+EV30+FO30</f>
        <v>0</v>
      </c>
      <c r="T30" s="8">
        <v>1.6</v>
      </c>
      <c r="U30" s="11">
        <v>15</v>
      </c>
      <c r="V30" s="10" t="s">
        <v>81</v>
      </c>
      <c r="W30" s="11">
        <v>5</v>
      </c>
      <c r="X30" s="10" t="s">
        <v>61</v>
      </c>
      <c r="Y30" s="11"/>
      <c r="Z30" s="10"/>
      <c r="AA30" s="8">
        <v>3.5</v>
      </c>
      <c r="AB30" s="11">
        <v>15</v>
      </c>
      <c r="AC30" s="10" t="s">
        <v>61</v>
      </c>
      <c r="AD30" s="11"/>
      <c r="AE30" s="10"/>
      <c r="AF30" s="11"/>
      <c r="AG30" s="10"/>
      <c r="AH30" s="11"/>
      <c r="AI30" s="10"/>
      <c r="AJ30" s="11"/>
      <c r="AK30" s="10"/>
      <c r="AL30" s="8">
        <v>2.5</v>
      </c>
      <c r="AM30" s="8">
        <f>AA30+AL30</f>
        <v>0</v>
      </c>
      <c r="AN30" s="11"/>
      <c r="AO30" s="10"/>
      <c r="AP30" s="11"/>
      <c r="AQ30" s="10"/>
      <c r="AR30" s="11"/>
      <c r="AS30" s="10"/>
      <c r="AT30" s="8"/>
      <c r="AU30" s="11"/>
      <c r="AV30" s="10"/>
      <c r="AW30" s="11"/>
      <c r="AX30" s="10"/>
      <c r="AY30" s="11"/>
      <c r="AZ30" s="10"/>
      <c r="BA30" s="11"/>
      <c r="BB30" s="10"/>
      <c r="BC30" s="11"/>
      <c r="BD30" s="10"/>
      <c r="BE30" s="8"/>
      <c r="BF30" s="8">
        <f>AT30+BE30</f>
        <v>0</v>
      </c>
      <c r="BG30" s="11"/>
      <c r="BH30" s="10"/>
      <c r="BI30" s="11"/>
      <c r="BJ30" s="10"/>
      <c r="BK30" s="11"/>
      <c r="BL30" s="10"/>
      <c r="BM30" s="8"/>
      <c r="BN30" s="11"/>
      <c r="BO30" s="10"/>
      <c r="BP30" s="11"/>
      <c r="BQ30" s="10"/>
      <c r="BR30" s="11"/>
      <c r="BS30" s="10"/>
      <c r="BT30" s="11"/>
      <c r="BU30" s="10"/>
      <c r="BV30" s="11"/>
      <c r="BW30" s="10"/>
      <c r="BX30" s="8"/>
      <c r="BY30" s="8">
        <f>BM30+BX30</f>
        <v>0</v>
      </c>
      <c r="BZ30" s="11"/>
      <c r="CA30" s="10"/>
      <c r="CB30" s="11"/>
      <c r="CC30" s="10"/>
      <c r="CD30" s="11"/>
      <c r="CE30" s="10"/>
      <c r="CF30" s="8"/>
      <c r="CG30" s="11"/>
      <c r="CH30" s="10"/>
      <c r="CI30" s="11"/>
      <c r="CJ30" s="10"/>
      <c r="CK30" s="11"/>
      <c r="CL30" s="10"/>
      <c r="CM30" s="11"/>
      <c r="CN30" s="10"/>
      <c r="CO30" s="11"/>
      <c r="CP30" s="10"/>
      <c r="CQ30" s="8"/>
      <c r="CR30" s="8">
        <f>CF30+CQ30</f>
        <v>0</v>
      </c>
      <c r="CS30" s="11"/>
      <c r="CT30" s="10"/>
      <c r="CU30" s="11"/>
      <c r="CV30" s="10"/>
      <c r="CW30" s="11"/>
      <c r="CX30" s="10"/>
      <c r="CY30" s="8"/>
      <c r="CZ30" s="11"/>
      <c r="DA30" s="10"/>
      <c r="DB30" s="11"/>
      <c r="DC30" s="10"/>
      <c r="DD30" s="11"/>
      <c r="DE30" s="10"/>
      <c r="DF30" s="11"/>
      <c r="DG30" s="10"/>
      <c r="DH30" s="11"/>
      <c r="DI30" s="10"/>
      <c r="DJ30" s="8"/>
      <c r="DK30" s="8">
        <f>CY30+DJ30</f>
        <v>0</v>
      </c>
      <c r="DL30" s="11"/>
      <c r="DM30" s="10"/>
      <c r="DN30" s="11"/>
      <c r="DO30" s="10"/>
      <c r="DP30" s="11"/>
      <c r="DQ30" s="10"/>
      <c r="DR30" s="8"/>
      <c r="DS30" s="11"/>
      <c r="DT30" s="10"/>
      <c r="DU30" s="11"/>
      <c r="DV30" s="10"/>
      <c r="DW30" s="11"/>
      <c r="DX30" s="10"/>
      <c r="DY30" s="11"/>
      <c r="DZ30" s="10"/>
      <c r="EA30" s="11"/>
      <c r="EB30" s="10"/>
      <c r="EC30" s="8"/>
      <c r="ED30" s="8">
        <f>DR30+EC30</f>
        <v>0</v>
      </c>
      <c r="EE30" s="11"/>
      <c r="EF30" s="10"/>
      <c r="EG30" s="11"/>
      <c r="EH30" s="10"/>
      <c r="EI30" s="11"/>
      <c r="EJ30" s="10"/>
      <c r="EK30" s="8"/>
      <c r="EL30" s="11"/>
      <c r="EM30" s="10"/>
      <c r="EN30" s="11"/>
      <c r="EO30" s="10"/>
      <c r="EP30" s="11"/>
      <c r="EQ30" s="10"/>
      <c r="ER30" s="11"/>
      <c r="ES30" s="10"/>
      <c r="ET30" s="11"/>
      <c r="EU30" s="10"/>
      <c r="EV30" s="8"/>
      <c r="EW30" s="8">
        <f>EK30+EV30</f>
        <v>0</v>
      </c>
      <c r="EX30" s="11"/>
      <c r="EY30" s="10"/>
      <c r="EZ30" s="11"/>
      <c r="FA30" s="10"/>
      <c r="FB30" s="11"/>
      <c r="FC30" s="10"/>
      <c r="FD30" s="8"/>
      <c r="FE30" s="11"/>
      <c r="FF30" s="10"/>
      <c r="FG30" s="11"/>
      <c r="FH30" s="10"/>
      <c r="FI30" s="11"/>
      <c r="FJ30" s="10"/>
      <c r="FK30" s="11"/>
      <c r="FL30" s="10"/>
      <c r="FM30" s="11"/>
      <c r="FN30" s="10"/>
      <c r="FO30" s="8"/>
      <c r="FP30" s="8">
        <f>FD30+FO30</f>
        <v>0</v>
      </c>
    </row>
    <row r="31" spans="1:172" ht="12.75">
      <c r="A31" s="7"/>
      <c r="B31" s="7"/>
      <c r="C31" s="7"/>
      <c r="D31" s="7"/>
      <c r="E31" s="7" t="s">
        <v>90</v>
      </c>
      <c r="F31" s="3" t="s">
        <v>91</v>
      </c>
      <c r="G31" s="7">
        <f>COUNTIF(U31:FP31,"e")</f>
        <v>0</v>
      </c>
      <c r="H31" s="7">
        <f>COUNTIF(U31:FP31,"z")</f>
        <v>0</v>
      </c>
      <c r="I31" s="7">
        <f>SUM(J31:Q31)</f>
        <v>0</v>
      </c>
      <c r="J31" s="7">
        <f>U31+AN31+BG31+BZ31+CS31+DL31+EE31+EX31</f>
        <v>0</v>
      </c>
      <c r="K31" s="7">
        <f>W31+AP31+BI31+CB31+CU31+DN31+EG31+EZ31</f>
        <v>0</v>
      </c>
      <c r="L31" s="7">
        <f>Y31+AR31+BK31+CD31+CW31+DP31+EI31+FB31</f>
        <v>0</v>
      </c>
      <c r="M31" s="7">
        <f>AB31+AU31+BN31+CG31+CZ31+DS31+EL31+FE31</f>
        <v>0</v>
      </c>
      <c r="N31" s="7">
        <f>AD31+AW31+BP31+CI31+DB31+DU31+EN31+FG31</f>
        <v>0</v>
      </c>
      <c r="O31" s="7">
        <f>AF31+AY31+BR31+CK31+DD31+DW31+EP31+FI31</f>
        <v>0</v>
      </c>
      <c r="P31" s="7">
        <f>AH31+BA31+BT31+CM31+DF31+DY31+ER31+FK31</f>
        <v>0</v>
      </c>
      <c r="Q31" s="7">
        <f>AJ31+BC31+BV31+CO31+DH31+EA31+ET31+FM31</f>
        <v>0</v>
      </c>
      <c r="R31" s="8">
        <f>AM31+BF31+BY31+CR31+DK31+ED31+EW31+FP31</f>
        <v>0</v>
      </c>
      <c r="S31" s="8">
        <f>AL31+BE31+BX31+CQ31+DJ31+EC31+EV31+FO31</f>
        <v>0</v>
      </c>
      <c r="T31" s="8">
        <v>1.1</v>
      </c>
      <c r="U31" s="11">
        <v>10</v>
      </c>
      <c r="V31" s="10" t="s">
        <v>61</v>
      </c>
      <c r="W31" s="11">
        <v>5</v>
      </c>
      <c r="X31" s="10" t="s">
        <v>61</v>
      </c>
      <c r="Y31" s="11"/>
      <c r="Z31" s="10"/>
      <c r="AA31" s="8">
        <v>2.4</v>
      </c>
      <c r="AB31" s="11">
        <v>10</v>
      </c>
      <c r="AC31" s="10" t="s">
        <v>61</v>
      </c>
      <c r="AD31" s="11"/>
      <c r="AE31" s="10"/>
      <c r="AF31" s="11"/>
      <c r="AG31" s="10"/>
      <c r="AH31" s="11"/>
      <c r="AI31" s="10"/>
      <c r="AJ31" s="11"/>
      <c r="AK31" s="10"/>
      <c r="AL31" s="8">
        <v>1.6</v>
      </c>
      <c r="AM31" s="8">
        <f>AA31+AL31</f>
        <v>0</v>
      </c>
      <c r="AN31" s="11"/>
      <c r="AO31" s="10"/>
      <c r="AP31" s="11"/>
      <c r="AQ31" s="10"/>
      <c r="AR31" s="11"/>
      <c r="AS31" s="10"/>
      <c r="AT31" s="8"/>
      <c r="AU31" s="11"/>
      <c r="AV31" s="10"/>
      <c r="AW31" s="11"/>
      <c r="AX31" s="10"/>
      <c r="AY31" s="11"/>
      <c r="AZ31" s="10"/>
      <c r="BA31" s="11"/>
      <c r="BB31" s="10"/>
      <c r="BC31" s="11"/>
      <c r="BD31" s="10"/>
      <c r="BE31" s="8"/>
      <c r="BF31" s="8">
        <f>AT31+BE31</f>
        <v>0</v>
      </c>
      <c r="BG31" s="11"/>
      <c r="BH31" s="10"/>
      <c r="BI31" s="11"/>
      <c r="BJ31" s="10"/>
      <c r="BK31" s="11"/>
      <c r="BL31" s="10"/>
      <c r="BM31" s="8"/>
      <c r="BN31" s="11"/>
      <c r="BO31" s="10"/>
      <c r="BP31" s="11"/>
      <c r="BQ31" s="10"/>
      <c r="BR31" s="11"/>
      <c r="BS31" s="10"/>
      <c r="BT31" s="11"/>
      <c r="BU31" s="10"/>
      <c r="BV31" s="11"/>
      <c r="BW31" s="10"/>
      <c r="BX31" s="8"/>
      <c r="BY31" s="8">
        <f>BM31+BX31</f>
        <v>0</v>
      </c>
      <c r="BZ31" s="11"/>
      <c r="CA31" s="10"/>
      <c r="CB31" s="11"/>
      <c r="CC31" s="10"/>
      <c r="CD31" s="11"/>
      <c r="CE31" s="10"/>
      <c r="CF31" s="8"/>
      <c r="CG31" s="11"/>
      <c r="CH31" s="10"/>
      <c r="CI31" s="11"/>
      <c r="CJ31" s="10"/>
      <c r="CK31" s="11"/>
      <c r="CL31" s="10"/>
      <c r="CM31" s="11"/>
      <c r="CN31" s="10"/>
      <c r="CO31" s="11"/>
      <c r="CP31" s="10"/>
      <c r="CQ31" s="8"/>
      <c r="CR31" s="8">
        <f>CF31+CQ31</f>
        <v>0</v>
      </c>
      <c r="CS31" s="11"/>
      <c r="CT31" s="10"/>
      <c r="CU31" s="11"/>
      <c r="CV31" s="10"/>
      <c r="CW31" s="11"/>
      <c r="CX31" s="10"/>
      <c r="CY31" s="8"/>
      <c r="CZ31" s="11"/>
      <c r="DA31" s="10"/>
      <c r="DB31" s="11"/>
      <c r="DC31" s="10"/>
      <c r="DD31" s="11"/>
      <c r="DE31" s="10"/>
      <c r="DF31" s="11"/>
      <c r="DG31" s="10"/>
      <c r="DH31" s="11"/>
      <c r="DI31" s="10"/>
      <c r="DJ31" s="8"/>
      <c r="DK31" s="8">
        <f>CY31+DJ31</f>
        <v>0</v>
      </c>
      <c r="DL31" s="11"/>
      <c r="DM31" s="10"/>
      <c r="DN31" s="11"/>
      <c r="DO31" s="10"/>
      <c r="DP31" s="11"/>
      <c r="DQ31" s="10"/>
      <c r="DR31" s="8"/>
      <c r="DS31" s="11"/>
      <c r="DT31" s="10"/>
      <c r="DU31" s="11"/>
      <c r="DV31" s="10"/>
      <c r="DW31" s="11"/>
      <c r="DX31" s="10"/>
      <c r="DY31" s="11"/>
      <c r="DZ31" s="10"/>
      <c r="EA31" s="11"/>
      <c r="EB31" s="10"/>
      <c r="EC31" s="8"/>
      <c r="ED31" s="8">
        <f>DR31+EC31</f>
        <v>0</v>
      </c>
      <c r="EE31" s="11"/>
      <c r="EF31" s="10"/>
      <c r="EG31" s="11"/>
      <c r="EH31" s="10"/>
      <c r="EI31" s="11"/>
      <c r="EJ31" s="10"/>
      <c r="EK31" s="8"/>
      <c r="EL31" s="11"/>
      <c r="EM31" s="10"/>
      <c r="EN31" s="11"/>
      <c r="EO31" s="10"/>
      <c r="EP31" s="11"/>
      <c r="EQ31" s="10"/>
      <c r="ER31" s="11"/>
      <c r="ES31" s="10"/>
      <c r="ET31" s="11"/>
      <c r="EU31" s="10"/>
      <c r="EV31" s="8"/>
      <c r="EW31" s="8">
        <f>EK31+EV31</f>
        <v>0</v>
      </c>
      <c r="EX31" s="11"/>
      <c r="EY31" s="10"/>
      <c r="EZ31" s="11"/>
      <c r="FA31" s="10"/>
      <c r="FB31" s="11"/>
      <c r="FC31" s="10"/>
      <c r="FD31" s="8"/>
      <c r="FE31" s="11"/>
      <c r="FF31" s="10"/>
      <c r="FG31" s="11"/>
      <c r="FH31" s="10"/>
      <c r="FI31" s="11"/>
      <c r="FJ31" s="10"/>
      <c r="FK31" s="11"/>
      <c r="FL31" s="10"/>
      <c r="FM31" s="11"/>
      <c r="FN31" s="10"/>
      <c r="FO31" s="8"/>
      <c r="FP31" s="8">
        <f>FD31+FO31</f>
        <v>0</v>
      </c>
    </row>
    <row r="32" spans="1:172" ht="12.75">
      <c r="A32" s="7"/>
      <c r="B32" s="7"/>
      <c r="C32" s="7"/>
      <c r="D32" s="7"/>
      <c r="E32" s="7" t="s">
        <v>92</v>
      </c>
      <c r="F32" s="3" t="s">
        <v>93</v>
      </c>
      <c r="G32" s="7">
        <f>COUNTIF(U32:FP32,"e")</f>
        <v>0</v>
      </c>
      <c r="H32" s="7">
        <f>COUNTIF(U32:FP32,"z")</f>
        <v>0</v>
      </c>
      <c r="I32" s="7">
        <f>SUM(J32:Q32)</f>
        <v>0</v>
      </c>
      <c r="J32" s="7">
        <f>U32+AN32+BG32+BZ32+CS32+DL32+EE32+EX32</f>
        <v>0</v>
      </c>
      <c r="K32" s="7">
        <f>W32+AP32+BI32+CB32+CU32+DN32+EG32+EZ32</f>
        <v>0</v>
      </c>
      <c r="L32" s="7">
        <f>Y32+AR32+BK32+CD32+CW32+DP32+EI32+FB32</f>
        <v>0</v>
      </c>
      <c r="M32" s="7">
        <f>AB32+AU32+BN32+CG32+CZ32+DS32+EL32+FE32</f>
        <v>0</v>
      </c>
      <c r="N32" s="7">
        <f>AD32+AW32+BP32+CI32+DB32+DU32+EN32+FG32</f>
        <v>0</v>
      </c>
      <c r="O32" s="7">
        <f>AF32+AY32+BR32+CK32+DD32+DW32+EP32+FI32</f>
        <v>0</v>
      </c>
      <c r="P32" s="7">
        <f>AH32+BA32+BT32+CM32+DF32+DY32+ER32+FK32</f>
        <v>0</v>
      </c>
      <c r="Q32" s="7">
        <f>AJ32+BC32+BV32+CO32+DH32+EA32+ET32+FM32</f>
        <v>0</v>
      </c>
      <c r="R32" s="8">
        <f>AM32+BF32+BY32+CR32+DK32+ED32+EW32+FP32</f>
        <v>0</v>
      </c>
      <c r="S32" s="8">
        <f>AL32+BE32+BX32+CQ32+DJ32+EC32+EV32+FO32</f>
        <v>0</v>
      </c>
      <c r="T32" s="8">
        <v>0.7</v>
      </c>
      <c r="U32" s="11">
        <v>5</v>
      </c>
      <c r="V32" s="10" t="s">
        <v>61</v>
      </c>
      <c r="W32" s="11"/>
      <c r="X32" s="10"/>
      <c r="Y32" s="11"/>
      <c r="Z32" s="10"/>
      <c r="AA32" s="8">
        <v>0.6</v>
      </c>
      <c r="AB32" s="11">
        <v>10</v>
      </c>
      <c r="AC32" s="10" t="s">
        <v>61</v>
      </c>
      <c r="AD32" s="11"/>
      <c r="AE32" s="10"/>
      <c r="AF32" s="11"/>
      <c r="AG32" s="10"/>
      <c r="AH32" s="11"/>
      <c r="AI32" s="10"/>
      <c r="AJ32" s="11"/>
      <c r="AK32" s="10"/>
      <c r="AL32" s="8">
        <v>1.4</v>
      </c>
      <c r="AM32" s="8">
        <f>AA32+AL32</f>
        <v>0</v>
      </c>
      <c r="AN32" s="11"/>
      <c r="AO32" s="10"/>
      <c r="AP32" s="11"/>
      <c r="AQ32" s="10"/>
      <c r="AR32" s="11"/>
      <c r="AS32" s="10"/>
      <c r="AT32" s="8"/>
      <c r="AU32" s="11"/>
      <c r="AV32" s="10"/>
      <c r="AW32" s="11"/>
      <c r="AX32" s="10"/>
      <c r="AY32" s="11"/>
      <c r="AZ32" s="10"/>
      <c r="BA32" s="11"/>
      <c r="BB32" s="10"/>
      <c r="BC32" s="11"/>
      <c r="BD32" s="10"/>
      <c r="BE32" s="8"/>
      <c r="BF32" s="8">
        <f>AT32+BE32</f>
        <v>0</v>
      </c>
      <c r="BG32" s="11"/>
      <c r="BH32" s="10"/>
      <c r="BI32" s="11"/>
      <c r="BJ32" s="10"/>
      <c r="BK32" s="11"/>
      <c r="BL32" s="10"/>
      <c r="BM32" s="8"/>
      <c r="BN32" s="11"/>
      <c r="BO32" s="10"/>
      <c r="BP32" s="11"/>
      <c r="BQ32" s="10"/>
      <c r="BR32" s="11"/>
      <c r="BS32" s="10"/>
      <c r="BT32" s="11"/>
      <c r="BU32" s="10"/>
      <c r="BV32" s="11"/>
      <c r="BW32" s="10"/>
      <c r="BX32" s="8"/>
      <c r="BY32" s="8">
        <f>BM32+BX32</f>
        <v>0</v>
      </c>
      <c r="BZ32" s="11"/>
      <c r="CA32" s="10"/>
      <c r="CB32" s="11"/>
      <c r="CC32" s="10"/>
      <c r="CD32" s="11"/>
      <c r="CE32" s="10"/>
      <c r="CF32" s="8"/>
      <c r="CG32" s="11"/>
      <c r="CH32" s="10"/>
      <c r="CI32" s="11"/>
      <c r="CJ32" s="10"/>
      <c r="CK32" s="11"/>
      <c r="CL32" s="10"/>
      <c r="CM32" s="11"/>
      <c r="CN32" s="10"/>
      <c r="CO32" s="11"/>
      <c r="CP32" s="10"/>
      <c r="CQ32" s="8"/>
      <c r="CR32" s="8">
        <f>CF32+CQ32</f>
        <v>0</v>
      </c>
      <c r="CS32" s="11"/>
      <c r="CT32" s="10"/>
      <c r="CU32" s="11"/>
      <c r="CV32" s="10"/>
      <c r="CW32" s="11"/>
      <c r="CX32" s="10"/>
      <c r="CY32" s="8"/>
      <c r="CZ32" s="11"/>
      <c r="DA32" s="10"/>
      <c r="DB32" s="11"/>
      <c r="DC32" s="10"/>
      <c r="DD32" s="11"/>
      <c r="DE32" s="10"/>
      <c r="DF32" s="11"/>
      <c r="DG32" s="10"/>
      <c r="DH32" s="11"/>
      <c r="DI32" s="10"/>
      <c r="DJ32" s="8"/>
      <c r="DK32" s="8">
        <f>CY32+DJ32</f>
        <v>0</v>
      </c>
      <c r="DL32" s="11"/>
      <c r="DM32" s="10"/>
      <c r="DN32" s="11"/>
      <c r="DO32" s="10"/>
      <c r="DP32" s="11"/>
      <c r="DQ32" s="10"/>
      <c r="DR32" s="8"/>
      <c r="DS32" s="11"/>
      <c r="DT32" s="10"/>
      <c r="DU32" s="11"/>
      <c r="DV32" s="10"/>
      <c r="DW32" s="11"/>
      <c r="DX32" s="10"/>
      <c r="DY32" s="11"/>
      <c r="DZ32" s="10"/>
      <c r="EA32" s="11"/>
      <c r="EB32" s="10"/>
      <c r="EC32" s="8"/>
      <c r="ED32" s="8">
        <f>DR32+EC32</f>
        <v>0</v>
      </c>
      <c r="EE32" s="11"/>
      <c r="EF32" s="10"/>
      <c r="EG32" s="11"/>
      <c r="EH32" s="10"/>
      <c r="EI32" s="11"/>
      <c r="EJ32" s="10"/>
      <c r="EK32" s="8"/>
      <c r="EL32" s="11"/>
      <c r="EM32" s="10"/>
      <c r="EN32" s="11"/>
      <c r="EO32" s="10"/>
      <c r="EP32" s="11"/>
      <c r="EQ32" s="10"/>
      <c r="ER32" s="11"/>
      <c r="ES32" s="10"/>
      <c r="ET32" s="11"/>
      <c r="EU32" s="10"/>
      <c r="EV32" s="8"/>
      <c r="EW32" s="8">
        <f>EK32+EV32</f>
        <v>0</v>
      </c>
      <c r="EX32" s="11"/>
      <c r="EY32" s="10"/>
      <c r="EZ32" s="11"/>
      <c r="FA32" s="10"/>
      <c r="FB32" s="11"/>
      <c r="FC32" s="10"/>
      <c r="FD32" s="8"/>
      <c r="FE32" s="11"/>
      <c r="FF32" s="10"/>
      <c r="FG32" s="11"/>
      <c r="FH32" s="10"/>
      <c r="FI32" s="11"/>
      <c r="FJ32" s="10"/>
      <c r="FK32" s="11"/>
      <c r="FL32" s="10"/>
      <c r="FM32" s="11"/>
      <c r="FN32" s="10"/>
      <c r="FO32" s="8"/>
      <c r="FP32" s="8">
        <f>FD32+FO32</f>
        <v>0</v>
      </c>
    </row>
    <row r="33" spans="1:172" ht="12.75">
      <c r="A33" s="7"/>
      <c r="B33" s="7"/>
      <c r="C33" s="7"/>
      <c r="D33" s="7"/>
      <c r="E33" s="7" t="s">
        <v>94</v>
      </c>
      <c r="F33" s="3" t="s">
        <v>95</v>
      </c>
      <c r="G33" s="7">
        <f>COUNTIF(U33:FP33,"e")</f>
        <v>0</v>
      </c>
      <c r="H33" s="7">
        <f>COUNTIF(U33:FP33,"z")</f>
        <v>0</v>
      </c>
      <c r="I33" s="7">
        <f>SUM(J33:Q33)</f>
        <v>0</v>
      </c>
      <c r="J33" s="7">
        <f>U33+AN33+BG33+BZ33+CS33+DL33+EE33+EX33</f>
        <v>0</v>
      </c>
      <c r="K33" s="7">
        <f>W33+AP33+BI33+CB33+CU33+DN33+EG33+EZ33</f>
        <v>0</v>
      </c>
      <c r="L33" s="7">
        <f>Y33+AR33+BK33+CD33+CW33+DP33+EI33+FB33</f>
        <v>0</v>
      </c>
      <c r="M33" s="7">
        <f>AB33+AU33+BN33+CG33+CZ33+DS33+EL33+FE33</f>
        <v>0</v>
      </c>
      <c r="N33" s="7">
        <f>AD33+AW33+BP33+CI33+DB33+DU33+EN33+FG33</f>
        <v>0</v>
      </c>
      <c r="O33" s="7">
        <f>AF33+AY33+BR33+CK33+DD33+DW33+EP33+FI33</f>
        <v>0</v>
      </c>
      <c r="P33" s="7">
        <f>AH33+BA33+BT33+CM33+DF33+DY33+ER33+FK33</f>
        <v>0</v>
      </c>
      <c r="Q33" s="7">
        <f>AJ33+BC33+BV33+CO33+DH33+EA33+ET33+FM33</f>
        <v>0</v>
      </c>
      <c r="R33" s="8">
        <f>AM33+BF33+BY33+CR33+DK33+ED33+EW33+FP33</f>
        <v>0</v>
      </c>
      <c r="S33" s="8">
        <f>AL33+BE33+BX33+CQ33+DJ33+EC33+EV33+FO33</f>
        <v>0</v>
      </c>
      <c r="T33" s="8">
        <v>0.7</v>
      </c>
      <c r="U33" s="11">
        <v>8</v>
      </c>
      <c r="V33" s="10" t="s">
        <v>61</v>
      </c>
      <c r="W33" s="11">
        <v>7</v>
      </c>
      <c r="X33" s="10" t="s">
        <v>61</v>
      </c>
      <c r="Y33" s="11"/>
      <c r="Z33" s="10"/>
      <c r="AA33" s="8">
        <v>2</v>
      </c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8"/>
      <c r="AM33" s="8">
        <f>AA33+AL33</f>
        <v>0</v>
      </c>
      <c r="AN33" s="11"/>
      <c r="AO33" s="10"/>
      <c r="AP33" s="11"/>
      <c r="AQ33" s="10"/>
      <c r="AR33" s="11"/>
      <c r="AS33" s="10"/>
      <c r="AT33" s="8"/>
      <c r="AU33" s="11"/>
      <c r="AV33" s="10"/>
      <c r="AW33" s="11"/>
      <c r="AX33" s="10"/>
      <c r="AY33" s="11"/>
      <c r="AZ33" s="10"/>
      <c r="BA33" s="11"/>
      <c r="BB33" s="10"/>
      <c r="BC33" s="11"/>
      <c r="BD33" s="10"/>
      <c r="BE33" s="8"/>
      <c r="BF33" s="8">
        <f>AT33+BE33</f>
        <v>0</v>
      </c>
      <c r="BG33" s="11"/>
      <c r="BH33" s="10"/>
      <c r="BI33" s="11"/>
      <c r="BJ33" s="10"/>
      <c r="BK33" s="11"/>
      <c r="BL33" s="10"/>
      <c r="BM33" s="8"/>
      <c r="BN33" s="11"/>
      <c r="BO33" s="10"/>
      <c r="BP33" s="11"/>
      <c r="BQ33" s="10"/>
      <c r="BR33" s="11"/>
      <c r="BS33" s="10"/>
      <c r="BT33" s="11"/>
      <c r="BU33" s="10"/>
      <c r="BV33" s="11"/>
      <c r="BW33" s="10"/>
      <c r="BX33" s="8"/>
      <c r="BY33" s="8">
        <f>BM33+BX33</f>
        <v>0</v>
      </c>
      <c r="BZ33" s="11"/>
      <c r="CA33" s="10"/>
      <c r="CB33" s="11"/>
      <c r="CC33" s="10"/>
      <c r="CD33" s="11"/>
      <c r="CE33" s="10"/>
      <c r="CF33" s="8"/>
      <c r="CG33" s="11"/>
      <c r="CH33" s="10"/>
      <c r="CI33" s="11"/>
      <c r="CJ33" s="10"/>
      <c r="CK33" s="11"/>
      <c r="CL33" s="10"/>
      <c r="CM33" s="11"/>
      <c r="CN33" s="10"/>
      <c r="CO33" s="11"/>
      <c r="CP33" s="10"/>
      <c r="CQ33" s="8"/>
      <c r="CR33" s="8">
        <f>CF33+CQ33</f>
        <v>0</v>
      </c>
      <c r="CS33" s="11"/>
      <c r="CT33" s="10"/>
      <c r="CU33" s="11"/>
      <c r="CV33" s="10"/>
      <c r="CW33" s="11"/>
      <c r="CX33" s="10"/>
      <c r="CY33" s="8"/>
      <c r="CZ33" s="11"/>
      <c r="DA33" s="10"/>
      <c r="DB33" s="11"/>
      <c r="DC33" s="10"/>
      <c r="DD33" s="11"/>
      <c r="DE33" s="10"/>
      <c r="DF33" s="11"/>
      <c r="DG33" s="10"/>
      <c r="DH33" s="11"/>
      <c r="DI33" s="10"/>
      <c r="DJ33" s="8"/>
      <c r="DK33" s="8">
        <f>CY33+DJ33</f>
        <v>0</v>
      </c>
      <c r="DL33" s="11"/>
      <c r="DM33" s="10"/>
      <c r="DN33" s="11"/>
      <c r="DO33" s="10"/>
      <c r="DP33" s="11"/>
      <c r="DQ33" s="10"/>
      <c r="DR33" s="8"/>
      <c r="DS33" s="11"/>
      <c r="DT33" s="10"/>
      <c r="DU33" s="11"/>
      <c r="DV33" s="10"/>
      <c r="DW33" s="11"/>
      <c r="DX33" s="10"/>
      <c r="DY33" s="11"/>
      <c r="DZ33" s="10"/>
      <c r="EA33" s="11"/>
      <c r="EB33" s="10"/>
      <c r="EC33" s="8"/>
      <c r="ED33" s="8">
        <f>DR33+EC33</f>
        <v>0</v>
      </c>
      <c r="EE33" s="11"/>
      <c r="EF33" s="10"/>
      <c r="EG33" s="11"/>
      <c r="EH33" s="10"/>
      <c r="EI33" s="11"/>
      <c r="EJ33" s="10"/>
      <c r="EK33" s="8"/>
      <c r="EL33" s="11"/>
      <c r="EM33" s="10"/>
      <c r="EN33" s="11"/>
      <c r="EO33" s="10"/>
      <c r="EP33" s="11"/>
      <c r="EQ33" s="10"/>
      <c r="ER33" s="11"/>
      <c r="ES33" s="10"/>
      <c r="ET33" s="11"/>
      <c r="EU33" s="10"/>
      <c r="EV33" s="8"/>
      <c r="EW33" s="8">
        <f>EK33+EV33</f>
        <v>0</v>
      </c>
      <c r="EX33" s="11"/>
      <c r="EY33" s="10"/>
      <c r="EZ33" s="11"/>
      <c r="FA33" s="10"/>
      <c r="FB33" s="11"/>
      <c r="FC33" s="10"/>
      <c r="FD33" s="8"/>
      <c r="FE33" s="11"/>
      <c r="FF33" s="10"/>
      <c r="FG33" s="11"/>
      <c r="FH33" s="10"/>
      <c r="FI33" s="11"/>
      <c r="FJ33" s="10"/>
      <c r="FK33" s="11"/>
      <c r="FL33" s="10"/>
      <c r="FM33" s="11"/>
      <c r="FN33" s="10"/>
      <c r="FO33" s="8"/>
      <c r="FP33" s="8">
        <f>FD33+FO33</f>
        <v>0</v>
      </c>
    </row>
    <row r="34" spans="1:172" ht="12.75">
      <c r="A34" s="7"/>
      <c r="B34" s="7"/>
      <c r="C34" s="7"/>
      <c r="D34" s="7"/>
      <c r="E34" s="7" t="s">
        <v>96</v>
      </c>
      <c r="F34" s="3" t="s">
        <v>97</v>
      </c>
      <c r="G34" s="7">
        <f>COUNTIF(U34:FP34,"e")</f>
        <v>0</v>
      </c>
      <c r="H34" s="7">
        <f>COUNTIF(U34:FP34,"z")</f>
        <v>0</v>
      </c>
      <c r="I34" s="7">
        <f>SUM(J34:Q34)</f>
        <v>0</v>
      </c>
      <c r="J34" s="7">
        <f>U34+AN34+BG34+BZ34+CS34+DL34+EE34+EX34</f>
        <v>0</v>
      </c>
      <c r="K34" s="7">
        <f>W34+AP34+BI34+CB34+CU34+DN34+EG34+EZ34</f>
        <v>0</v>
      </c>
      <c r="L34" s="7">
        <f>Y34+AR34+BK34+CD34+CW34+DP34+EI34+FB34</f>
        <v>0</v>
      </c>
      <c r="M34" s="7">
        <f>AB34+AU34+BN34+CG34+CZ34+DS34+EL34+FE34</f>
        <v>0</v>
      </c>
      <c r="N34" s="7">
        <f>AD34+AW34+BP34+CI34+DB34+DU34+EN34+FG34</f>
        <v>0</v>
      </c>
      <c r="O34" s="7">
        <f>AF34+AY34+BR34+CK34+DD34+DW34+EP34+FI34</f>
        <v>0</v>
      </c>
      <c r="P34" s="7">
        <f>AH34+BA34+BT34+CM34+DF34+DY34+ER34+FK34</f>
        <v>0</v>
      </c>
      <c r="Q34" s="7">
        <f>AJ34+BC34+BV34+CO34+DH34+EA34+ET34+FM34</f>
        <v>0</v>
      </c>
      <c r="R34" s="8">
        <f>AM34+BF34+BY34+CR34+DK34+ED34+EW34+FP34</f>
        <v>0</v>
      </c>
      <c r="S34" s="8">
        <f>AL34+BE34+BX34+CQ34+DJ34+EC34+EV34+FO34</f>
        <v>0</v>
      </c>
      <c r="T34" s="8">
        <v>0.5</v>
      </c>
      <c r="U34" s="11">
        <v>5</v>
      </c>
      <c r="V34" s="10" t="s">
        <v>61</v>
      </c>
      <c r="W34" s="11"/>
      <c r="X34" s="10"/>
      <c r="Y34" s="11"/>
      <c r="Z34" s="10"/>
      <c r="AA34" s="8">
        <v>1</v>
      </c>
      <c r="AB34" s="11">
        <v>6</v>
      </c>
      <c r="AC34" s="10" t="s">
        <v>61</v>
      </c>
      <c r="AD34" s="11"/>
      <c r="AE34" s="10"/>
      <c r="AF34" s="11"/>
      <c r="AG34" s="10"/>
      <c r="AH34" s="11"/>
      <c r="AI34" s="10"/>
      <c r="AJ34" s="11"/>
      <c r="AK34" s="10"/>
      <c r="AL34" s="8">
        <v>1</v>
      </c>
      <c r="AM34" s="8">
        <f>AA34+AL34</f>
        <v>0</v>
      </c>
      <c r="AN34" s="11"/>
      <c r="AO34" s="10"/>
      <c r="AP34" s="11"/>
      <c r="AQ34" s="10"/>
      <c r="AR34" s="11"/>
      <c r="AS34" s="10"/>
      <c r="AT34" s="8"/>
      <c r="AU34" s="11"/>
      <c r="AV34" s="10"/>
      <c r="AW34" s="11"/>
      <c r="AX34" s="10"/>
      <c r="AY34" s="11"/>
      <c r="AZ34" s="10"/>
      <c r="BA34" s="11"/>
      <c r="BB34" s="10"/>
      <c r="BC34" s="11"/>
      <c r="BD34" s="10"/>
      <c r="BE34" s="8"/>
      <c r="BF34" s="8">
        <f>AT34+BE34</f>
        <v>0</v>
      </c>
      <c r="BG34" s="11"/>
      <c r="BH34" s="10"/>
      <c r="BI34" s="11"/>
      <c r="BJ34" s="10"/>
      <c r="BK34" s="11"/>
      <c r="BL34" s="10"/>
      <c r="BM34" s="8"/>
      <c r="BN34" s="11"/>
      <c r="BO34" s="10"/>
      <c r="BP34" s="11"/>
      <c r="BQ34" s="10"/>
      <c r="BR34" s="11"/>
      <c r="BS34" s="10"/>
      <c r="BT34" s="11"/>
      <c r="BU34" s="10"/>
      <c r="BV34" s="11"/>
      <c r="BW34" s="10"/>
      <c r="BX34" s="8"/>
      <c r="BY34" s="8">
        <f>BM34+BX34</f>
        <v>0</v>
      </c>
      <c r="BZ34" s="11"/>
      <c r="CA34" s="10"/>
      <c r="CB34" s="11"/>
      <c r="CC34" s="10"/>
      <c r="CD34" s="11"/>
      <c r="CE34" s="10"/>
      <c r="CF34" s="8"/>
      <c r="CG34" s="11"/>
      <c r="CH34" s="10"/>
      <c r="CI34" s="11"/>
      <c r="CJ34" s="10"/>
      <c r="CK34" s="11"/>
      <c r="CL34" s="10"/>
      <c r="CM34" s="11"/>
      <c r="CN34" s="10"/>
      <c r="CO34" s="11"/>
      <c r="CP34" s="10"/>
      <c r="CQ34" s="8"/>
      <c r="CR34" s="8">
        <f>CF34+CQ34</f>
        <v>0</v>
      </c>
      <c r="CS34" s="11"/>
      <c r="CT34" s="10"/>
      <c r="CU34" s="11"/>
      <c r="CV34" s="10"/>
      <c r="CW34" s="11"/>
      <c r="CX34" s="10"/>
      <c r="CY34" s="8"/>
      <c r="CZ34" s="11"/>
      <c r="DA34" s="10"/>
      <c r="DB34" s="11"/>
      <c r="DC34" s="10"/>
      <c r="DD34" s="11"/>
      <c r="DE34" s="10"/>
      <c r="DF34" s="11"/>
      <c r="DG34" s="10"/>
      <c r="DH34" s="11"/>
      <c r="DI34" s="10"/>
      <c r="DJ34" s="8"/>
      <c r="DK34" s="8">
        <f>CY34+DJ34</f>
        <v>0</v>
      </c>
      <c r="DL34" s="11"/>
      <c r="DM34" s="10"/>
      <c r="DN34" s="11"/>
      <c r="DO34" s="10"/>
      <c r="DP34" s="11"/>
      <c r="DQ34" s="10"/>
      <c r="DR34" s="8"/>
      <c r="DS34" s="11"/>
      <c r="DT34" s="10"/>
      <c r="DU34" s="11"/>
      <c r="DV34" s="10"/>
      <c r="DW34" s="11"/>
      <c r="DX34" s="10"/>
      <c r="DY34" s="11"/>
      <c r="DZ34" s="10"/>
      <c r="EA34" s="11"/>
      <c r="EB34" s="10"/>
      <c r="EC34" s="8"/>
      <c r="ED34" s="8">
        <f>DR34+EC34</f>
        <v>0</v>
      </c>
      <c r="EE34" s="11"/>
      <c r="EF34" s="10"/>
      <c r="EG34" s="11"/>
      <c r="EH34" s="10"/>
      <c r="EI34" s="11"/>
      <c r="EJ34" s="10"/>
      <c r="EK34" s="8"/>
      <c r="EL34" s="11"/>
      <c r="EM34" s="10"/>
      <c r="EN34" s="11"/>
      <c r="EO34" s="10"/>
      <c r="EP34" s="11"/>
      <c r="EQ34" s="10"/>
      <c r="ER34" s="11"/>
      <c r="ES34" s="10"/>
      <c r="ET34" s="11"/>
      <c r="EU34" s="10"/>
      <c r="EV34" s="8"/>
      <c r="EW34" s="8">
        <f>EK34+EV34</f>
        <v>0</v>
      </c>
      <c r="EX34" s="11"/>
      <c r="EY34" s="10"/>
      <c r="EZ34" s="11"/>
      <c r="FA34" s="10"/>
      <c r="FB34" s="11"/>
      <c r="FC34" s="10"/>
      <c r="FD34" s="8"/>
      <c r="FE34" s="11"/>
      <c r="FF34" s="10"/>
      <c r="FG34" s="11"/>
      <c r="FH34" s="10"/>
      <c r="FI34" s="11"/>
      <c r="FJ34" s="10"/>
      <c r="FK34" s="11"/>
      <c r="FL34" s="10"/>
      <c r="FM34" s="11"/>
      <c r="FN34" s="10"/>
      <c r="FO34" s="8"/>
      <c r="FP34" s="8">
        <f>FD34+FO34</f>
        <v>0</v>
      </c>
    </row>
    <row r="35" spans="1:172" ht="12.75">
      <c r="A35" s="7"/>
      <c r="B35" s="7"/>
      <c r="C35" s="7"/>
      <c r="D35" s="7"/>
      <c r="E35" s="7" t="s">
        <v>98</v>
      </c>
      <c r="F35" s="3" t="s">
        <v>99</v>
      </c>
      <c r="G35" s="7">
        <f>COUNTIF(U35:FP35,"e")</f>
        <v>0</v>
      </c>
      <c r="H35" s="7">
        <f>COUNTIF(U35:FP35,"z")</f>
        <v>0</v>
      </c>
      <c r="I35" s="7">
        <f>SUM(J35:Q35)</f>
        <v>0</v>
      </c>
      <c r="J35" s="7">
        <f>U35+AN35+BG35+BZ35+CS35+DL35+EE35+EX35</f>
        <v>0</v>
      </c>
      <c r="K35" s="7">
        <f>W35+AP35+BI35+CB35+CU35+DN35+EG35+EZ35</f>
        <v>0</v>
      </c>
      <c r="L35" s="7">
        <f>Y35+AR35+BK35+CD35+CW35+DP35+EI35+FB35</f>
        <v>0</v>
      </c>
      <c r="M35" s="7">
        <f>AB35+AU35+BN35+CG35+CZ35+DS35+EL35+FE35</f>
        <v>0</v>
      </c>
      <c r="N35" s="7">
        <f>AD35+AW35+BP35+CI35+DB35+DU35+EN35+FG35</f>
        <v>0</v>
      </c>
      <c r="O35" s="7">
        <f>AF35+AY35+BR35+CK35+DD35+DW35+EP35+FI35</f>
        <v>0</v>
      </c>
      <c r="P35" s="7">
        <f>AH35+BA35+BT35+CM35+DF35+DY35+ER35+FK35</f>
        <v>0</v>
      </c>
      <c r="Q35" s="7">
        <f>AJ35+BC35+BV35+CO35+DH35+EA35+ET35+FM35</f>
        <v>0</v>
      </c>
      <c r="R35" s="8">
        <f>AM35+BF35+BY35+CR35+DK35+ED35+EW35+FP35</f>
        <v>0</v>
      </c>
      <c r="S35" s="8">
        <f>AL35+BE35+BX35+CQ35+DJ35+EC35+EV35+FO35</f>
        <v>0</v>
      </c>
      <c r="T35" s="8">
        <v>0.8</v>
      </c>
      <c r="U35" s="11">
        <v>7</v>
      </c>
      <c r="V35" s="10" t="s">
        <v>81</v>
      </c>
      <c r="W35" s="11"/>
      <c r="X35" s="10"/>
      <c r="Y35" s="11"/>
      <c r="Z35" s="10"/>
      <c r="AA35" s="8">
        <v>1</v>
      </c>
      <c r="AB35" s="11">
        <v>11</v>
      </c>
      <c r="AC35" s="10" t="s">
        <v>61</v>
      </c>
      <c r="AD35" s="11"/>
      <c r="AE35" s="10"/>
      <c r="AF35" s="11"/>
      <c r="AG35" s="10"/>
      <c r="AH35" s="11"/>
      <c r="AI35" s="10"/>
      <c r="AJ35" s="11"/>
      <c r="AK35" s="10"/>
      <c r="AL35" s="8">
        <v>2</v>
      </c>
      <c r="AM35" s="8">
        <f>AA35+AL35</f>
        <v>0</v>
      </c>
      <c r="AN35" s="11"/>
      <c r="AO35" s="10"/>
      <c r="AP35" s="11"/>
      <c r="AQ35" s="10"/>
      <c r="AR35" s="11"/>
      <c r="AS35" s="10"/>
      <c r="AT35" s="8"/>
      <c r="AU35" s="11"/>
      <c r="AV35" s="10"/>
      <c r="AW35" s="11"/>
      <c r="AX35" s="10"/>
      <c r="AY35" s="11"/>
      <c r="AZ35" s="10"/>
      <c r="BA35" s="11"/>
      <c r="BB35" s="10"/>
      <c r="BC35" s="11"/>
      <c r="BD35" s="10"/>
      <c r="BE35" s="8"/>
      <c r="BF35" s="8">
        <f>AT35+BE35</f>
        <v>0</v>
      </c>
      <c r="BG35" s="11"/>
      <c r="BH35" s="10"/>
      <c r="BI35" s="11"/>
      <c r="BJ35" s="10"/>
      <c r="BK35" s="11"/>
      <c r="BL35" s="10"/>
      <c r="BM35" s="8"/>
      <c r="BN35" s="11"/>
      <c r="BO35" s="10"/>
      <c r="BP35" s="11"/>
      <c r="BQ35" s="10"/>
      <c r="BR35" s="11"/>
      <c r="BS35" s="10"/>
      <c r="BT35" s="11"/>
      <c r="BU35" s="10"/>
      <c r="BV35" s="11"/>
      <c r="BW35" s="10"/>
      <c r="BX35" s="8"/>
      <c r="BY35" s="8">
        <f>BM35+BX35</f>
        <v>0</v>
      </c>
      <c r="BZ35" s="11"/>
      <c r="CA35" s="10"/>
      <c r="CB35" s="11"/>
      <c r="CC35" s="10"/>
      <c r="CD35" s="11"/>
      <c r="CE35" s="10"/>
      <c r="CF35" s="8"/>
      <c r="CG35" s="11"/>
      <c r="CH35" s="10"/>
      <c r="CI35" s="11"/>
      <c r="CJ35" s="10"/>
      <c r="CK35" s="11"/>
      <c r="CL35" s="10"/>
      <c r="CM35" s="11"/>
      <c r="CN35" s="10"/>
      <c r="CO35" s="11"/>
      <c r="CP35" s="10"/>
      <c r="CQ35" s="8"/>
      <c r="CR35" s="8">
        <f>CF35+CQ35</f>
        <v>0</v>
      </c>
      <c r="CS35" s="11"/>
      <c r="CT35" s="10"/>
      <c r="CU35" s="11"/>
      <c r="CV35" s="10"/>
      <c r="CW35" s="11"/>
      <c r="CX35" s="10"/>
      <c r="CY35" s="8"/>
      <c r="CZ35" s="11"/>
      <c r="DA35" s="10"/>
      <c r="DB35" s="11"/>
      <c r="DC35" s="10"/>
      <c r="DD35" s="11"/>
      <c r="DE35" s="10"/>
      <c r="DF35" s="11"/>
      <c r="DG35" s="10"/>
      <c r="DH35" s="11"/>
      <c r="DI35" s="10"/>
      <c r="DJ35" s="8"/>
      <c r="DK35" s="8">
        <f>CY35+DJ35</f>
        <v>0</v>
      </c>
      <c r="DL35" s="11"/>
      <c r="DM35" s="10"/>
      <c r="DN35" s="11"/>
      <c r="DO35" s="10"/>
      <c r="DP35" s="11"/>
      <c r="DQ35" s="10"/>
      <c r="DR35" s="8"/>
      <c r="DS35" s="11"/>
      <c r="DT35" s="10"/>
      <c r="DU35" s="11"/>
      <c r="DV35" s="10"/>
      <c r="DW35" s="11"/>
      <c r="DX35" s="10"/>
      <c r="DY35" s="11"/>
      <c r="DZ35" s="10"/>
      <c r="EA35" s="11"/>
      <c r="EB35" s="10"/>
      <c r="EC35" s="8"/>
      <c r="ED35" s="8">
        <f>DR35+EC35</f>
        <v>0</v>
      </c>
      <c r="EE35" s="11"/>
      <c r="EF35" s="10"/>
      <c r="EG35" s="11"/>
      <c r="EH35" s="10"/>
      <c r="EI35" s="11"/>
      <c r="EJ35" s="10"/>
      <c r="EK35" s="8"/>
      <c r="EL35" s="11"/>
      <c r="EM35" s="10"/>
      <c r="EN35" s="11"/>
      <c r="EO35" s="10"/>
      <c r="EP35" s="11"/>
      <c r="EQ35" s="10"/>
      <c r="ER35" s="11"/>
      <c r="ES35" s="10"/>
      <c r="ET35" s="11"/>
      <c r="EU35" s="10"/>
      <c r="EV35" s="8"/>
      <c r="EW35" s="8">
        <f>EK35+EV35</f>
        <v>0</v>
      </c>
      <c r="EX35" s="11"/>
      <c r="EY35" s="10"/>
      <c r="EZ35" s="11"/>
      <c r="FA35" s="10"/>
      <c r="FB35" s="11"/>
      <c r="FC35" s="10"/>
      <c r="FD35" s="8"/>
      <c r="FE35" s="11"/>
      <c r="FF35" s="10"/>
      <c r="FG35" s="11"/>
      <c r="FH35" s="10"/>
      <c r="FI35" s="11"/>
      <c r="FJ35" s="10"/>
      <c r="FK35" s="11"/>
      <c r="FL35" s="10"/>
      <c r="FM35" s="11"/>
      <c r="FN35" s="10"/>
      <c r="FO35" s="8"/>
      <c r="FP35" s="8">
        <f>FD35+FO35</f>
        <v>0</v>
      </c>
    </row>
    <row r="36" spans="1:172" ht="12.75">
      <c r="A36" s="7"/>
      <c r="B36" s="7"/>
      <c r="C36" s="7"/>
      <c r="D36" s="7"/>
      <c r="E36" s="7" t="s">
        <v>100</v>
      </c>
      <c r="F36" s="3" t="s">
        <v>101</v>
      </c>
      <c r="G36" s="7">
        <f>COUNTIF(U36:FP36,"e")</f>
        <v>0</v>
      </c>
      <c r="H36" s="7">
        <f>COUNTIF(U36:FP36,"z")</f>
        <v>0</v>
      </c>
      <c r="I36" s="7">
        <f>SUM(J36:Q36)</f>
        <v>0</v>
      </c>
      <c r="J36" s="7">
        <f>U36+AN36+BG36+BZ36+CS36+DL36+EE36+EX36</f>
        <v>0</v>
      </c>
      <c r="K36" s="7">
        <f>W36+AP36+BI36+CB36+CU36+DN36+EG36+EZ36</f>
        <v>0</v>
      </c>
      <c r="L36" s="7">
        <f>Y36+AR36+BK36+CD36+CW36+DP36+EI36+FB36</f>
        <v>0</v>
      </c>
      <c r="M36" s="7">
        <f>AB36+AU36+BN36+CG36+CZ36+DS36+EL36+FE36</f>
        <v>0</v>
      </c>
      <c r="N36" s="7">
        <f>AD36+AW36+BP36+CI36+DB36+DU36+EN36+FG36</f>
        <v>0</v>
      </c>
      <c r="O36" s="7">
        <f>AF36+AY36+BR36+CK36+DD36+DW36+EP36+FI36</f>
        <v>0</v>
      </c>
      <c r="P36" s="7">
        <f>AH36+BA36+BT36+CM36+DF36+DY36+ER36+FK36</f>
        <v>0</v>
      </c>
      <c r="Q36" s="7">
        <f>AJ36+BC36+BV36+CO36+DH36+EA36+ET36+FM36</f>
        <v>0</v>
      </c>
      <c r="R36" s="8">
        <f>AM36+BF36+BY36+CR36+DK36+ED36+EW36+FP36</f>
        <v>0</v>
      </c>
      <c r="S36" s="8">
        <f>AL36+BE36+BX36+CQ36+DJ36+EC36+EV36+FO36</f>
        <v>0</v>
      </c>
      <c r="T36" s="8">
        <v>1.6</v>
      </c>
      <c r="U36" s="11"/>
      <c r="V36" s="10"/>
      <c r="W36" s="11"/>
      <c r="X36" s="10"/>
      <c r="Y36" s="11"/>
      <c r="Z36" s="10"/>
      <c r="AA36" s="8"/>
      <c r="AB36" s="11"/>
      <c r="AC36" s="10"/>
      <c r="AD36" s="11"/>
      <c r="AE36" s="10"/>
      <c r="AF36" s="11"/>
      <c r="AG36" s="10"/>
      <c r="AH36" s="11"/>
      <c r="AI36" s="10"/>
      <c r="AJ36" s="11"/>
      <c r="AK36" s="10"/>
      <c r="AL36" s="8"/>
      <c r="AM36" s="8">
        <f>AA36+AL36</f>
        <v>0</v>
      </c>
      <c r="AN36" s="11">
        <v>15</v>
      </c>
      <c r="AO36" s="10" t="s">
        <v>81</v>
      </c>
      <c r="AP36" s="11"/>
      <c r="AQ36" s="10"/>
      <c r="AR36" s="11"/>
      <c r="AS36" s="10"/>
      <c r="AT36" s="8">
        <v>2.5</v>
      </c>
      <c r="AU36" s="11">
        <v>20</v>
      </c>
      <c r="AV36" s="10" t="s">
        <v>61</v>
      </c>
      <c r="AW36" s="11"/>
      <c r="AX36" s="10"/>
      <c r="AY36" s="11"/>
      <c r="AZ36" s="10"/>
      <c r="BA36" s="11"/>
      <c r="BB36" s="10"/>
      <c r="BC36" s="11"/>
      <c r="BD36" s="10"/>
      <c r="BE36" s="8">
        <v>2.5</v>
      </c>
      <c r="BF36" s="8">
        <f>AT36+BE36</f>
        <v>0</v>
      </c>
      <c r="BG36" s="11"/>
      <c r="BH36" s="10"/>
      <c r="BI36" s="11"/>
      <c r="BJ36" s="10"/>
      <c r="BK36" s="11"/>
      <c r="BL36" s="10"/>
      <c r="BM36" s="8"/>
      <c r="BN36" s="11"/>
      <c r="BO36" s="10"/>
      <c r="BP36" s="11"/>
      <c r="BQ36" s="10"/>
      <c r="BR36" s="11"/>
      <c r="BS36" s="10"/>
      <c r="BT36" s="11"/>
      <c r="BU36" s="10"/>
      <c r="BV36" s="11"/>
      <c r="BW36" s="10"/>
      <c r="BX36" s="8"/>
      <c r="BY36" s="8">
        <f>BM36+BX36</f>
        <v>0</v>
      </c>
      <c r="BZ36" s="11"/>
      <c r="CA36" s="10"/>
      <c r="CB36" s="11"/>
      <c r="CC36" s="10"/>
      <c r="CD36" s="11"/>
      <c r="CE36" s="10"/>
      <c r="CF36" s="8"/>
      <c r="CG36" s="11"/>
      <c r="CH36" s="10"/>
      <c r="CI36" s="11"/>
      <c r="CJ36" s="10"/>
      <c r="CK36" s="11"/>
      <c r="CL36" s="10"/>
      <c r="CM36" s="11"/>
      <c r="CN36" s="10"/>
      <c r="CO36" s="11"/>
      <c r="CP36" s="10"/>
      <c r="CQ36" s="8"/>
      <c r="CR36" s="8">
        <f>CF36+CQ36</f>
        <v>0</v>
      </c>
      <c r="CS36" s="11"/>
      <c r="CT36" s="10"/>
      <c r="CU36" s="11"/>
      <c r="CV36" s="10"/>
      <c r="CW36" s="11"/>
      <c r="CX36" s="10"/>
      <c r="CY36" s="8"/>
      <c r="CZ36" s="11"/>
      <c r="DA36" s="10"/>
      <c r="DB36" s="11"/>
      <c r="DC36" s="10"/>
      <c r="DD36" s="11"/>
      <c r="DE36" s="10"/>
      <c r="DF36" s="11"/>
      <c r="DG36" s="10"/>
      <c r="DH36" s="11"/>
      <c r="DI36" s="10"/>
      <c r="DJ36" s="8"/>
      <c r="DK36" s="8">
        <f>CY36+DJ36</f>
        <v>0</v>
      </c>
      <c r="DL36" s="11"/>
      <c r="DM36" s="10"/>
      <c r="DN36" s="11"/>
      <c r="DO36" s="10"/>
      <c r="DP36" s="11"/>
      <c r="DQ36" s="10"/>
      <c r="DR36" s="8"/>
      <c r="DS36" s="11"/>
      <c r="DT36" s="10"/>
      <c r="DU36" s="11"/>
      <c r="DV36" s="10"/>
      <c r="DW36" s="11"/>
      <c r="DX36" s="10"/>
      <c r="DY36" s="11"/>
      <c r="DZ36" s="10"/>
      <c r="EA36" s="11"/>
      <c r="EB36" s="10"/>
      <c r="EC36" s="8"/>
      <c r="ED36" s="8">
        <f>DR36+EC36</f>
        <v>0</v>
      </c>
      <c r="EE36" s="11"/>
      <c r="EF36" s="10"/>
      <c r="EG36" s="11"/>
      <c r="EH36" s="10"/>
      <c r="EI36" s="11"/>
      <c r="EJ36" s="10"/>
      <c r="EK36" s="8"/>
      <c r="EL36" s="11"/>
      <c r="EM36" s="10"/>
      <c r="EN36" s="11"/>
      <c r="EO36" s="10"/>
      <c r="EP36" s="11"/>
      <c r="EQ36" s="10"/>
      <c r="ER36" s="11"/>
      <c r="ES36" s="10"/>
      <c r="ET36" s="11"/>
      <c r="EU36" s="10"/>
      <c r="EV36" s="8"/>
      <c r="EW36" s="8">
        <f>EK36+EV36</f>
        <v>0</v>
      </c>
      <c r="EX36" s="11"/>
      <c r="EY36" s="10"/>
      <c r="EZ36" s="11"/>
      <c r="FA36" s="10"/>
      <c r="FB36" s="11"/>
      <c r="FC36" s="10"/>
      <c r="FD36" s="8"/>
      <c r="FE36" s="11"/>
      <c r="FF36" s="10"/>
      <c r="FG36" s="11"/>
      <c r="FH36" s="10"/>
      <c r="FI36" s="11"/>
      <c r="FJ36" s="10"/>
      <c r="FK36" s="11"/>
      <c r="FL36" s="10"/>
      <c r="FM36" s="11"/>
      <c r="FN36" s="10"/>
      <c r="FO36" s="8"/>
      <c r="FP36" s="8">
        <f>FD36+FO36</f>
        <v>0</v>
      </c>
    </row>
    <row r="37" spans="1:172" ht="12.75">
      <c r="A37" s="7"/>
      <c r="B37" s="7"/>
      <c r="C37" s="7"/>
      <c r="D37" s="7"/>
      <c r="E37" s="7" t="s">
        <v>102</v>
      </c>
      <c r="F37" s="3" t="s">
        <v>103</v>
      </c>
      <c r="G37" s="7">
        <f>COUNTIF(U37:FP37,"e")</f>
        <v>0</v>
      </c>
      <c r="H37" s="7">
        <f>COUNTIF(U37:FP37,"z")</f>
        <v>0</v>
      </c>
      <c r="I37" s="7">
        <f>SUM(J37:Q37)</f>
        <v>0</v>
      </c>
      <c r="J37" s="7">
        <f>U37+AN37+BG37+BZ37+CS37+DL37+EE37+EX37</f>
        <v>0</v>
      </c>
      <c r="K37" s="7">
        <f>W37+AP37+BI37+CB37+CU37+DN37+EG37+EZ37</f>
        <v>0</v>
      </c>
      <c r="L37" s="7">
        <f>Y37+AR37+BK37+CD37+CW37+DP37+EI37+FB37</f>
        <v>0</v>
      </c>
      <c r="M37" s="7">
        <f>AB37+AU37+BN37+CG37+CZ37+DS37+EL37+FE37</f>
        <v>0</v>
      </c>
      <c r="N37" s="7">
        <f>AD37+AW37+BP37+CI37+DB37+DU37+EN37+FG37</f>
        <v>0</v>
      </c>
      <c r="O37" s="7">
        <f>AF37+AY37+BR37+CK37+DD37+DW37+EP37+FI37</f>
        <v>0</v>
      </c>
      <c r="P37" s="7">
        <f>AH37+BA37+BT37+CM37+DF37+DY37+ER37+FK37</f>
        <v>0</v>
      </c>
      <c r="Q37" s="7">
        <f>AJ37+BC37+BV37+CO37+DH37+EA37+ET37+FM37</f>
        <v>0</v>
      </c>
      <c r="R37" s="8">
        <f>AM37+BF37+BY37+CR37+DK37+ED37+EW37+FP37</f>
        <v>0</v>
      </c>
      <c r="S37" s="8">
        <f>AL37+BE37+BX37+CQ37+DJ37+EC37+EV37+FO37</f>
        <v>0</v>
      </c>
      <c r="T37" s="8">
        <v>1.4</v>
      </c>
      <c r="U37" s="11"/>
      <c r="V37" s="10"/>
      <c r="W37" s="11"/>
      <c r="X37" s="10"/>
      <c r="Y37" s="11"/>
      <c r="Z37" s="10"/>
      <c r="AA37" s="8"/>
      <c r="AB37" s="11"/>
      <c r="AC37" s="10"/>
      <c r="AD37" s="11"/>
      <c r="AE37" s="10"/>
      <c r="AF37" s="11"/>
      <c r="AG37" s="10"/>
      <c r="AH37" s="11"/>
      <c r="AI37" s="10"/>
      <c r="AJ37" s="11"/>
      <c r="AK37" s="10"/>
      <c r="AL37" s="8"/>
      <c r="AM37" s="8">
        <f>AA37+AL37</f>
        <v>0</v>
      </c>
      <c r="AN37" s="11">
        <v>15</v>
      </c>
      <c r="AO37" s="10" t="s">
        <v>81</v>
      </c>
      <c r="AP37" s="11"/>
      <c r="AQ37" s="10"/>
      <c r="AR37" s="11"/>
      <c r="AS37" s="10"/>
      <c r="AT37" s="8">
        <v>2.5</v>
      </c>
      <c r="AU37" s="11">
        <v>15</v>
      </c>
      <c r="AV37" s="10" t="s">
        <v>61</v>
      </c>
      <c r="AW37" s="11"/>
      <c r="AX37" s="10"/>
      <c r="AY37" s="11"/>
      <c r="AZ37" s="10"/>
      <c r="BA37" s="11"/>
      <c r="BB37" s="10"/>
      <c r="BC37" s="11"/>
      <c r="BD37" s="10"/>
      <c r="BE37" s="8">
        <v>2.5</v>
      </c>
      <c r="BF37" s="8">
        <f>AT37+BE37</f>
        <v>0</v>
      </c>
      <c r="BG37" s="11"/>
      <c r="BH37" s="10"/>
      <c r="BI37" s="11"/>
      <c r="BJ37" s="10"/>
      <c r="BK37" s="11"/>
      <c r="BL37" s="10"/>
      <c r="BM37" s="8"/>
      <c r="BN37" s="11"/>
      <c r="BO37" s="10"/>
      <c r="BP37" s="11"/>
      <c r="BQ37" s="10"/>
      <c r="BR37" s="11"/>
      <c r="BS37" s="10"/>
      <c r="BT37" s="11"/>
      <c r="BU37" s="10"/>
      <c r="BV37" s="11"/>
      <c r="BW37" s="10"/>
      <c r="BX37" s="8"/>
      <c r="BY37" s="8">
        <f>BM37+BX37</f>
        <v>0</v>
      </c>
      <c r="BZ37" s="11"/>
      <c r="CA37" s="10"/>
      <c r="CB37" s="11"/>
      <c r="CC37" s="10"/>
      <c r="CD37" s="11"/>
      <c r="CE37" s="10"/>
      <c r="CF37" s="8"/>
      <c r="CG37" s="11"/>
      <c r="CH37" s="10"/>
      <c r="CI37" s="11"/>
      <c r="CJ37" s="10"/>
      <c r="CK37" s="11"/>
      <c r="CL37" s="10"/>
      <c r="CM37" s="11"/>
      <c r="CN37" s="10"/>
      <c r="CO37" s="11"/>
      <c r="CP37" s="10"/>
      <c r="CQ37" s="8"/>
      <c r="CR37" s="8">
        <f>CF37+CQ37</f>
        <v>0</v>
      </c>
      <c r="CS37" s="11"/>
      <c r="CT37" s="10"/>
      <c r="CU37" s="11"/>
      <c r="CV37" s="10"/>
      <c r="CW37" s="11"/>
      <c r="CX37" s="10"/>
      <c r="CY37" s="8"/>
      <c r="CZ37" s="11"/>
      <c r="DA37" s="10"/>
      <c r="DB37" s="11"/>
      <c r="DC37" s="10"/>
      <c r="DD37" s="11"/>
      <c r="DE37" s="10"/>
      <c r="DF37" s="11"/>
      <c r="DG37" s="10"/>
      <c r="DH37" s="11"/>
      <c r="DI37" s="10"/>
      <c r="DJ37" s="8"/>
      <c r="DK37" s="8">
        <f>CY37+DJ37</f>
        <v>0</v>
      </c>
      <c r="DL37" s="11"/>
      <c r="DM37" s="10"/>
      <c r="DN37" s="11"/>
      <c r="DO37" s="10"/>
      <c r="DP37" s="11"/>
      <c r="DQ37" s="10"/>
      <c r="DR37" s="8"/>
      <c r="DS37" s="11"/>
      <c r="DT37" s="10"/>
      <c r="DU37" s="11"/>
      <c r="DV37" s="10"/>
      <c r="DW37" s="11"/>
      <c r="DX37" s="10"/>
      <c r="DY37" s="11"/>
      <c r="DZ37" s="10"/>
      <c r="EA37" s="11"/>
      <c r="EB37" s="10"/>
      <c r="EC37" s="8"/>
      <c r="ED37" s="8">
        <f>DR37+EC37</f>
        <v>0</v>
      </c>
      <c r="EE37" s="11"/>
      <c r="EF37" s="10"/>
      <c r="EG37" s="11"/>
      <c r="EH37" s="10"/>
      <c r="EI37" s="11"/>
      <c r="EJ37" s="10"/>
      <c r="EK37" s="8"/>
      <c r="EL37" s="11"/>
      <c r="EM37" s="10"/>
      <c r="EN37" s="11"/>
      <c r="EO37" s="10"/>
      <c r="EP37" s="11"/>
      <c r="EQ37" s="10"/>
      <c r="ER37" s="11"/>
      <c r="ES37" s="10"/>
      <c r="ET37" s="11"/>
      <c r="EU37" s="10"/>
      <c r="EV37" s="8"/>
      <c r="EW37" s="8">
        <f>EK37+EV37</f>
        <v>0</v>
      </c>
      <c r="EX37" s="11"/>
      <c r="EY37" s="10"/>
      <c r="EZ37" s="11"/>
      <c r="FA37" s="10"/>
      <c r="FB37" s="11"/>
      <c r="FC37" s="10"/>
      <c r="FD37" s="8"/>
      <c r="FE37" s="11"/>
      <c r="FF37" s="10"/>
      <c r="FG37" s="11"/>
      <c r="FH37" s="10"/>
      <c r="FI37" s="11"/>
      <c r="FJ37" s="10"/>
      <c r="FK37" s="11"/>
      <c r="FL37" s="10"/>
      <c r="FM37" s="11"/>
      <c r="FN37" s="10"/>
      <c r="FO37" s="8"/>
      <c r="FP37" s="8">
        <f>FD37+FO37</f>
        <v>0</v>
      </c>
    </row>
    <row r="38" spans="1:172" ht="12.75">
      <c r="A38" s="7"/>
      <c r="B38" s="7"/>
      <c r="C38" s="7"/>
      <c r="D38" s="7"/>
      <c r="E38" s="7" t="s">
        <v>104</v>
      </c>
      <c r="F38" s="3" t="s">
        <v>105</v>
      </c>
      <c r="G38" s="7">
        <f>COUNTIF(U38:FP38,"e")</f>
        <v>0</v>
      </c>
      <c r="H38" s="7">
        <f>COUNTIF(U38:FP38,"z")</f>
        <v>0</v>
      </c>
      <c r="I38" s="7">
        <f>SUM(J38:Q38)</f>
        <v>0</v>
      </c>
      <c r="J38" s="7">
        <f>U38+AN38+BG38+BZ38+CS38+DL38+EE38+EX38</f>
        <v>0</v>
      </c>
      <c r="K38" s="7">
        <f>W38+AP38+BI38+CB38+CU38+DN38+EG38+EZ38</f>
        <v>0</v>
      </c>
      <c r="L38" s="7">
        <f>Y38+AR38+BK38+CD38+CW38+DP38+EI38+FB38</f>
        <v>0</v>
      </c>
      <c r="M38" s="7">
        <f>AB38+AU38+BN38+CG38+CZ38+DS38+EL38+FE38</f>
        <v>0</v>
      </c>
      <c r="N38" s="7">
        <f>AD38+AW38+BP38+CI38+DB38+DU38+EN38+FG38</f>
        <v>0</v>
      </c>
      <c r="O38" s="7">
        <f>AF38+AY38+BR38+CK38+DD38+DW38+EP38+FI38</f>
        <v>0</v>
      </c>
      <c r="P38" s="7">
        <f>AH38+BA38+BT38+CM38+DF38+DY38+ER38+FK38</f>
        <v>0</v>
      </c>
      <c r="Q38" s="7">
        <f>AJ38+BC38+BV38+CO38+DH38+EA38+ET38+FM38</f>
        <v>0</v>
      </c>
      <c r="R38" s="8">
        <f>AM38+BF38+BY38+CR38+DK38+ED38+EW38+FP38</f>
        <v>0</v>
      </c>
      <c r="S38" s="8">
        <f>AL38+BE38+BX38+CQ38+DJ38+EC38+EV38+FO38</f>
        <v>0</v>
      </c>
      <c r="T38" s="8">
        <v>1.6</v>
      </c>
      <c r="U38" s="11"/>
      <c r="V38" s="10"/>
      <c r="W38" s="11"/>
      <c r="X38" s="10"/>
      <c r="Y38" s="11"/>
      <c r="Z38" s="10"/>
      <c r="AA38" s="8"/>
      <c r="AB38" s="11"/>
      <c r="AC38" s="10"/>
      <c r="AD38" s="11"/>
      <c r="AE38" s="10"/>
      <c r="AF38" s="11"/>
      <c r="AG38" s="10"/>
      <c r="AH38" s="11"/>
      <c r="AI38" s="10"/>
      <c r="AJ38" s="11"/>
      <c r="AK38" s="10"/>
      <c r="AL38" s="8"/>
      <c r="AM38" s="8">
        <f>AA38+AL38</f>
        <v>0</v>
      </c>
      <c r="AN38" s="11">
        <v>10</v>
      </c>
      <c r="AO38" s="10" t="s">
        <v>61</v>
      </c>
      <c r="AP38" s="11">
        <v>7</v>
      </c>
      <c r="AQ38" s="10" t="s">
        <v>61</v>
      </c>
      <c r="AR38" s="11"/>
      <c r="AS38" s="10"/>
      <c r="AT38" s="8">
        <v>3</v>
      </c>
      <c r="AU38" s="11">
        <v>20</v>
      </c>
      <c r="AV38" s="10" t="s">
        <v>61</v>
      </c>
      <c r="AW38" s="11"/>
      <c r="AX38" s="10"/>
      <c r="AY38" s="11"/>
      <c r="AZ38" s="10"/>
      <c r="BA38" s="11"/>
      <c r="BB38" s="10"/>
      <c r="BC38" s="11"/>
      <c r="BD38" s="10"/>
      <c r="BE38" s="8">
        <v>3</v>
      </c>
      <c r="BF38" s="8">
        <f>AT38+BE38</f>
        <v>0</v>
      </c>
      <c r="BG38" s="11"/>
      <c r="BH38" s="10"/>
      <c r="BI38" s="11"/>
      <c r="BJ38" s="10"/>
      <c r="BK38" s="11"/>
      <c r="BL38" s="10"/>
      <c r="BM38" s="8"/>
      <c r="BN38" s="11"/>
      <c r="BO38" s="10"/>
      <c r="BP38" s="11"/>
      <c r="BQ38" s="10"/>
      <c r="BR38" s="11"/>
      <c r="BS38" s="10"/>
      <c r="BT38" s="11"/>
      <c r="BU38" s="10"/>
      <c r="BV38" s="11"/>
      <c r="BW38" s="10"/>
      <c r="BX38" s="8"/>
      <c r="BY38" s="8">
        <f>BM38+BX38</f>
        <v>0</v>
      </c>
      <c r="BZ38" s="11"/>
      <c r="CA38" s="10"/>
      <c r="CB38" s="11"/>
      <c r="CC38" s="10"/>
      <c r="CD38" s="11"/>
      <c r="CE38" s="10"/>
      <c r="CF38" s="8"/>
      <c r="CG38" s="11"/>
      <c r="CH38" s="10"/>
      <c r="CI38" s="11"/>
      <c r="CJ38" s="10"/>
      <c r="CK38" s="11"/>
      <c r="CL38" s="10"/>
      <c r="CM38" s="11"/>
      <c r="CN38" s="10"/>
      <c r="CO38" s="11"/>
      <c r="CP38" s="10"/>
      <c r="CQ38" s="8"/>
      <c r="CR38" s="8">
        <f>CF38+CQ38</f>
        <v>0</v>
      </c>
      <c r="CS38" s="11"/>
      <c r="CT38" s="10"/>
      <c r="CU38" s="11"/>
      <c r="CV38" s="10"/>
      <c r="CW38" s="11"/>
      <c r="CX38" s="10"/>
      <c r="CY38" s="8"/>
      <c r="CZ38" s="11"/>
      <c r="DA38" s="10"/>
      <c r="DB38" s="11"/>
      <c r="DC38" s="10"/>
      <c r="DD38" s="11"/>
      <c r="DE38" s="10"/>
      <c r="DF38" s="11"/>
      <c r="DG38" s="10"/>
      <c r="DH38" s="11"/>
      <c r="DI38" s="10"/>
      <c r="DJ38" s="8"/>
      <c r="DK38" s="8">
        <f>CY38+DJ38</f>
        <v>0</v>
      </c>
      <c r="DL38" s="11"/>
      <c r="DM38" s="10"/>
      <c r="DN38" s="11"/>
      <c r="DO38" s="10"/>
      <c r="DP38" s="11"/>
      <c r="DQ38" s="10"/>
      <c r="DR38" s="8"/>
      <c r="DS38" s="11"/>
      <c r="DT38" s="10"/>
      <c r="DU38" s="11"/>
      <c r="DV38" s="10"/>
      <c r="DW38" s="11"/>
      <c r="DX38" s="10"/>
      <c r="DY38" s="11"/>
      <c r="DZ38" s="10"/>
      <c r="EA38" s="11"/>
      <c r="EB38" s="10"/>
      <c r="EC38" s="8"/>
      <c r="ED38" s="8">
        <f>DR38+EC38</f>
        <v>0</v>
      </c>
      <c r="EE38" s="11"/>
      <c r="EF38" s="10"/>
      <c r="EG38" s="11"/>
      <c r="EH38" s="10"/>
      <c r="EI38" s="11"/>
      <c r="EJ38" s="10"/>
      <c r="EK38" s="8"/>
      <c r="EL38" s="11"/>
      <c r="EM38" s="10"/>
      <c r="EN38" s="11"/>
      <c r="EO38" s="10"/>
      <c r="EP38" s="11"/>
      <c r="EQ38" s="10"/>
      <c r="ER38" s="11"/>
      <c r="ES38" s="10"/>
      <c r="ET38" s="11"/>
      <c r="EU38" s="10"/>
      <c r="EV38" s="8"/>
      <c r="EW38" s="8">
        <f>EK38+EV38</f>
        <v>0</v>
      </c>
      <c r="EX38" s="11"/>
      <c r="EY38" s="10"/>
      <c r="EZ38" s="11"/>
      <c r="FA38" s="10"/>
      <c r="FB38" s="11"/>
      <c r="FC38" s="10"/>
      <c r="FD38" s="8"/>
      <c r="FE38" s="11"/>
      <c r="FF38" s="10"/>
      <c r="FG38" s="11"/>
      <c r="FH38" s="10"/>
      <c r="FI38" s="11"/>
      <c r="FJ38" s="10"/>
      <c r="FK38" s="11"/>
      <c r="FL38" s="10"/>
      <c r="FM38" s="11"/>
      <c r="FN38" s="10"/>
      <c r="FO38" s="8"/>
      <c r="FP38" s="8">
        <f>FD38+FO38</f>
        <v>0</v>
      </c>
    </row>
    <row r="39" spans="1:172" ht="12.75">
      <c r="A39" s="7"/>
      <c r="B39" s="7"/>
      <c r="C39" s="7"/>
      <c r="D39" s="7"/>
      <c r="E39" s="7" t="s">
        <v>106</v>
      </c>
      <c r="F39" s="3" t="s">
        <v>107</v>
      </c>
      <c r="G39" s="7">
        <f>COUNTIF(U39:FP39,"e")</f>
        <v>0</v>
      </c>
      <c r="H39" s="7">
        <f>COUNTIF(U39:FP39,"z")</f>
        <v>0</v>
      </c>
      <c r="I39" s="7">
        <f>SUM(J39:Q39)</f>
        <v>0</v>
      </c>
      <c r="J39" s="7">
        <f>U39+AN39+BG39+BZ39+CS39+DL39+EE39+EX39</f>
        <v>0</v>
      </c>
      <c r="K39" s="7">
        <f>W39+AP39+BI39+CB39+CU39+DN39+EG39+EZ39</f>
        <v>0</v>
      </c>
      <c r="L39" s="7">
        <f>Y39+AR39+BK39+CD39+CW39+DP39+EI39+FB39</f>
        <v>0</v>
      </c>
      <c r="M39" s="7">
        <f>AB39+AU39+BN39+CG39+CZ39+DS39+EL39+FE39</f>
        <v>0</v>
      </c>
      <c r="N39" s="7">
        <f>AD39+AW39+BP39+CI39+DB39+DU39+EN39+FG39</f>
        <v>0</v>
      </c>
      <c r="O39" s="7">
        <f>AF39+AY39+BR39+CK39+DD39+DW39+EP39+FI39</f>
        <v>0</v>
      </c>
      <c r="P39" s="7">
        <f>AH39+BA39+BT39+CM39+DF39+DY39+ER39+FK39</f>
        <v>0</v>
      </c>
      <c r="Q39" s="7">
        <f>AJ39+BC39+BV39+CO39+DH39+EA39+ET39+FM39</f>
        <v>0</v>
      </c>
      <c r="R39" s="8">
        <f>AM39+BF39+BY39+CR39+DK39+ED39+EW39+FP39</f>
        <v>0</v>
      </c>
      <c r="S39" s="8">
        <f>AL39+BE39+BX39+CQ39+DJ39+EC39+EV39+FO39</f>
        <v>0</v>
      </c>
      <c r="T39" s="8">
        <v>1.1</v>
      </c>
      <c r="U39" s="11"/>
      <c r="V39" s="10"/>
      <c r="W39" s="11"/>
      <c r="X39" s="10"/>
      <c r="Y39" s="11"/>
      <c r="Z39" s="10"/>
      <c r="AA39" s="8"/>
      <c r="AB39" s="11"/>
      <c r="AC39" s="10"/>
      <c r="AD39" s="11"/>
      <c r="AE39" s="10"/>
      <c r="AF39" s="11"/>
      <c r="AG39" s="10"/>
      <c r="AH39" s="11"/>
      <c r="AI39" s="10"/>
      <c r="AJ39" s="11"/>
      <c r="AK39" s="10"/>
      <c r="AL39" s="8"/>
      <c r="AM39" s="8">
        <f>AA39+AL39</f>
        <v>0</v>
      </c>
      <c r="AN39" s="11">
        <v>14</v>
      </c>
      <c r="AO39" s="10" t="s">
        <v>81</v>
      </c>
      <c r="AP39" s="11"/>
      <c r="AQ39" s="10"/>
      <c r="AR39" s="11"/>
      <c r="AS39" s="10"/>
      <c r="AT39" s="8">
        <v>1.8</v>
      </c>
      <c r="AU39" s="11">
        <v>10</v>
      </c>
      <c r="AV39" s="10" t="s">
        <v>61</v>
      </c>
      <c r="AW39" s="11"/>
      <c r="AX39" s="10"/>
      <c r="AY39" s="11"/>
      <c r="AZ39" s="10"/>
      <c r="BA39" s="11"/>
      <c r="BB39" s="10"/>
      <c r="BC39" s="11"/>
      <c r="BD39" s="10"/>
      <c r="BE39" s="8">
        <v>1.2</v>
      </c>
      <c r="BF39" s="8">
        <f>AT39+BE39</f>
        <v>0</v>
      </c>
      <c r="BG39" s="11"/>
      <c r="BH39" s="10"/>
      <c r="BI39" s="11"/>
      <c r="BJ39" s="10"/>
      <c r="BK39" s="11"/>
      <c r="BL39" s="10"/>
      <c r="BM39" s="8"/>
      <c r="BN39" s="11"/>
      <c r="BO39" s="10"/>
      <c r="BP39" s="11"/>
      <c r="BQ39" s="10"/>
      <c r="BR39" s="11"/>
      <c r="BS39" s="10"/>
      <c r="BT39" s="11"/>
      <c r="BU39" s="10"/>
      <c r="BV39" s="11"/>
      <c r="BW39" s="10"/>
      <c r="BX39" s="8"/>
      <c r="BY39" s="8">
        <f>BM39+BX39</f>
        <v>0</v>
      </c>
      <c r="BZ39" s="11"/>
      <c r="CA39" s="10"/>
      <c r="CB39" s="11"/>
      <c r="CC39" s="10"/>
      <c r="CD39" s="11"/>
      <c r="CE39" s="10"/>
      <c r="CF39" s="8"/>
      <c r="CG39" s="11"/>
      <c r="CH39" s="10"/>
      <c r="CI39" s="11"/>
      <c r="CJ39" s="10"/>
      <c r="CK39" s="11"/>
      <c r="CL39" s="10"/>
      <c r="CM39" s="11"/>
      <c r="CN39" s="10"/>
      <c r="CO39" s="11"/>
      <c r="CP39" s="10"/>
      <c r="CQ39" s="8"/>
      <c r="CR39" s="8">
        <f>CF39+CQ39</f>
        <v>0</v>
      </c>
      <c r="CS39" s="11"/>
      <c r="CT39" s="10"/>
      <c r="CU39" s="11"/>
      <c r="CV39" s="10"/>
      <c r="CW39" s="11"/>
      <c r="CX39" s="10"/>
      <c r="CY39" s="8"/>
      <c r="CZ39" s="11"/>
      <c r="DA39" s="10"/>
      <c r="DB39" s="11"/>
      <c r="DC39" s="10"/>
      <c r="DD39" s="11"/>
      <c r="DE39" s="10"/>
      <c r="DF39" s="11"/>
      <c r="DG39" s="10"/>
      <c r="DH39" s="11"/>
      <c r="DI39" s="10"/>
      <c r="DJ39" s="8"/>
      <c r="DK39" s="8">
        <f>CY39+DJ39</f>
        <v>0</v>
      </c>
      <c r="DL39" s="11"/>
      <c r="DM39" s="10"/>
      <c r="DN39" s="11"/>
      <c r="DO39" s="10"/>
      <c r="DP39" s="11"/>
      <c r="DQ39" s="10"/>
      <c r="DR39" s="8"/>
      <c r="DS39" s="11"/>
      <c r="DT39" s="10"/>
      <c r="DU39" s="11"/>
      <c r="DV39" s="10"/>
      <c r="DW39" s="11"/>
      <c r="DX39" s="10"/>
      <c r="DY39" s="11"/>
      <c r="DZ39" s="10"/>
      <c r="EA39" s="11"/>
      <c r="EB39" s="10"/>
      <c r="EC39" s="8"/>
      <c r="ED39" s="8">
        <f>DR39+EC39</f>
        <v>0</v>
      </c>
      <c r="EE39" s="11"/>
      <c r="EF39" s="10"/>
      <c r="EG39" s="11"/>
      <c r="EH39" s="10"/>
      <c r="EI39" s="11"/>
      <c r="EJ39" s="10"/>
      <c r="EK39" s="8"/>
      <c r="EL39" s="11"/>
      <c r="EM39" s="10"/>
      <c r="EN39" s="11"/>
      <c r="EO39" s="10"/>
      <c r="EP39" s="11"/>
      <c r="EQ39" s="10"/>
      <c r="ER39" s="11"/>
      <c r="ES39" s="10"/>
      <c r="ET39" s="11"/>
      <c r="EU39" s="10"/>
      <c r="EV39" s="8"/>
      <c r="EW39" s="8">
        <f>EK39+EV39</f>
        <v>0</v>
      </c>
      <c r="EX39" s="11"/>
      <c r="EY39" s="10"/>
      <c r="EZ39" s="11"/>
      <c r="FA39" s="10"/>
      <c r="FB39" s="11"/>
      <c r="FC39" s="10"/>
      <c r="FD39" s="8"/>
      <c r="FE39" s="11"/>
      <c r="FF39" s="10"/>
      <c r="FG39" s="11"/>
      <c r="FH39" s="10"/>
      <c r="FI39" s="11"/>
      <c r="FJ39" s="10"/>
      <c r="FK39" s="11"/>
      <c r="FL39" s="10"/>
      <c r="FM39" s="11"/>
      <c r="FN39" s="10"/>
      <c r="FO39" s="8"/>
      <c r="FP39" s="8">
        <f>FD39+FO39</f>
        <v>0</v>
      </c>
    </row>
    <row r="40" spans="1:172" ht="12.75">
      <c r="A40" s="7"/>
      <c r="B40" s="7"/>
      <c r="C40" s="7"/>
      <c r="D40" s="7"/>
      <c r="E40" s="7" t="s">
        <v>108</v>
      </c>
      <c r="F40" s="3" t="s">
        <v>109</v>
      </c>
      <c r="G40" s="7">
        <f>COUNTIF(U40:FP40,"e")</f>
        <v>0</v>
      </c>
      <c r="H40" s="7">
        <f>COUNTIF(U40:FP40,"z")</f>
        <v>0</v>
      </c>
      <c r="I40" s="7">
        <f>SUM(J40:Q40)</f>
        <v>0</v>
      </c>
      <c r="J40" s="7">
        <f>U40+AN40+BG40+BZ40+CS40+DL40+EE40+EX40</f>
        <v>0</v>
      </c>
      <c r="K40" s="7">
        <f>W40+AP40+BI40+CB40+CU40+DN40+EG40+EZ40</f>
        <v>0</v>
      </c>
      <c r="L40" s="7">
        <f>Y40+AR40+BK40+CD40+CW40+DP40+EI40+FB40</f>
        <v>0</v>
      </c>
      <c r="M40" s="7">
        <f>AB40+AU40+BN40+CG40+CZ40+DS40+EL40+FE40</f>
        <v>0</v>
      </c>
      <c r="N40" s="7">
        <f>AD40+AW40+BP40+CI40+DB40+DU40+EN40+FG40</f>
        <v>0</v>
      </c>
      <c r="O40" s="7">
        <f>AF40+AY40+BR40+CK40+DD40+DW40+EP40+FI40</f>
        <v>0</v>
      </c>
      <c r="P40" s="7">
        <f>AH40+BA40+BT40+CM40+DF40+DY40+ER40+FK40</f>
        <v>0</v>
      </c>
      <c r="Q40" s="7">
        <f>AJ40+BC40+BV40+CO40+DH40+EA40+ET40+FM40</f>
        <v>0</v>
      </c>
      <c r="R40" s="8">
        <f>AM40+BF40+BY40+CR40+DK40+ED40+EW40+FP40</f>
        <v>0</v>
      </c>
      <c r="S40" s="8">
        <f>AL40+BE40+BX40+CQ40+DJ40+EC40+EV40+FO40</f>
        <v>0</v>
      </c>
      <c r="T40" s="8">
        <v>0.9</v>
      </c>
      <c r="U40" s="11"/>
      <c r="V40" s="10"/>
      <c r="W40" s="11"/>
      <c r="X40" s="10"/>
      <c r="Y40" s="11"/>
      <c r="Z40" s="10"/>
      <c r="AA40" s="8"/>
      <c r="AB40" s="11"/>
      <c r="AC40" s="10"/>
      <c r="AD40" s="11"/>
      <c r="AE40" s="10"/>
      <c r="AF40" s="11"/>
      <c r="AG40" s="10"/>
      <c r="AH40" s="11"/>
      <c r="AI40" s="10"/>
      <c r="AJ40" s="11"/>
      <c r="AK40" s="10"/>
      <c r="AL40" s="8"/>
      <c r="AM40" s="8">
        <f>AA40+AL40</f>
        <v>0</v>
      </c>
      <c r="AN40" s="11">
        <v>7</v>
      </c>
      <c r="AO40" s="10" t="s">
        <v>61</v>
      </c>
      <c r="AP40" s="11">
        <v>4</v>
      </c>
      <c r="AQ40" s="10" t="s">
        <v>61</v>
      </c>
      <c r="AR40" s="11"/>
      <c r="AS40" s="10"/>
      <c r="AT40" s="8">
        <v>2</v>
      </c>
      <c r="AU40" s="11">
        <v>7</v>
      </c>
      <c r="AV40" s="10" t="s">
        <v>61</v>
      </c>
      <c r="AW40" s="11"/>
      <c r="AX40" s="10"/>
      <c r="AY40" s="11"/>
      <c r="AZ40" s="10"/>
      <c r="BA40" s="11"/>
      <c r="BB40" s="10"/>
      <c r="BC40" s="11"/>
      <c r="BD40" s="10"/>
      <c r="BE40" s="8">
        <v>1</v>
      </c>
      <c r="BF40" s="8">
        <f>AT40+BE40</f>
        <v>0</v>
      </c>
      <c r="BG40" s="11"/>
      <c r="BH40" s="10"/>
      <c r="BI40" s="11"/>
      <c r="BJ40" s="10"/>
      <c r="BK40" s="11"/>
      <c r="BL40" s="10"/>
      <c r="BM40" s="8"/>
      <c r="BN40" s="11"/>
      <c r="BO40" s="10"/>
      <c r="BP40" s="11"/>
      <c r="BQ40" s="10"/>
      <c r="BR40" s="11"/>
      <c r="BS40" s="10"/>
      <c r="BT40" s="11"/>
      <c r="BU40" s="10"/>
      <c r="BV40" s="11"/>
      <c r="BW40" s="10"/>
      <c r="BX40" s="8"/>
      <c r="BY40" s="8">
        <f>BM40+BX40</f>
        <v>0</v>
      </c>
      <c r="BZ40" s="11"/>
      <c r="CA40" s="10"/>
      <c r="CB40" s="11"/>
      <c r="CC40" s="10"/>
      <c r="CD40" s="11"/>
      <c r="CE40" s="10"/>
      <c r="CF40" s="8"/>
      <c r="CG40" s="11"/>
      <c r="CH40" s="10"/>
      <c r="CI40" s="11"/>
      <c r="CJ40" s="10"/>
      <c r="CK40" s="11"/>
      <c r="CL40" s="10"/>
      <c r="CM40" s="11"/>
      <c r="CN40" s="10"/>
      <c r="CO40" s="11"/>
      <c r="CP40" s="10"/>
      <c r="CQ40" s="8"/>
      <c r="CR40" s="8">
        <f>CF40+CQ40</f>
        <v>0</v>
      </c>
      <c r="CS40" s="11"/>
      <c r="CT40" s="10"/>
      <c r="CU40" s="11"/>
      <c r="CV40" s="10"/>
      <c r="CW40" s="11"/>
      <c r="CX40" s="10"/>
      <c r="CY40" s="8"/>
      <c r="CZ40" s="11"/>
      <c r="DA40" s="10"/>
      <c r="DB40" s="11"/>
      <c r="DC40" s="10"/>
      <c r="DD40" s="11"/>
      <c r="DE40" s="10"/>
      <c r="DF40" s="11"/>
      <c r="DG40" s="10"/>
      <c r="DH40" s="11"/>
      <c r="DI40" s="10"/>
      <c r="DJ40" s="8"/>
      <c r="DK40" s="8">
        <f>CY40+DJ40</f>
        <v>0</v>
      </c>
      <c r="DL40" s="11"/>
      <c r="DM40" s="10"/>
      <c r="DN40" s="11"/>
      <c r="DO40" s="10"/>
      <c r="DP40" s="11"/>
      <c r="DQ40" s="10"/>
      <c r="DR40" s="8"/>
      <c r="DS40" s="11"/>
      <c r="DT40" s="10"/>
      <c r="DU40" s="11"/>
      <c r="DV40" s="10"/>
      <c r="DW40" s="11"/>
      <c r="DX40" s="10"/>
      <c r="DY40" s="11"/>
      <c r="DZ40" s="10"/>
      <c r="EA40" s="11"/>
      <c r="EB40" s="10"/>
      <c r="EC40" s="8"/>
      <c r="ED40" s="8">
        <f>DR40+EC40</f>
        <v>0</v>
      </c>
      <c r="EE40" s="11"/>
      <c r="EF40" s="10"/>
      <c r="EG40" s="11"/>
      <c r="EH40" s="10"/>
      <c r="EI40" s="11"/>
      <c r="EJ40" s="10"/>
      <c r="EK40" s="8"/>
      <c r="EL40" s="11"/>
      <c r="EM40" s="10"/>
      <c r="EN40" s="11"/>
      <c r="EO40" s="10"/>
      <c r="EP40" s="11"/>
      <c r="EQ40" s="10"/>
      <c r="ER40" s="11"/>
      <c r="ES40" s="10"/>
      <c r="ET40" s="11"/>
      <c r="EU40" s="10"/>
      <c r="EV40" s="8"/>
      <c r="EW40" s="8">
        <f>EK40+EV40</f>
        <v>0</v>
      </c>
      <c r="EX40" s="11"/>
      <c r="EY40" s="10"/>
      <c r="EZ40" s="11"/>
      <c r="FA40" s="10"/>
      <c r="FB40" s="11"/>
      <c r="FC40" s="10"/>
      <c r="FD40" s="8"/>
      <c r="FE40" s="11"/>
      <c r="FF40" s="10"/>
      <c r="FG40" s="11"/>
      <c r="FH40" s="10"/>
      <c r="FI40" s="11"/>
      <c r="FJ40" s="10"/>
      <c r="FK40" s="11"/>
      <c r="FL40" s="10"/>
      <c r="FM40" s="11"/>
      <c r="FN40" s="10"/>
      <c r="FO40" s="8"/>
      <c r="FP40" s="8">
        <f>FD40+FO40</f>
        <v>0</v>
      </c>
    </row>
    <row r="41" spans="1:172" ht="12.75">
      <c r="A41" s="7"/>
      <c r="B41" s="7"/>
      <c r="C41" s="7"/>
      <c r="D41" s="7"/>
      <c r="E41" s="7" t="s">
        <v>110</v>
      </c>
      <c r="F41" s="3" t="s">
        <v>111</v>
      </c>
      <c r="G41" s="7">
        <f>COUNTIF(U41:FP41,"e")</f>
        <v>0</v>
      </c>
      <c r="H41" s="7">
        <f>COUNTIF(U41:FP41,"z")</f>
        <v>0</v>
      </c>
      <c r="I41" s="7">
        <f>SUM(J41:Q41)</f>
        <v>0</v>
      </c>
      <c r="J41" s="7">
        <f>U41+AN41+BG41+BZ41+CS41+DL41+EE41+EX41</f>
        <v>0</v>
      </c>
      <c r="K41" s="7">
        <f>W41+AP41+BI41+CB41+CU41+DN41+EG41+EZ41</f>
        <v>0</v>
      </c>
      <c r="L41" s="7">
        <f>Y41+AR41+BK41+CD41+CW41+DP41+EI41+FB41</f>
        <v>0</v>
      </c>
      <c r="M41" s="7">
        <f>AB41+AU41+BN41+CG41+CZ41+DS41+EL41+FE41</f>
        <v>0</v>
      </c>
      <c r="N41" s="7">
        <f>AD41+AW41+BP41+CI41+DB41+DU41+EN41+FG41</f>
        <v>0</v>
      </c>
      <c r="O41" s="7">
        <f>AF41+AY41+BR41+CK41+DD41+DW41+EP41+FI41</f>
        <v>0</v>
      </c>
      <c r="P41" s="7">
        <f>AH41+BA41+BT41+CM41+DF41+DY41+ER41+FK41</f>
        <v>0</v>
      </c>
      <c r="Q41" s="7">
        <f>AJ41+BC41+BV41+CO41+DH41+EA41+ET41+FM41</f>
        <v>0</v>
      </c>
      <c r="R41" s="8">
        <f>AM41+BF41+BY41+CR41+DK41+ED41+EW41+FP41</f>
        <v>0</v>
      </c>
      <c r="S41" s="8">
        <f>AL41+BE41+BX41+CQ41+DJ41+EC41+EV41+FO41</f>
        <v>0</v>
      </c>
      <c r="T41" s="8">
        <v>1.3</v>
      </c>
      <c r="U41" s="11"/>
      <c r="V41" s="10"/>
      <c r="W41" s="11"/>
      <c r="X41" s="10"/>
      <c r="Y41" s="11"/>
      <c r="Z41" s="10"/>
      <c r="AA41" s="8"/>
      <c r="AB41" s="11"/>
      <c r="AC41" s="10"/>
      <c r="AD41" s="11"/>
      <c r="AE41" s="10"/>
      <c r="AF41" s="11"/>
      <c r="AG41" s="10"/>
      <c r="AH41" s="11"/>
      <c r="AI41" s="10"/>
      <c r="AJ41" s="11"/>
      <c r="AK41" s="10"/>
      <c r="AL41" s="8"/>
      <c r="AM41" s="8">
        <f>AA41+AL41</f>
        <v>0</v>
      </c>
      <c r="AN41" s="11">
        <v>10</v>
      </c>
      <c r="AO41" s="10" t="s">
        <v>81</v>
      </c>
      <c r="AP41" s="11">
        <v>10</v>
      </c>
      <c r="AQ41" s="10" t="s">
        <v>61</v>
      </c>
      <c r="AR41" s="11"/>
      <c r="AS41" s="10"/>
      <c r="AT41" s="8">
        <v>3</v>
      </c>
      <c r="AU41" s="11">
        <v>7</v>
      </c>
      <c r="AV41" s="10" t="s">
        <v>61</v>
      </c>
      <c r="AW41" s="11"/>
      <c r="AX41" s="10"/>
      <c r="AY41" s="11"/>
      <c r="AZ41" s="10"/>
      <c r="BA41" s="11"/>
      <c r="BB41" s="10"/>
      <c r="BC41" s="11"/>
      <c r="BD41" s="10"/>
      <c r="BE41" s="8">
        <v>1</v>
      </c>
      <c r="BF41" s="8">
        <f>AT41+BE41</f>
        <v>0</v>
      </c>
      <c r="BG41" s="11"/>
      <c r="BH41" s="10"/>
      <c r="BI41" s="11"/>
      <c r="BJ41" s="10"/>
      <c r="BK41" s="11"/>
      <c r="BL41" s="10"/>
      <c r="BM41" s="8"/>
      <c r="BN41" s="11"/>
      <c r="BO41" s="10"/>
      <c r="BP41" s="11"/>
      <c r="BQ41" s="10"/>
      <c r="BR41" s="11"/>
      <c r="BS41" s="10"/>
      <c r="BT41" s="11"/>
      <c r="BU41" s="10"/>
      <c r="BV41" s="11"/>
      <c r="BW41" s="10"/>
      <c r="BX41" s="8"/>
      <c r="BY41" s="8">
        <f>BM41+BX41</f>
        <v>0</v>
      </c>
      <c r="BZ41" s="11"/>
      <c r="CA41" s="10"/>
      <c r="CB41" s="11"/>
      <c r="CC41" s="10"/>
      <c r="CD41" s="11"/>
      <c r="CE41" s="10"/>
      <c r="CF41" s="8"/>
      <c r="CG41" s="11"/>
      <c r="CH41" s="10"/>
      <c r="CI41" s="11"/>
      <c r="CJ41" s="10"/>
      <c r="CK41" s="11"/>
      <c r="CL41" s="10"/>
      <c r="CM41" s="11"/>
      <c r="CN41" s="10"/>
      <c r="CO41" s="11"/>
      <c r="CP41" s="10"/>
      <c r="CQ41" s="8"/>
      <c r="CR41" s="8">
        <f>CF41+CQ41</f>
        <v>0</v>
      </c>
      <c r="CS41" s="11"/>
      <c r="CT41" s="10"/>
      <c r="CU41" s="11"/>
      <c r="CV41" s="10"/>
      <c r="CW41" s="11"/>
      <c r="CX41" s="10"/>
      <c r="CY41" s="8"/>
      <c r="CZ41" s="11"/>
      <c r="DA41" s="10"/>
      <c r="DB41" s="11"/>
      <c r="DC41" s="10"/>
      <c r="DD41" s="11"/>
      <c r="DE41" s="10"/>
      <c r="DF41" s="11"/>
      <c r="DG41" s="10"/>
      <c r="DH41" s="11"/>
      <c r="DI41" s="10"/>
      <c r="DJ41" s="8"/>
      <c r="DK41" s="8">
        <f>CY41+DJ41</f>
        <v>0</v>
      </c>
      <c r="DL41" s="11"/>
      <c r="DM41" s="10"/>
      <c r="DN41" s="11"/>
      <c r="DO41" s="10"/>
      <c r="DP41" s="11"/>
      <c r="DQ41" s="10"/>
      <c r="DR41" s="8"/>
      <c r="DS41" s="11"/>
      <c r="DT41" s="10"/>
      <c r="DU41" s="11"/>
      <c r="DV41" s="10"/>
      <c r="DW41" s="11"/>
      <c r="DX41" s="10"/>
      <c r="DY41" s="11"/>
      <c r="DZ41" s="10"/>
      <c r="EA41" s="11"/>
      <c r="EB41" s="10"/>
      <c r="EC41" s="8"/>
      <c r="ED41" s="8">
        <f>DR41+EC41</f>
        <v>0</v>
      </c>
      <c r="EE41" s="11"/>
      <c r="EF41" s="10"/>
      <c r="EG41" s="11"/>
      <c r="EH41" s="10"/>
      <c r="EI41" s="11"/>
      <c r="EJ41" s="10"/>
      <c r="EK41" s="8"/>
      <c r="EL41" s="11"/>
      <c r="EM41" s="10"/>
      <c r="EN41" s="11"/>
      <c r="EO41" s="10"/>
      <c r="EP41" s="11"/>
      <c r="EQ41" s="10"/>
      <c r="ER41" s="11"/>
      <c r="ES41" s="10"/>
      <c r="ET41" s="11"/>
      <c r="EU41" s="10"/>
      <c r="EV41" s="8"/>
      <c r="EW41" s="8">
        <f>EK41+EV41</f>
        <v>0</v>
      </c>
      <c r="EX41" s="11"/>
      <c r="EY41" s="10"/>
      <c r="EZ41" s="11"/>
      <c r="FA41" s="10"/>
      <c r="FB41" s="11"/>
      <c r="FC41" s="10"/>
      <c r="FD41" s="8"/>
      <c r="FE41" s="11"/>
      <c r="FF41" s="10"/>
      <c r="FG41" s="11"/>
      <c r="FH41" s="10"/>
      <c r="FI41" s="11"/>
      <c r="FJ41" s="10"/>
      <c r="FK41" s="11"/>
      <c r="FL41" s="10"/>
      <c r="FM41" s="11"/>
      <c r="FN41" s="10"/>
      <c r="FO41" s="8"/>
      <c r="FP41" s="8">
        <f>FD41+FO41</f>
        <v>0</v>
      </c>
    </row>
    <row r="42" spans="1:172" ht="12.75">
      <c r="A42" s="7"/>
      <c r="B42" s="7"/>
      <c r="C42" s="7"/>
      <c r="D42" s="7"/>
      <c r="E42" s="7" t="s">
        <v>112</v>
      </c>
      <c r="F42" s="3" t="s">
        <v>113</v>
      </c>
      <c r="G42" s="7">
        <f>COUNTIF(U42:FP42,"e")</f>
        <v>0</v>
      </c>
      <c r="H42" s="7">
        <f>COUNTIF(U42:FP42,"z")</f>
        <v>0</v>
      </c>
      <c r="I42" s="7">
        <f>SUM(J42:Q42)</f>
        <v>0</v>
      </c>
      <c r="J42" s="7">
        <f>U42+AN42+BG42+BZ42+CS42+DL42+EE42+EX42</f>
        <v>0</v>
      </c>
      <c r="K42" s="7">
        <f>W42+AP42+BI42+CB42+CU42+DN42+EG42+EZ42</f>
        <v>0</v>
      </c>
      <c r="L42" s="7">
        <f>Y42+AR42+BK42+CD42+CW42+DP42+EI42+FB42</f>
        <v>0</v>
      </c>
      <c r="M42" s="7">
        <f>AB42+AU42+BN42+CG42+CZ42+DS42+EL42+FE42</f>
        <v>0</v>
      </c>
      <c r="N42" s="7">
        <f>AD42+AW42+BP42+CI42+DB42+DU42+EN42+FG42</f>
        <v>0</v>
      </c>
      <c r="O42" s="7">
        <f>AF42+AY42+BR42+CK42+DD42+DW42+EP42+FI42</f>
        <v>0</v>
      </c>
      <c r="P42" s="7">
        <f>AH42+BA42+BT42+CM42+DF42+DY42+ER42+FK42</f>
        <v>0</v>
      </c>
      <c r="Q42" s="7">
        <f>AJ42+BC42+BV42+CO42+DH42+EA42+ET42+FM42</f>
        <v>0</v>
      </c>
      <c r="R42" s="8">
        <f>AM42+BF42+BY42+CR42+DK42+ED42+EW42+FP42</f>
        <v>0</v>
      </c>
      <c r="S42" s="8">
        <f>AL42+BE42+BX42+CQ42+DJ42+EC42+EV42+FO42</f>
        <v>0</v>
      </c>
      <c r="T42" s="8">
        <v>0.9</v>
      </c>
      <c r="U42" s="11"/>
      <c r="V42" s="10"/>
      <c r="W42" s="11"/>
      <c r="X42" s="10"/>
      <c r="Y42" s="11"/>
      <c r="Z42" s="10"/>
      <c r="AA42" s="8"/>
      <c r="AB42" s="11"/>
      <c r="AC42" s="10"/>
      <c r="AD42" s="11"/>
      <c r="AE42" s="10"/>
      <c r="AF42" s="11"/>
      <c r="AG42" s="10"/>
      <c r="AH42" s="11"/>
      <c r="AI42" s="10"/>
      <c r="AJ42" s="11"/>
      <c r="AK42" s="10"/>
      <c r="AL42" s="8"/>
      <c r="AM42" s="8">
        <f>AA42+AL42</f>
        <v>0</v>
      </c>
      <c r="AN42" s="11"/>
      <c r="AO42" s="10"/>
      <c r="AP42" s="11"/>
      <c r="AQ42" s="10"/>
      <c r="AR42" s="11"/>
      <c r="AS42" s="10"/>
      <c r="AT42" s="8"/>
      <c r="AU42" s="11"/>
      <c r="AV42" s="10"/>
      <c r="AW42" s="11"/>
      <c r="AX42" s="10"/>
      <c r="AY42" s="11"/>
      <c r="AZ42" s="10"/>
      <c r="BA42" s="11"/>
      <c r="BB42" s="10"/>
      <c r="BC42" s="11"/>
      <c r="BD42" s="10"/>
      <c r="BE42" s="8"/>
      <c r="BF42" s="8">
        <f>AT42+BE42</f>
        <v>0</v>
      </c>
      <c r="BG42" s="11">
        <v>8</v>
      </c>
      <c r="BH42" s="10" t="s">
        <v>61</v>
      </c>
      <c r="BI42" s="11">
        <v>4</v>
      </c>
      <c r="BJ42" s="10" t="s">
        <v>61</v>
      </c>
      <c r="BK42" s="11"/>
      <c r="BL42" s="10"/>
      <c r="BM42" s="8">
        <v>2</v>
      </c>
      <c r="BN42" s="11">
        <v>8</v>
      </c>
      <c r="BO42" s="10" t="s">
        <v>61</v>
      </c>
      <c r="BP42" s="11"/>
      <c r="BQ42" s="10"/>
      <c r="BR42" s="11"/>
      <c r="BS42" s="10"/>
      <c r="BT42" s="11"/>
      <c r="BU42" s="10"/>
      <c r="BV42" s="11"/>
      <c r="BW42" s="10"/>
      <c r="BX42" s="8">
        <v>1</v>
      </c>
      <c r="BY42" s="8">
        <f>BM42+BX42</f>
        <v>0</v>
      </c>
      <c r="BZ42" s="11"/>
      <c r="CA42" s="10"/>
      <c r="CB42" s="11"/>
      <c r="CC42" s="10"/>
      <c r="CD42" s="11"/>
      <c r="CE42" s="10"/>
      <c r="CF42" s="8"/>
      <c r="CG42" s="11"/>
      <c r="CH42" s="10"/>
      <c r="CI42" s="11"/>
      <c r="CJ42" s="10"/>
      <c r="CK42" s="11"/>
      <c r="CL42" s="10"/>
      <c r="CM42" s="11"/>
      <c r="CN42" s="10"/>
      <c r="CO42" s="11"/>
      <c r="CP42" s="10"/>
      <c r="CQ42" s="8"/>
      <c r="CR42" s="8">
        <f>CF42+CQ42</f>
        <v>0</v>
      </c>
      <c r="CS42" s="11"/>
      <c r="CT42" s="10"/>
      <c r="CU42" s="11"/>
      <c r="CV42" s="10"/>
      <c r="CW42" s="11"/>
      <c r="CX42" s="10"/>
      <c r="CY42" s="8"/>
      <c r="CZ42" s="11"/>
      <c r="DA42" s="10"/>
      <c r="DB42" s="11"/>
      <c r="DC42" s="10"/>
      <c r="DD42" s="11"/>
      <c r="DE42" s="10"/>
      <c r="DF42" s="11"/>
      <c r="DG42" s="10"/>
      <c r="DH42" s="11"/>
      <c r="DI42" s="10"/>
      <c r="DJ42" s="8"/>
      <c r="DK42" s="8">
        <f>CY42+DJ42</f>
        <v>0</v>
      </c>
      <c r="DL42" s="11"/>
      <c r="DM42" s="10"/>
      <c r="DN42" s="11"/>
      <c r="DO42" s="10"/>
      <c r="DP42" s="11"/>
      <c r="DQ42" s="10"/>
      <c r="DR42" s="8"/>
      <c r="DS42" s="11"/>
      <c r="DT42" s="10"/>
      <c r="DU42" s="11"/>
      <c r="DV42" s="10"/>
      <c r="DW42" s="11"/>
      <c r="DX42" s="10"/>
      <c r="DY42" s="11"/>
      <c r="DZ42" s="10"/>
      <c r="EA42" s="11"/>
      <c r="EB42" s="10"/>
      <c r="EC42" s="8"/>
      <c r="ED42" s="8">
        <f>DR42+EC42</f>
        <v>0</v>
      </c>
      <c r="EE42" s="11"/>
      <c r="EF42" s="10"/>
      <c r="EG42" s="11"/>
      <c r="EH42" s="10"/>
      <c r="EI42" s="11"/>
      <c r="EJ42" s="10"/>
      <c r="EK42" s="8"/>
      <c r="EL42" s="11"/>
      <c r="EM42" s="10"/>
      <c r="EN42" s="11"/>
      <c r="EO42" s="10"/>
      <c r="EP42" s="11"/>
      <c r="EQ42" s="10"/>
      <c r="ER42" s="11"/>
      <c r="ES42" s="10"/>
      <c r="ET42" s="11"/>
      <c r="EU42" s="10"/>
      <c r="EV42" s="8"/>
      <c r="EW42" s="8">
        <f>EK42+EV42</f>
        <v>0</v>
      </c>
      <c r="EX42" s="11"/>
      <c r="EY42" s="10"/>
      <c r="EZ42" s="11"/>
      <c r="FA42" s="10"/>
      <c r="FB42" s="11"/>
      <c r="FC42" s="10"/>
      <c r="FD42" s="8"/>
      <c r="FE42" s="11"/>
      <c r="FF42" s="10"/>
      <c r="FG42" s="11"/>
      <c r="FH42" s="10"/>
      <c r="FI42" s="11"/>
      <c r="FJ42" s="10"/>
      <c r="FK42" s="11"/>
      <c r="FL42" s="10"/>
      <c r="FM42" s="11"/>
      <c r="FN42" s="10"/>
      <c r="FO42" s="8"/>
      <c r="FP42" s="8">
        <f>FD42+FO42</f>
        <v>0</v>
      </c>
    </row>
    <row r="43" spans="1:172" ht="12.75">
      <c r="A43" s="7"/>
      <c r="B43" s="7"/>
      <c r="C43" s="7"/>
      <c r="D43" s="7"/>
      <c r="E43" s="7" t="s">
        <v>114</v>
      </c>
      <c r="F43" s="3" t="s">
        <v>115</v>
      </c>
      <c r="G43" s="7">
        <f>COUNTIF(U43:FP43,"e")</f>
        <v>0</v>
      </c>
      <c r="H43" s="7">
        <f>COUNTIF(U43:FP43,"z")</f>
        <v>0</v>
      </c>
      <c r="I43" s="7">
        <f>SUM(J43:Q43)</f>
        <v>0</v>
      </c>
      <c r="J43" s="7">
        <f>U43+AN43+BG43+BZ43+CS43+DL43+EE43+EX43</f>
        <v>0</v>
      </c>
      <c r="K43" s="7">
        <f>W43+AP43+BI43+CB43+CU43+DN43+EG43+EZ43</f>
        <v>0</v>
      </c>
      <c r="L43" s="7">
        <f>Y43+AR43+BK43+CD43+CW43+DP43+EI43+FB43</f>
        <v>0</v>
      </c>
      <c r="M43" s="7">
        <f>AB43+AU43+BN43+CG43+CZ43+DS43+EL43+FE43</f>
        <v>0</v>
      </c>
      <c r="N43" s="7">
        <f>AD43+AW43+BP43+CI43+DB43+DU43+EN43+FG43</f>
        <v>0</v>
      </c>
      <c r="O43" s="7">
        <f>AF43+AY43+BR43+CK43+DD43+DW43+EP43+FI43</f>
        <v>0</v>
      </c>
      <c r="P43" s="7">
        <f>AH43+BA43+BT43+CM43+DF43+DY43+ER43+FK43</f>
        <v>0</v>
      </c>
      <c r="Q43" s="7">
        <f>AJ43+BC43+BV43+CO43+DH43+EA43+ET43+FM43</f>
        <v>0</v>
      </c>
      <c r="R43" s="8">
        <f>AM43+BF43+BY43+CR43+DK43+ED43+EW43+FP43</f>
        <v>0</v>
      </c>
      <c r="S43" s="8">
        <f>AL43+BE43+BX43+CQ43+DJ43+EC43+EV43+FO43</f>
        <v>0</v>
      </c>
      <c r="T43" s="8">
        <v>1.4</v>
      </c>
      <c r="U43" s="11"/>
      <c r="V43" s="10"/>
      <c r="W43" s="11"/>
      <c r="X43" s="10"/>
      <c r="Y43" s="11"/>
      <c r="Z43" s="10"/>
      <c r="AA43" s="8"/>
      <c r="AB43" s="11"/>
      <c r="AC43" s="10"/>
      <c r="AD43" s="11"/>
      <c r="AE43" s="10"/>
      <c r="AF43" s="11"/>
      <c r="AG43" s="10"/>
      <c r="AH43" s="11"/>
      <c r="AI43" s="10"/>
      <c r="AJ43" s="11"/>
      <c r="AK43" s="10"/>
      <c r="AL43" s="8"/>
      <c r="AM43" s="8">
        <f>AA43+AL43</f>
        <v>0</v>
      </c>
      <c r="AN43" s="11"/>
      <c r="AO43" s="10"/>
      <c r="AP43" s="11"/>
      <c r="AQ43" s="10"/>
      <c r="AR43" s="11"/>
      <c r="AS43" s="10"/>
      <c r="AT43" s="8"/>
      <c r="AU43" s="11"/>
      <c r="AV43" s="10"/>
      <c r="AW43" s="11"/>
      <c r="AX43" s="10"/>
      <c r="AY43" s="11"/>
      <c r="AZ43" s="10"/>
      <c r="BA43" s="11"/>
      <c r="BB43" s="10"/>
      <c r="BC43" s="11"/>
      <c r="BD43" s="10"/>
      <c r="BE43" s="8"/>
      <c r="BF43" s="8">
        <f>AT43+BE43</f>
        <v>0</v>
      </c>
      <c r="BG43" s="11">
        <v>15</v>
      </c>
      <c r="BH43" s="10" t="s">
        <v>81</v>
      </c>
      <c r="BI43" s="11"/>
      <c r="BJ43" s="10"/>
      <c r="BK43" s="11"/>
      <c r="BL43" s="10"/>
      <c r="BM43" s="8">
        <v>2.5</v>
      </c>
      <c r="BN43" s="11">
        <v>15</v>
      </c>
      <c r="BO43" s="10" t="s">
        <v>61</v>
      </c>
      <c r="BP43" s="11"/>
      <c r="BQ43" s="10"/>
      <c r="BR43" s="11"/>
      <c r="BS43" s="10"/>
      <c r="BT43" s="11"/>
      <c r="BU43" s="10"/>
      <c r="BV43" s="11"/>
      <c r="BW43" s="10"/>
      <c r="BX43" s="8">
        <v>2.5</v>
      </c>
      <c r="BY43" s="8">
        <f>BM43+BX43</f>
        <v>0</v>
      </c>
      <c r="BZ43" s="11"/>
      <c r="CA43" s="10"/>
      <c r="CB43" s="11"/>
      <c r="CC43" s="10"/>
      <c r="CD43" s="11"/>
      <c r="CE43" s="10"/>
      <c r="CF43" s="8"/>
      <c r="CG43" s="11"/>
      <c r="CH43" s="10"/>
      <c r="CI43" s="11"/>
      <c r="CJ43" s="10"/>
      <c r="CK43" s="11"/>
      <c r="CL43" s="10"/>
      <c r="CM43" s="11"/>
      <c r="CN43" s="10"/>
      <c r="CO43" s="11"/>
      <c r="CP43" s="10"/>
      <c r="CQ43" s="8"/>
      <c r="CR43" s="8">
        <f>CF43+CQ43</f>
        <v>0</v>
      </c>
      <c r="CS43" s="11"/>
      <c r="CT43" s="10"/>
      <c r="CU43" s="11"/>
      <c r="CV43" s="10"/>
      <c r="CW43" s="11"/>
      <c r="CX43" s="10"/>
      <c r="CY43" s="8"/>
      <c r="CZ43" s="11"/>
      <c r="DA43" s="10"/>
      <c r="DB43" s="11"/>
      <c r="DC43" s="10"/>
      <c r="DD43" s="11"/>
      <c r="DE43" s="10"/>
      <c r="DF43" s="11"/>
      <c r="DG43" s="10"/>
      <c r="DH43" s="11"/>
      <c r="DI43" s="10"/>
      <c r="DJ43" s="8"/>
      <c r="DK43" s="8">
        <f>CY43+DJ43</f>
        <v>0</v>
      </c>
      <c r="DL43" s="11"/>
      <c r="DM43" s="10"/>
      <c r="DN43" s="11"/>
      <c r="DO43" s="10"/>
      <c r="DP43" s="11"/>
      <c r="DQ43" s="10"/>
      <c r="DR43" s="8"/>
      <c r="DS43" s="11"/>
      <c r="DT43" s="10"/>
      <c r="DU43" s="11"/>
      <c r="DV43" s="10"/>
      <c r="DW43" s="11"/>
      <c r="DX43" s="10"/>
      <c r="DY43" s="11"/>
      <c r="DZ43" s="10"/>
      <c r="EA43" s="11"/>
      <c r="EB43" s="10"/>
      <c r="EC43" s="8"/>
      <c r="ED43" s="8">
        <f>DR43+EC43</f>
        <v>0</v>
      </c>
      <c r="EE43" s="11"/>
      <c r="EF43" s="10"/>
      <c r="EG43" s="11"/>
      <c r="EH43" s="10"/>
      <c r="EI43" s="11"/>
      <c r="EJ43" s="10"/>
      <c r="EK43" s="8"/>
      <c r="EL43" s="11"/>
      <c r="EM43" s="10"/>
      <c r="EN43" s="11"/>
      <c r="EO43" s="10"/>
      <c r="EP43" s="11"/>
      <c r="EQ43" s="10"/>
      <c r="ER43" s="11"/>
      <c r="ES43" s="10"/>
      <c r="ET43" s="11"/>
      <c r="EU43" s="10"/>
      <c r="EV43" s="8"/>
      <c r="EW43" s="8">
        <f>EK43+EV43</f>
        <v>0</v>
      </c>
      <c r="EX43" s="11"/>
      <c r="EY43" s="10"/>
      <c r="EZ43" s="11"/>
      <c r="FA43" s="10"/>
      <c r="FB43" s="11"/>
      <c r="FC43" s="10"/>
      <c r="FD43" s="8"/>
      <c r="FE43" s="11"/>
      <c r="FF43" s="10"/>
      <c r="FG43" s="11"/>
      <c r="FH43" s="10"/>
      <c r="FI43" s="11"/>
      <c r="FJ43" s="10"/>
      <c r="FK43" s="11"/>
      <c r="FL43" s="10"/>
      <c r="FM43" s="11"/>
      <c r="FN43" s="10"/>
      <c r="FO43" s="8"/>
      <c r="FP43" s="8">
        <f>FD43+FO43</f>
        <v>0</v>
      </c>
    </row>
    <row r="44" spans="1:172" ht="12.75">
      <c r="A44" s="7"/>
      <c r="B44" s="7"/>
      <c r="C44" s="7"/>
      <c r="D44" s="7"/>
      <c r="E44" s="7" t="s">
        <v>116</v>
      </c>
      <c r="F44" s="3" t="s">
        <v>117</v>
      </c>
      <c r="G44" s="7">
        <f>COUNTIF(U44:FP44,"e")</f>
        <v>0</v>
      </c>
      <c r="H44" s="7">
        <f>COUNTIF(U44:FP44,"z")</f>
        <v>0</v>
      </c>
      <c r="I44" s="7">
        <f>SUM(J44:Q44)</f>
        <v>0</v>
      </c>
      <c r="J44" s="7">
        <f>U44+AN44+BG44+BZ44+CS44+DL44+EE44+EX44</f>
        <v>0</v>
      </c>
      <c r="K44" s="7">
        <f>W44+AP44+BI44+CB44+CU44+DN44+EG44+EZ44</f>
        <v>0</v>
      </c>
      <c r="L44" s="7">
        <f>Y44+AR44+BK44+CD44+CW44+DP44+EI44+FB44</f>
        <v>0</v>
      </c>
      <c r="M44" s="7">
        <f>AB44+AU44+BN44+CG44+CZ44+DS44+EL44+FE44</f>
        <v>0</v>
      </c>
      <c r="N44" s="7">
        <f>AD44+AW44+BP44+CI44+DB44+DU44+EN44+FG44</f>
        <v>0</v>
      </c>
      <c r="O44" s="7">
        <f>AF44+AY44+BR44+CK44+DD44+DW44+EP44+FI44</f>
        <v>0</v>
      </c>
      <c r="P44" s="7">
        <f>AH44+BA44+BT44+CM44+DF44+DY44+ER44+FK44</f>
        <v>0</v>
      </c>
      <c r="Q44" s="7">
        <f>AJ44+BC44+BV44+CO44+DH44+EA44+ET44+FM44</f>
        <v>0</v>
      </c>
      <c r="R44" s="8">
        <f>AM44+BF44+BY44+CR44+DK44+ED44+EW44+FP44</f>
        <v>0</v>
      </c>
      <c r="S44" s="8">
        <f>AL44+BE44+BX44+CQ44+DJ44+EC44+EV44+FO44</f>
        <v>0</v>
      </c>
      <c r="T44" s="8">
        <v>0.5</v>
      </c>
      <c r="U44" s="11"/>
      <c r="V44" s="10"/>
      <c r="W44" s="11"/>
      <c r="X44" s="10"/>
      <c r="Y44" s="11"/>
      <c r="Z44" s="10"/>
      <c r="AA44" s="8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8"/>
      <c r="AM44" s="8">
        <f>AA44+AL44</f>
        <v>0</v>
      </c>
      <c r="AN44" s="11"/>
      <c r="AO44" s="10"/>
      <c r="AP44" s="11"/>
      <c r="AQ44" s="10"/>
      <c r="AR44" s="11"/>
      <c r="AS44" s="10"/>
      <c r="AT44" s="8"/>
      <c r="AU44" s="11"/>
      <c r="AV44" s="10"/>
      <c r="AW44" s="11"/>
      <c r="AX44" s="10"/>
      <c r="AY44" s="11"/>
      <c r="AZ44" s="10"/>
      <c r="BA44" s="11"/>
      <c r="BB44" s="10"/>
      <c r="BC44" s="11"/>
      <c r="BD44" s="10"/>
      <c r="BE44" s="8"/>
      <c r="BF44" s="8">
        <f>AT44+BE44</f>
        <v>0</v>
      </c>
      <c r="BG44" s="11">
        <v>5</v>
      </c>
      <c r="BH44" s="10" t="s">
        <v>61</v>
      </c>
      <c r="BI44" s="11"/>
      <c r="BJ44" s="10"/>
      <c r="BK44" s="11"/>
      <c r="BL44" s="10"/>
      <c r="BM44" s="8">
        <v>0.6</v>
      </c>
      <c r="BN44" s="11">
        <v>5</v>
      </c>
      <c r="BO44" s="10" t="s">
        <v>61</v>
      </c>
      <c r="BP44" s="11"/>
      <c r="BQ44" s="10"/>
      <c r="BR44" s="11"/>
      <c r="BS44" s="10"/>
      <c r="BT44" s="11"/>
      <c r="BU44" s="10"/>
      <c r="BV44" s="11"/>
      <c r="BW44" s="10"/>
      <c r="BX44" s="8">
        <v>0.4</v>
      </c>
      <c r="BY44" s="8">
        <f>BM44+BX44</f>
        <v>0</v>
      </c>
      <c r="BZ44" s="11"/>
      <c r="CA44" s="10"/>
      <c r="CB44" s="11"/>
      <c r="CC44" s="10"/>
      <c r="CD44" s="11"/>
      <c r="CE44" s="10"/>
      <c r="CF44" s="8"/>
      <c r="CG44" s="11"/>
      <c r="CH44" s="10"/>
      <c r="CI44" s="11"/>
      <c r="CJ44" s="10"/>
      <c r="CK44" s="11"/>
      <c r="CL44" s="10"/>
      <c r="CM44" s="11"/>
      <c r="CN44" s="10"/>
      <c r="CO44" s="11"/>
      <c r="CP44" s="10"/>
      <c r="CQ44" s="8"/>
      <c r="CR44" s="8">
        <f>CF44+CQ44</f>
        <v>0</v>
      </c>
      <c r="CS44" s="11"/>
      <c r="CT44" s="10"/>
      <c r="CU44" s="11"/>
      <c r="CV44" s="10"/>
      <c r="CW44" s="11"/>
      <c r="CX44" s="10"/>
      <c r="CY44" s="8"/>
      <c r="CZ44" s="11"/>
      <c r="DA44" s="10"/>
      <c r="DB44" s="11"/>
      <c r="DC44" s="10"/>
      <c r="DD44" s="11"/>
      <c r="DE44" s="10"/>
      <c r="DF44" s="11"/>
      <c r="DG44" s="10"/>
      <c r="DH44" s="11"/>
      <c r="DI44" s="10"/>
      <c r="DJ44" s="8"/>
      <c r="DK44" s="8">
        <f>CY44+DJ44</f>
        <v>0</v>
      </c>
      <c r="DL44" s="11"/>
      <c r="DM44" s="10"/>
      <c r="DN44" s="11"/>
      <c r="DO44" s="10"/>
      <c r="DP44" s="11"/>
      <c r="DQ44" s="10"/>
      <c r="DR44" s="8"/>
      <c r="DS44" s="11"/>
      <c r="DT44" s="10"/>
      <c r="DU44" s="11"/>
      <c r="DV44" s="10"/>
      <c r="DW44" s="11"/>
      <c r="DX44" s="10"/>
      <c r="DY44" s="11"/>
      <c r="DZ44" s="10"/>
      <c r="EA44" s="11"/>
      <c r="EB44" s="10"/>
      <c r="EC44" s="8"/>
      <c r="ED44" s="8">
        <f>DR44+EC44</f>
        <v>0</v>
      </c>
      <c r="EE44" s="11"/>
      <c r="EF44" s="10"/>
      <c r="EG44" s="11"/>
      <c r="EH44" s="10"/>
      <c r="EI44" s="11"/>
      <c r="EJ44" s="10"/>
      <c r="EK44" s="8"/>
      <c r="EL44" s="11"/>
      <c r="EM44" s="10"/>
      <c r="EN44" s="11"/>
      <c r="EO44" s="10"/>
      <c r="EP44" s="11"/>
      <c r="EQ44" s="10"/>
      <c r="ER44" s="11"/>
      <c r="ES44" s="10"/>
      <c r="ET44" s="11"/>
      <c r="EU44" s="10"/>
      <c r="EV44" s="8"/>
      <c r="EW44" s="8">
        <f>EK44+EV44</f>
        <v>0</v>
      </c>
      <c r="EX44" s="11"/>
      <c r="EY44" s="10"/>
      <c r="EZ44" s="11"/>
      <c r="FA44" s="10"/>
      <c r="FB44" s="11"/>
      <c r="FC44" s="10"/>
      <c r="FD44" s="8"/>
      <c r="FE44" s="11"/>
      <c r="FF44" s="10"/>
      <c r="FG44" s="11"/>
      <c r="FH44" s="10"/>
      <c r="FI44" s="11"/>
      <c r="FJ44" s="10"/>
      <c r="FK44" s="11"/>
      <c r="FL44" s="10"/>
      <c r="FM44" s="11"/>
      <c r="FN44" s="10"/>
      <c r="FO44" s="8"/>
      <c r="FP44" s="8">
        <f>FD44+FO44</f>
        <v>0</v>
      </c>
    </row>
    <row r="45" spans="1:172" ht="12.75">
      <c r="A45" s="7"/>
      <c r="B45" s="7"/>
      <c r="C45" s="7"/>
      <c r="D45" s="7"/>
      <c r="E45" s="7" t="s">
        <v>118</v>
      </c>
      <c r="F45" s="3" t="s">
        <v>119</v>
      </c>
      <c r="G45" s="7">
        <f>COUNTIF(U45:FP45,"e")</f>
        <v>0</v>
      </c>
      <c r="H45" s="7">
        <f>COUNTIF(U45:FP45,"z")</f>
        <v>0</v>
      </c>
      <c r="I45" s="7">
        <f>SUM(J45:Q45)</f>
        <v>0</v>
      </c>
      <c r="J45" s="7">
        <f>U45+AN45+BG45+BZ45+CS45+DL45+EE45+EX45</f>
        <v>0</v>
      </c>
      <c r="K45" s="7">
        <f>W45+AP45+BI45+CB45+CU45+DN45+EG45+EZ45</f>
        <v>0</v>
      </c>
      <c r="L45" s="7">
        <f>Y45+AR45+BK45+CD45+CW45+DP45+EI45+FB45</f>
        <v>0</v>
      </c>
      <c r="M45" s="7">
        <f>AB45+AU45+BN45+CG45+CZ45+DS45+EL45+FE45</f>
        <v>0</v>
      </c>
      <c r="N45" s="7">
        <f>AD45+AW45+BP45+CI45+DB45+DU45+EN45+FG45</f>
        <v>0</v>
      </c>
      <c r="O45" s="7">
        <f>AF45+AY45+BR45+CK45+DD45+DW45+EP45+FI45</f>
        <v>0</v>
      </c>
      <c r="P45" s="7">
        <f>AH45+BA45+BT45+CM45+DF45+DY45+ER45+FK45</f>
        <v>0</v>
      </c>
      <c r="Q45" s="7">
        <f>AJ45+BC45+BV45+CO45+DH45+EA45+ET45+FM45</f>
        <v>0</v>
      </c>
      <c r="R45" s="8">
        <f>AM45+BF45+BY45+CR45+DK45+ED45+EW45+FP45</f>
        <v>0</v>
      </c>
      <c r="S45" s="8">
        <f>AL45+BE45+BX45+CQ45+DJ45+EC45+EV45+FO45</f>
        <v>0</v>
      </c>
      <c r="T45" s="8">
        <v>1.6</v>
      </c>
      <c r="U45" s="11"/>
      <c r="V45" s="10"/>
      <c r="W45" s="11"/>
      <c r="X45" s="10"/>
      <c r="Y45" s="11"/>
      <c r="Z45" s="10"/>
      <c r="AA45" s="8"/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8"/>
      <c r="AM45" s="8">
        <f>AA45+AL45</f>
        <v>0</v>
      </c>
      <c r="AN45" s="11"/>
      <c r="AO45" s="10"/>
      <c r="AP45" s="11"/>
      <c r="AQ45" s="10"/>
      <c r="AR45" s="11"/>
      <c r="AS45" s="10"/>
      <c r="AT45" s="8"/>
      <c r="AU45" s="11"/>
      <c r="AV45" s="10"/>
      <c r="AW45" s="11"/>
      <c r="AX45" s="10"/>
      <c r="AY45" s="11"/>
      <c r="AZ45" s="10"/>
      <c r="BA45" s="11"/>
      <c r="BB45" s="10"/>
      <c r="BC45" s="11"/>
      <c r="BD45" s="10"/>
      <c r="BE45" s="8"/>
      <c r="BF45" s="8">
        <f>AT45+BE45</f>
        <v>0</v>
      </c>
      <c r="BG45" s="11">
        <v>20</v>
      </c>
      <c r="BH45" s="10" t="s">
        <v>81</v>
      </c>
      <c r="BI45" s="11"/>
      <c r="BJ45" s="10"/>
      <c r="BK45" s="11"/>
      <c r="BL45" s="10"/>
      <c r="BM45" s="8">
        <v>3.4</v>
      </c>
      <c r="BN45" s="11">
        <v>15</v>
      </c>
      <c r="BO45" s="10" t="s">
        <v>61</v>
      </c>
      <c r="BP45" s="11"/>
      <c r="BQ45" s="10"/>
      <c r="BR45" s="11"/>
      <c r="BS45" s="10"/>
      <c r="BT45" s="11"/>
      <c r="BU45" s="10"/>
      <c r="BV45" s="11"/>
      <c r="BW45" s="10"/>
      <c r="BX45" s="8">
        <v>2.6</v>
      </c>
      <c r="BY45" s="8">
        <f>BM45+BX45</f>
        <v>0</v>
      </c>
      <c r="BZ45" s="11"/>
      <c r="CA45" s="10"/>
      <c r="CB45" s="11"/>
      <c r="CC45" s="10"/>
      <c r="CD45" s="11"/>
      <c r="CE45" s="10"/>
      <c r="CF45" s="8"/>
      <c r="CG45" s="11"/>
      <c r="CH45" s="10"/>
      <c r="CI45" s="11"/>
      <c r="CJ45" s="10"/>
      <c r="CK45" s="11"/>
      <c r="CL45" s="10"/>
      <c r="CM45" s="11"/>
      <c r="CN45" s="10"/>
      <c r="CO45" s="11"/>
      <c r="CP45" s="10"/>
      <c r="CQ45" s="8"/>
      <c r="CR45" s="8">
        <f>CF45+CQ45</f>
        <v>0</v>
      </c>
      <c r="CS45" s="11"/>
      <c r="CT45" s="10"/>
      <c r="CU45" s="11"/>
      <c r="CV45" s="10"/>
      <c r="CW45" s="11"/>
      <c r="CX45" s="10"/>
      <c r="CY45" s="8"/>
      <c r="CZ45" s="11"/>
      <c r="DA45" s="10"/>
      <c r="DB45" s="11"/>
      <c r="DC45" s="10"/>
      <c r="DD45" s="11"/>
      <c r="DE45" s="10"/>
      <c r="DF45" s="11"/>
      <c r="DG45" s="10"/>
      <c r="DH45" s="11"/>
      <c r="DI45" s="10"/>
      <c r="DJ45" s="8"/>
      <c r="DK45" s="8">
        <f>CY45+DJ45</f>
        <v>0</v>
      </c>
      <c r="DL45" s="11"/>
      <c r="DM45" s="10"/>
      <c r="DN45" s="11"/>
      <c r="DO45" s="10"/>
      <c r="DP45" s="11"/>
      <c r="DQ45" s="10"/>
      <c r="DR45" s="8"/>
      <c r="DS45" s="11"/>
      <c r="DT45" s="10"/>
      <c r="DU45" s="11"/>
      <c r="DV45" s="10"/>
      <c r="DW45" s="11"/>
      <c r="DX45" s="10"/>
      <c r="DY45" s="11"/>
      <c r="DZ45" s="10"/>
      <c r="EA45" s="11"/>
      <c r="EB45" s="10"/>
      <c r="EC45" s="8"/>
      <c r="ED45" s="8">
        <f>DR45+EC45</f>
        <v>0</v>
      </c>
      <c r="EE45" s="11"/>
      <c r="EF45" s="10"/>
      <c r="EG45" s="11"/>
      <c r="EH45" s="10"/>
      <c r="EI45" s="11"/>
      <c r="EJ45" s="10"/>
      <c r="EK45" s="8"/>
      <c r="EL45" s="11"/>
      <c r="EM45" s="10"/>
      <c r="EN45" s="11"/>
      <c r="EO45" s="10"/>
      <c r="EP45" s="11"/>
      <c r="EQ45" s="10"/>
      <c r="ER45" s="11"/>
      <c r="ES45" s="10"/>
      <c r="ET45" s="11"/>
      <c r="EU45" s="10"/>
      <c r="EV45" s="8"/>
      <c r="EW45" s="8">
        <f>EK45+EV45</f>
        <v>0</v>
      </c>
      <c r="EX45" s="11"/>
      <c r="EY45" s="10"/>
      <c r="EZ45" s="11"/>
      <c r="FA45" s="10"/>
      <c r="FB45" s="11"/>
      <c r="FC45" s="10"/>
      <c r="FD45" s="8"/>
      <c r="FE45" s="11"/>
      <c r="FF45" s="10"/>
      <c r="FG45" s="11"/>
      <c r="FH45" s="10"/>
      <c r="FI45" s="11"/>
      <c r="FJ45" s="10"/>
      <c r="FK45" s="11"/>
      <c r="FL45" s="10"/>
      <c r="FM45" s="11"/>
      <c r="FN45" s="10"/>
      <c r="FO45" s="8"/>
      <c r="FP45" s="8">
        <f>FD45+FO45</f>
        <v>0</v>
      </c>
    </row>
    <row r="46" spans="1:172" ht="12.75">
      <c r="A46" s="7"/>
      <c r="B46" s="7"/>
      <c r="C46" s="7"/>
      <c r="D46" s="7"/>
      <c r="E46" s="7" t="s">
        <v>120</v>
      </c>
      <c r="F46" s="3" t="s">
        <v>121</v>
      </c>
      <c r="G46" s="7">
        <f>COUNTIF(U46:FP46,"e")</f>
        <v>0</v>
      </c>
      <c r="H46" s="7">
        <f>COUNTIF(U46:FP46,"z")</f>
        <v>0</v>
      </c>
      <c r="I46" s="7">
        <f>SUM(J46:Q46)</f>
        <v>0</v>
      </c>
      <c r="J46" s="7">
        <f>U46+AN46+BG46+BZ46+CS46+DL46+EE46+EX46</f>
        <v>0</v>
      </c>
      <c r="K46" s="7">
        <f>W46+AP46+BI46+CB46+CU46+DN46+EG46+EZ46</f>
        <v>0</v>
      </c>
      <c r="L46" s="7">
        <f>Y46+AR46+BK46+CD46+CW46+DP46+EI46+FB46</f>
        <v>0</v>
      </c>
      <c r="M46" s="7">
        <f>AB46+AU46+BN46+CG46+CZ46+DS46+EL46+FE46</f>
        <v>0</v>
      </c>
      <c r="N46" s="7">
        <f>AD46+AW46+BP46+CI46+DB46+DU46+EN46+FG46</f>
        <v>0</v>
      </c>
      <c r="O46" s="7">
        <f>AF46+AY46+BR46+CK46+DD46+DW46+EP46+FI46</f>
        <v>0</v>
      </c>
      <c r="P46" s="7">
        <f>AH46+BA46+BT46+CM46+DF46+DY46+ER46+FK46</f>
        <v>0</v>
      </c>
      <c r="Q46" s="7">
        <f>AJ46+BC46+BV46+CO46+DH46+EA46+ET46+FM46</f>
        <v>0</v>
      </c>
      <c r="R46" s="8">
        <f>AM46+BF46+BY46+CR46+DK46+ED46+EW46+FP46</f>
        <v>0</v>
      </c>
      <c r="S46" s="8">
        <f>AL46+BE46+BX46+CQ46+DJ46+EC46+EV46+FO46</f>
        <v>0</v>
      </c>
      <c r="T46" s="8">
        <v>1</v>
      </c>
      <c r="U46" s="11"/>
      <c r="V46" s="10"/>
      <c r="W46" s="11"/>
      <c r="X46" s="10"/>
      <c r="Y46" s="11"/>
      <c r="Z46" s="10"/>
      <c r="AA46" s="8"/>
      <c r="AB46" s="11"/>
      <c r="AC46" s="10"/>
      <c r="AD46" s="11"/>
      <c r="AE46" s="10"/>
      <c r="AF46" s="11"/>
      <c r="AG46" s="10"/>
      <c r="AH46" s="11"/>
      <c r="AI46" s="10"/>
      <c r="AJ46" s="11"/>
      <c r="AK46" s="10"/>
      <c r="AL46" s="8"/>
      <c r="AM46" s="8">
        <f>AA46+AL46</f>
        <v>0</v>
      </c>
      <c r="AN46" s="11"/>
      <c r="AO46" s="10"/>
      <c r="AP46" s="11"/>
      <c r="AQ46" s="10"/>
      <c r="AR46" s="11"/>
      <c r="AS46" s="10"/>
      <c r="AT46" s="8"/>
      <c r="AU46" s="11"/>
      <c r="AV46" s="10"/>
      <c r="AW46" s="11"/>
      <c r="AX46" s="10"/>
      <c r="AY46" s="11"/>
      <c r="AZ46" s="10"/>
      <c r="BA46" s="11"/>
      <c r="BB46" s="10"/>
      <c r="BC46" s="11"/>
      <c r="BD46" s="10"/>
      <c r="BE46" s="8"/>
      <c r="BF46" s="8">
        <f>AT46+BE46</f>
        <v>0</v>
      </c>
      <c r="BG46" s="11"/>
      <c r="BH46" s="10"/>
      <c r="BI46" s="11"/>
      <c r="BJ46" s="10"/>
      <c r="BK46" s="11"/>
      <c r="BL46" s="10"/>
      <c r="BM46" s="8"/>
      <c r="BN46" s="11"/>
      <c r="BO46" s="10"/>
      <c r="BP46" s="11"/>
      <c r="BQ46" s="10"/>
      <c r="BR46" s="11"/>
      <c r="BS46" s="10"/>
      <c r="BT46" s="11"/>
      <c r="BU46" s="10"/>
      <c r="BV46" s="11"/>
      <c r="BW46" s="10"/>
      <c r="BX46" s="8"/>
      <c r="BY46" s="8">
        <f>BM46+BX46</f>
        <v>0</v>
      </c>
      <c r="BZ46" s="11">
        <v>10</v>
      </c>
      <c r="CA46" s="10" t="s">
        <v>81</v>
      </c>
      <c r="CB46" s="11">
        <v>5</v>
      </c>
      <c r="CC46" s="10" t="s">
        <v>61</v>
      </c>
      <c r="CD46" s="11"/>
      <c r="CE46" s="10"/>
      <c r="CF46" s="8">
        <v>2.3</v>
      </c>
      <c r="CG46" s="11">
        <v>5</v>
      </c>
      <c r="CH46" s="10" t="s">
        <v>61</v>
      </c>
      <c r="CI46" s="11"/>
      <c r="CJ46" s="10"/>
      <c r="CK46" s="11"/>
      <c r="CL46" s="10"/>
      <c r="CM46" s="11"/>
      <c r="CN46" s="10"/>
      <c r="CO46" s="11"/>
      <c r="CP46" s="10"/>
      <c r="CQ46" s="8">
        <v>0.7</v>
      </c>
      <c r="CR46" s="8">
        <f>CF46+CQ46</f>
        <v>0</v>
      </c>
      <c r="CS46" s="11"/>
      <c r="CT46" s="10"/>
      <c r="CU46" s="11"/>
      <c r="CV46" s="10"/>
      <c r="CW46" s="11"/>
      <c r="CX46" s="10"/>
      <c r="CY46" s="8"/>
      <c r="CZ46" s="11"/>
      <c r="DA46" s="10"/>
      <c r="DB46" s="11"/>
      <c r="DC46" s="10"/>
      <c r="DD46" s="11"/>
      <c r="DE46" s="10"/>
      <c r="DF46" s="11"/>
      <c r="DG46" s="10"/>
      <c r="DH46" s="11"/>
      <c r="DI46" s="10"/>
      <c r="DJ46" s="8"/>
      <c r="DK46" s="8">
        <f>CY46+DJ46</f>
        <v>0</v>
      </c>
      <c r="DL46" s="11"/>
      <c r="DM46" s="10"/>
      <c r="DN46" s="11"/>
      <c r="DO46" s="10"/>
      <c r="DP46" s="11"/>
      <c r="DQ46" s="10"/>
      <c r="DR46" s="8"/>
      <c r="DS46" s="11"/>
      <c r="DT46" s="10"/>
      <c r="DU46" s="11"/>
      <c r="DV46" s="10"/>
      <c r="DW46" s="11"/>
      <c r="DX46" s="10"/>
      <c r="DY46" s="11"/>
      <c r="DZ46" s="10"/>
      <c r="EA46" s="11"/>
      <c r="EB46" s="10"/>
      <c r="EC46" s="8"/>
      <c r="ED46" s="8">
        <f>DR46+EC46</f>
        <v>0</v>
      </c>
      <c r="EE46" s="11"/>
      <c r="EF46" s="10"/>
      <c r="EG46" s="11"/>
      <c r="EH46" s="10"/>
      <c r="EI46" s="11"/>
      <c r="EJ46" s="10"/>
      <c r="EK46" s="8"/>
      <c r="EL46" s="11"/>
      <c r="EM46" s="10"/>
      <c r="EN46" s="11"/>
      <c r="EO46" s="10"/>
      <c r="EP46" s="11"/>
      <c r="EQ46" s="10"/>
      <c r="ER46" s="11"/>
      <c r="ES46" s="10"/>
      <c r="ET46" s="11"/>
      <c r="EU46" s="10"/>
      <c r="EV46" s="8"/>
      <c r="EW46" s="8">
        <f>EK46+EV46</f>
        <v>0</v>
      </c>
      <c r="EX46" s="11"/>
      <c r="EY46" s="10"/>
      <c r="EZ46" s="11"/>
      <c r="FA46" s="10"/>
      <c r="FB46" s="11"/>
      <c r="FC46" s="10"/>
      <c r="FD46" s="8"/>
      <c r="FE46" s="11"/>
      <c r="FF46" s="10"/>
      <c r="FG46" s="11"/>
      <c r="FH46" s="10"/>
      <c r="FI46" s="11"/>
      <c r="FJ46" s="10"/>
      <c r="FK46" s="11"/>
      <c r="FL46" s="10"/>
      <c r="FM46" s="11"/>
      <c r="FN46" s="10"/>
      <c r="FO46" s="8"/>
      <c r="FP46" s="8">
        <f>FD46+FO46</f>
        <v>0</v>
      </c>
    </row>
    <row r="47" spans="1:172" ht="15.75" customHeight="1">
      <c r="A47" s="7"/>
      <c r="B47" s="7"/>
      <c r="C47" s="7"/>
      <c r="D47" s="7"/>
      <c r="E47" s="7"/>
      <c r="F47" s="7" t="s">
        <v>83</v>
      </c>
      <c r="G47" s="7">
        <f>SUM(G28:G46)</f>
        <v>0</v>
      </c>
      <c r="H47" s="7">
        <f>SUM(H28:H46)</f>
        <v>0</v>
      </c>
      <c r="I47" s="7">
        <f>SUM(I28:I46)</f>
        <v>0</v>
      </c>
      <c r="J47" s="7">
        <f>SUM(J28:J46)</f>
        <v>0</v>
      </c>
      <c r="K47" s="7">
        <f>SUM(K28:K46)</f>
        <v>0</v>
      </c>
      <c r="L47" s="7">
        <f>SUM(L28:L46)</f>
        <v>0</v>
      </c>
      <c r="M47" s="7">
        <f>SUM(M28:M46)</f>
        <v>0</v>
      </c>
      <c r="N47" s="7">
        <f>SUM(N28:N46)</f>
        <v>0</v>
      </c>
      <c r="O47" s="7">
        <f>SUM(O28:O46)</f>
        <v>0</v>
      </c>
      <c r="P47" s="7">
        <f>SUM(P28:P46)</f>
        <v>0</v>
      </c>
      <c r="Q47" s="7">
        <f>SUM(Q28:Q46)</f>
        <v>0</v>
      </c>
      <c r="R47" s="8">
        <f>SUM(R28:R46)</f>
        <v>0</v>
      </c>
      <c r="S47" s="8">
        <f>SUM(S28:S46)</f>
        <v>0</v>
      </c>
      <c r="T47" s="8">
        <f>SUM(T28:T46)</f>
        <v>0</v>
      </c>
      <c r="U47" s="11">
        <f>SUM(U28:U46)</f>
        <v>0</v>
      </c>
      <c r="V47" s="10">
        <f>SUM(V28:V46)</f>
        <v>0</v>
      </c>
      <c r="W47" s="11">
        <f>SUM(W28:W46)</f>
        <v>0</v>
      </c>
      <c r="X47" s="10">
        <f>SUM(X28:X46)</f>
        <v>0</v>
      </c>
      <c r="Y47" s="11">
        <f>SUM(Y28:Y46)</f>
        <v>0</v>
      </c>
      <c r="Z47" s="10">
        <f>SUM(Z28:Z46)</f>
        <v>0</v>
      </c>
      <c r="AA47" s="8">
        <f>SUM(AA28:AA46)</f>
        <v>0</v>
      </c>
      <c r="AB47" s="11">
        <f>SUM(AB28:AB46)</f>
        <v>0</v>
      </c>
      <c r="AC47" s="10">
        <f>SUM(AC28:AC46)</f>
        <v>0</v>
      </c>
      <c r="AD47" s="11">
        <f>SUM(AD28:AD46)</f>
        <v>0</v>
      </c>
      <c r="AE47" s="10">
        <f>SUM(AE28:AE46)</f>
        <v>0</v>
      </c>
      <c r="AF47" s="11">
        <f>SUM(AF28:AF46)</f>
        <v>0</v>
      </c>
      <c r="AG47" s="10">
        <f>SUM(AG28:AG46)</f>
        <v>0</v>
      </c>
      <c r="AH47" s="11">
        <f>SUM(AH28:AH46)</f>
        <v>0</v>
      </c>
      <c r="AI47" s="10">
        <f>SUM(AI28:AI46)</f>
        <v>0</v>
      </c>
      <c r="AJ47" s="11">
        <f>SUM(AJ28:AJ46)</f>
        <v>0</v>
      </c>
      <c r="AK47" s="10">
        <f>SUM(AK28:AK46)</f>
        <v>0</v>
      </c>
      <c r="AL47" s="8">
        <f>SUM(AL28:AL46)</f>
        <v>0</v>
      </c>
      <c r="AM47" s="8">
        <f>SUM(AM28:AM46)</f>
        <v>0</v>
      </c>
      <c r="AN47" s="11">
        <f>SUM(AN28:AN46)</f>
        <v>0</v>
      </c>
      <c r="AO47" s="10">
        <f>SUM(AO28:AO46)</f>
        <v>0</v>
      </c>
      <c r="AP47" s="11">
        <f>SUM(AP28:AP46)</f>
        <v>0</v>
      </c>
      <c r="AQ47" s="10">
        <f>SUM(AQ28:AQ46)</f>
        <v>0</v>
      </c>
      <c r="AR47" s="11">
        <f>SUM(AR28:AR46)</f>
        <v>0</v>
      </c>
      <c r="AS47" s="10">
        <f>SUM(AS28:AS46)</f>
        <v>0</v>
      </c>
      <c r="AT47" s="8">
        <f>SUM(AT28:AT46)</f>
        <v>0</v>
      </c>
      <c r="AU47" s="11">
        <f>SUM(AU28:AU46)</f>
        <v>0</v>
      </c>
      <c r="AV47" s="10">
        <f>SUM(AV28:AV46)</f>
        <v>0</v>
      </c>
      <c r="AW47" s="11">
        <f>SUM(AW28:AW46)</f>
        <v>0</v>
      </c>
      <c r="AX47" s="10">
        <f>SUM(AX28:AX46)</f>
        <v>0</v>
      </c>
      <c r="AY47" s="11">
        <f>SUM(AY28:AY46)</f>
        <v>0</v>
      </c>
      <c r="AZ47" s="10">
        <f>SUM(AZ28:AZ46)</f>
        <v>0</v>
      </c>
      <c r="BA47" s="11">
        <f>SUM(BA28:BA46)</f>
        <v>0</v>
      </c>
      <c r="BB47" s="10">
        <f>SUM(BB28:BB46)</f>
        <v>0</v>
      </c>
      <c r="BC47" s="11">
        <f>SUM(BC28:BC46)</f>
        <v>0</v>
      </c>
      <c r="BD47" s="10">
        <f>SUM(BD28:BD46)</f>
        <v>0</v>
      </c>
      <c r="BE47" s="8">
        <f>SUM(BE28:BE46)</f>
        <v>0</v>
      </c>
      <c r="BF47" s="8">
        <f>SUM(BF28:BF46)</f>
        <v>0</v>
      </c>
      <c r="BG47" s="11">
        <f>SUM(BG28:BG46)</f>
        <v>0</v>
      </c>
      <c r="BH47" s="10">
        <f>SUM(BH28:BH46)</f>
        <v>0</v>
      </c>
      <c r="BI47" s="11">
        <f>SUM(BI28:BI46)</f>
        <v>0</v>
      </c>
      <c r="BJ47" s="10">
        <f>SUM(BJ28:BJ46)</f>
        <v>0</v>
      </c>
      <c r="BK47" s="11">
        <f>SUM(BK28:BK46)</f>
        <v>0</v>
      </c>
      <c r="BL47" s="10">
        <f>SUM(BL28:BL46)</f>
        <v>0</v>
      </c>
      <c r="BM47" s="8">
        <f>SUM(BM28:BM46)</f>
        <v>0</v>
      </c>
      <c r="BN47" s="11">
        <f>SUM(BN28:BN46)</f>
        <v>0</v>
      </c>
      <c r="BO47" s="10">
        <f>SUM(BO28:BO46)</f>
        <v>0</v>
      </c>
      <c r="BP47" s="11">
        <f>SUM(BP28:BP46)</f>
        <v>0</v>
      </c>
      <c r="BQ47" s="10">
        <f>SUM(BQ28:BQ46)</f>
        <v>0</v>
      </c>
      <c r="BR47" s="11">
        <f>SUM(BR28:BR46)</f>
        <v>0</v>
      </c>
      <c r="BS47" s="10">
        <f>SUM(BS28:BS46)</f>
        <v>0</v>
      </c>
      <c r="BT47" s="11">
        <f>SUM(BT28:BT46)</f>
        <v>0</v>
      </c>
      <c r="BU47" s="10">
        <f>SUM(BU28:BU46)</f>
        <v>0</v>
      </c>
      <c r="BV47" s="11">
        <f>SUM(BV28:BV46)</f>
        <v>0</v>
      </c>
      <c r="BW47" s="10">
        <f>SUM(BW28:BW46)</f>
        <v>0</v>
      </c>
      <c r="BX47" s="8">
        <f>SUM(BX28:BX46)</f>
        <v>0</v>
      </c>
      <c r="BY47" s="8">
        <f>SUM(BY28:BY46)</f>
        <v>0</v>
      </c>
      <c r="BZ47" s="11">
        <f>SUM(BZ28:BZ46)</f>
        <v>0</v>
      </c>
      <c r="CA47" s="10">
        <f>SUM(CA28:CA46)</f>
        <v>0</v>
      </c>
      <c r="CB47" s="11">
        <f>SUM(CB28:CB46)</f>
        <v>0</v>
      </c>
      <c r="CC47" s="10">
        <f>SUM(CC28:CC46)</f>
        <v>0</v>
      </c>
      <c r="CD47" s="11">
        <f>SUM(CD28:CD46)</f>
        <v>0</v>
      </c>
      <c r="CE47" s="10">
        <f>SUM(CE28:CE46)</f>
        <v>0</v>
      </c>
      <c r="CF47" s="8">
        <f>SUM(CF28:CF46)</f>
        <v>0</v>
      </c>
      <c r="CG47" s="11">
        <f>SUM(CG28:CG46)</f>
        <v>0</v>
      </c>
      <c r="CH47" s="10">
        <f>SUM(CH28:CH46)</f>
        <v>0</v>
      </c>
      <c r="CI47" s="11">
        <f>SUM(CI28:CI46)</f>
        <v>0</v>
      </c>
      <c r="CJ47" s="10">
        <f>SUM(CJ28:CJ46)</f>
        <v>0</v>
      </c>
      <c r="CK47" s="11">
        <f>SUM(CK28:CK46)</f>
        <v>0</v>
      </c>
      <c r="CL47" s="10">
        <f>SUM(CL28:CL46)</f>
        <v>0</v>
      </c>
      <c r="CM47" s="11">
        <f>SUM(CM28:CM46)</f>
        <v>0</v>
      </c>
      <c r="CN47" s="10">
        <f>SUM(CN28:CN46)</f>
        <v>0</v>
      </c>
      <c r="CO47" s="11">
        <f>SUM(CO28:CO46)</f>
        <v>0</v>
      </c>
      <c r="CP47" s="10">
        <f>SUM(CP28:CP46)</f>
        <v>0</v>
      </c>
      <c r="CQ47" s="8">
        <f>SUM(CQ28:CQ46)</f>
        <v>0</v>
      </c>
      <c r="CR47" s="8">
        <f>SUM(CR28:CR46)</f>
        <v>0</v>
      </c>
      <c r="CS47" s="11">
        <f>SUM(CS28:CS46)</f>
        <v>0</v>
      </c>
      <c r="CT47" s="10">
        <f>SUM(CT28:CT46)</f>
        <v>0</v>
      </c>
      <c r="CU47" s="11">
        <f>SUM(CU28:CU46)</f>
        <v>0</v>
      </c>
      <c r="CV47" s="10">
        <f>SUM(CV28:CV46)</f>
        <v>0</v>
      </c>
      <c r="CW47" s="11">
        <f>SUM(CW28:CW46)</f>
        <v>0</v>
      </c>
      <c r="CX47" s="10">
        <f>SUM(CX28:CX46)</f>
        <v>0</v>
      </c>
      <c r="CY47" s="8">
        <f>SUM(CY28:CY46)</f>
        <v>0</v>
      </c>
      <c r="CZ47" s="11">
        <f>SUM(CZ28:CZ46)</f>
        <v>0</v>
      </c>
      <c r="DA47" s="10">
        <f>SUM(DA28:DA46)</f>
        <v>0</v>
      </c>
      <c r="DB47" s="11">
        <f>SUM(DB28:DB46)</f>
        <v>0</v>
      </c>
      <c r="DC47" s="10">
        <f>SUM(DC28:DC46)</f>
        <v>0</v>
      </c>
      <c r="DD47" s="11">
        <f>SUM(DD28:DD46)</f>
        <v>0</v>
      </c>
      <c r="DE47" s="10">
        <f>SUM(DE28:DE46)</f>
        <v>0</v>
      </c>
      <c r="DF47" s="11">
        <f>SUM(DF28:DF46)</f>
        <v>0</v>
      </c>
      <c r="DG47" s="10">
        <f>SUM(DG28:DG46)</f>
        <v>0</v>
      </c>
      <c r="DH47" s="11">
        <f>SUM(DH28:DH46)</f>
        <v>0</v>
      </c>
      <c r="DI47" s="10">
        <f>SUM(DI28:DI46)</f>
        <v>0</v>
      </c>
      <c r="DJ47" s="8">
        <f>SUM(DJ28:DJ46)</f>
        <v>0</v>
      </c>
      <c r="DK47" s="8">
        <f>SUM(DK28:DK46)</f>
        <v>0</v>
      </c>
      <c r="DL47" s="11">
        <f>SUM(DL28:DL46)</f>
        <v>0</v>
      </c>
      <c r="DM47" s="10">
        <f>SUM(DM28:DM46)</f>
        <v>0</v>
      </c>
      <c r="DN47" s="11">
        <f>SUM(DN28:DN46)</f>
        <v>0</v>
      </c>
      <c r="DO47" s="10">
        <f>SUM(DO28:DO46)</f>
        <v>0</v>
      </c>
      <c r="DP47" s="11">
        <f>SUM(DP28:DP46)</f>
        <v>0</v>
      </c>
      <c r="DQ47" s="10">
        <f>SUM(DQ28:DQ46)</f>
        <v>0</v>
      </c>
      <c r="DR47" s="8">
        <f>SUM(DR28:DR46)</f>
        <v>0</v>
      </c>
      <c r="DS47" s="11">
        <f>SUM(DS28:DS46)</f>
        <v>0</v>
      </c>
      <c r="DT47" s="10">
        <f>SUM(DT28:DT46)</f>
        <v>0</v>
      </c>
      <c r="DU47" s="11">
        <f>SUM(DU28:DU46)</f>
        <v>0</v>
      </c>
      <c r="DV47" s="10">
        <f>SUM(DV28:DV46)</f>
        <v>0</v>
      </c>
      <c r="DW47" s="11">
        <f>SUM(DW28:DW46)</f>
        <v>0</v>
      </c>
      <c r="DX47" s="10">
        <f>SUM(DX28:DX46)</f>
        <v>0</v>
      </c>
      <c r="DY47" s="11">
        <f>SUM(DY28:DY46)</f>
        <v>0</v>
      </c>
      <c r="DZ47" s="10">
        <f>SUM(DZ28:DZ46)</f>
        <v>0</v>
      </c>
      <c r="EA47" s="11">
        <f>SUM(EA28:EA46)</f>
        <v>0</v>
      </c>
      <c r="EB47" s="10">
        <f>SUM(EB28:EB46)</f>
        <v>0</v>
      </c>
      <c r="EC47" s="8">
        <f>SUM(EC28:EC46)</f>
        <v>0</v>
      </c>
      <c r="ED47" s="8">
        <f>SUM(ED28:ED46)</f>
        <v>0</v>
      </c>
      <c r="EE47" s="11">
        <f>SUM(EE28:EE46)</f>
        <v>0</v>
      </c>
      <c r="EF47" s="10">
        <f>SUM(EF28:EF46)</f>
        <v>0</v>
      </c>
      <c r="EG47" s="11">
        <f>SUM(EG28:EG46)</f>
        <v>0</v>
      </c>
      <c r="EH47" s="10">
        <f>SUM(EH28:EH46)</f>
        <v>0</v>
      </c>
      <c r="EI47" s="11">
        <f>SUM(EI28:EI46)</f>
        <v>0</v>
      </c>
      <c r="EJ47" s="10">
        <f>SUM(EJ28:EJ46)</f>
        <v>0</v>
      </c>
      <c r="EK47" s="8">
        <f>SUM(EK28:EK46)</f>
        <v>0</v>
      </c>
      <c r="EL47" s="11">
        <f>SUM(EL28:EL46)</f>
        <v>0</v>
      </c>
      <c r="EM47" s="10">
        <f>SUM(EM28:EM46)</f>
        <v>0</v>
      </c>
      <c r="EN47" s="11">
        <f>SUM(EN28:EN46)</f>
        <v>0</v>
      </c>
      <c r="EO47" s="10">
        <f>SUM(EO28:EO46)</f>
        <v>0</v>
      </c>
      <c r="EP47" s="11">
        <f>SUM(EP28:EP46)</f>
        <v>0</v>
      </c>
      <c r="EQ47" s="10">
        <f>SUM(EQ28:EQ46)</f>
        <v>0</v>
      </c>
      <c r="ER47" s="11">
        <f>SUM(ER28:ER46)</f>
        <v>0</v>
      </c>
      <c r="ES47" s="10">
        <f>SUM(ES28:ES46)</f>
        <v>0</v>
      </c>
      <c r="ET47" s="11">
        <f>SUM(ET28:ET46)</f>
        <v>0</v>
      </c>
      <c r="EU47" s="10">
        <f>SUM(EU28:EU46)</f>
        <v>0</v>
      </c>
      <c r="EV47" s="8">
        <f>SUM(EV28:EV46)</f>
        <v>0</v>
      </c>
      <c r="EW47" s="8">
        <f>SUM(EW28:EW46)</f>
        <v>0</v>
      </c>
      <c r="EX47" s="11">
        <f>SUM(EX28:EX46)</f>
        <v>0</v>
      </c>
      <c r="EY47" s="10">
        <f>SUM(EY28:EY46)</f>
        <v>0</v>
      </c>
      <c r="EZ47" s="11">
        <f>SUM(EZ28:EZ46)</f>
        <v>0</v>
      </c>
      <c r="FA47" s="10">
        <f>SUM(FA28:FA46)</f>
        <v>0</v>
      </c>
      <c r="FB47" s="11">
        <f>SUM(FB28:FB46)</f>
        <v>0</v>
      </c>
      <c r="FC47" s="10">
        <f>SUM(FC28:FC46)</f>
        <v>0</v>
      </c>
      <c r="FD47" s="8">
        <f>SUM(FD28:FD46)</f>
        <v>0</v>
      </c>
      <c r="FE47" s="11">
        <f>SUM(FE28:FE46)</f>
        <v>0</v>
      </c>
      <c r="FF47" s="10">
        <f>SUM(FF28:FF46)</f>
        <v>0</v>
      </c>
      <c r="FG47" s="11">
        <f>SUM(FG28:FG46)</f>
        <v>0</v>
      </c>
      <c r="FH47" s="10">
        <f>SUM(FH28:FH46)</f>
        <v>0</v>
      </c>
      <c r="FI47" s="11">
        <f>SUM(FI28:FI46)</f>
        <v>0</v>
      </c>
      <c r="FJ47" s="10">
        <f>SUM(FJ28:FJ46)</f>
        <v>0</v>
      </c>
      <c r="FK47" s="11">
        <f>SUM(FK28:FK46)</f>
        <v>0</v>
      </c>
      <c r="FL47" s="10">
        <f>SUM(FL28:FL46)</f>
        <v>0</v>
      </c>
      <c r="FM47" s="11">
        <f>SUM(FM28:FM46)</f>
        <v>0</v>
      </c>
      <c r="FN47" s="10">
        <f>SUM(FN28:FN46)</f>
        <v>0</v>
      </c>
      <c r="FO47" s="8">
        <f>SUM(FO28:FO46)</f>
        <v>0</v>
      </c>
      <c r="FP47" s="8">
        <f>SUM(FP28:FP46)</f>
        <v>0</v>
      </c>
    </row>
    <row r="48" spans="1:172" ht="12.75">
      <c r="A48" s="5" t="s">
        <v>184</v>
      </c>
      <c r="B48" s="7">
        <v>10</v>
      </c>
      <c r="C48" s="7">
        <v>1</v>
      </c>
      <c r="D48" s="7"/>
      <c r="E48" s="7"/>
      <c r="F48" s="3" t="s">
        <v>123</v>
      </c>
      <c r="G48" s="7">
        <f>$C$48*COUNTIF(U48:FP48,"e")</f>
        <v>0</v>
      </c>
      <c r="H48" s="7">
        <f>$C$48*COUNTIF(U48:FP48,"z")</f>
        <v>0</v>
      </c>
      <c r="I48" s="7">
        <f>SUM(J48:Q48)</f>
        <v>0</v>
      </c>
      <c r="J48" s="7">
        <f>U48+AN48+BG48+BZ48+CS48+DL48+EE48+EX48</f>
        <v>0</v>
      </c>
      <c r="K48" s="7">
        <f>W48+AP48+BI48+CB48+CU48+DN48+EG48+EZ48</f>
        <v>0</v>
      </c>
      <c r="L48" s="7">
        <f>Y48+AR48+BK48+CD48+CW48+DP48+EI48+FB48</f>
        <v>0</v>
      </c>
      <c r="M48" s="7">
        <f>AB48+AU48+BN48+CG48+CZ48+DS48+EL48+FE48</f>
        <v>0</v>
      </c>
      <c r="N48" s="7">
        <f>AD48+AW48+BP48+CI48+DB48+DU48+EN48+FG48</f>
        <v>0</v>
      </c>
      <c r="O48" s="7">
        <f>AF48+AY48+BR48+CK48+DD48+DW48+EP48+FI48</f>
        <v>0</v>
      </c>
      <c r="P48" s="7">
        <f>AH48+BA48+BT48+CM48+DF48+DY48+ER48+FK48</f>
        <v>0</v>
      </c>
      <c r="Q48" s="7">
        <f>AJ48+BC48+BV48+CO48+DH48+EA48+ET48+FM48</f>
        <v>0</v>
      </c>
      <c r="R48" s="8">
        <f>AM48+BF48+BY48+CR48+DK48+ED48+EW48+FP48</f>
        <v>0</v>
      </c>
      <c r="S48" s="8">
        <f>AL48+BE48+BX48+CQ48+DJ48+EC48+EV48+FO48</f>
        <v>0</v>
      </c>
      <c r="T48" s="8">
        <f>$C$48*0.7</f>
        <v>0</v>
      </c>
      <c r="U48" s="11"/>
      <c r="V48" s="10"/>
      <c r="W48" s="11"/>
      <c r="X48" s="10"/>
      <c r="Y48" s="11"/>
      <c r="Z48" s="10"/>
      <c r="AA48" s="8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8"/>
      <c r="AM48" s="8">
        <f>AA48+AL48</f>
        <v>0</v>
      </c>
      <c r="AN48" s="11"/>
      <c r="AO48" s="10"/>
      <c r="AP48" s="11"/>
      <c r="AQ48" s="10"/>
      <c r="AR48" s="11"/>
      <c r="AS48" s="10"/>
      <c r="AT48" s="8"/>
      <c r="AU48" s="11"/>
      <c r="AV48" s="10"/>
      <c r="AW48" s="11"/>
      <c r="AX48" s="10"/>
      <c r="AY48" s="11"/>
      <c r="AZ48" s="10"/>
      <c r="BA48" s="11"/>
      <c r="BB48" s="10"/>
      <c r="BC48" s="11"/>
      <c r="BD48" s="10"/>
      <c r="BE48" s="8"/>
      <c r="BF48" s="8">
        <f>AT48+BE48</f>
        <v>0</v>
      </c>
      <c r="BG48" s="11"/>
      <c r="BH48" s="10"/>
      <c r="BI48" s="11"/>
      <c r="BJ48" s="10"/>
      <c r="BK48" s="11"/>
      <c r="BL48" s="10"/>
      <c r="BM48" s="8"/>
      <c r="BN48" s="11"/>
      <c r="BO48" s="10"/>
      <c r="BP48" s="11"/>
      <c r="BQ48" s="10"/>
      <c r="BR48" s="11"/>
      <c r="BS48" s="10"/>
      <c r="BT48" s="11"/>
      <c r="BU48" s="10"/>
      <c r="BV48" s="11"/>
      <c r="BW48" s="10"/>
      <c r="BX48" s="8"/>
      <c r="BY48" s="8">
        <f>BM48+BX48</f>
        <v>0</v>
      </c>
      <c r="BZ48" s="11">
        <f>$C$48*8</f>
        <v>0</v>
      </c>
      <c r="CA48" s="10" t="s">
        <v>61</v>
      </c>
      <c r="CB48" s="11">
        <f>$C$48*7</f>
        <v>0</v>
      </c>
      <c r="CC48" s="10" t="s">
        <v>61</v>
      </c>
      <c r="CD48" s="11"/>
      <c r="CE48" s="10"/>
      <c r="CF48" s="8">
        <f>$C$48*2</f>
        <v>0</v>
      </c>
      <c r="CG48" s="11"/>
      <c r="CH48" s="10"/>
      <c r="CI48" s="11"/>
      <c r="CJ48" s="10"/>
      <c r="CK48" s="11"/>
      <c r="CL48" s="10"/>
      <c r="CM48" s="11"/>
      <c r="CN48" s="10"/>
      <c r="CO48" s="11"/>
      <c r="CP48" s="10"/>
      <c r="CQ48" s="8"/>
      <c r="CR48" s="8">
        <f>CF48+CQ48</f>
        <v>0</v>
      </c>
      <c r="CS48" s="11"/>
      <c r="CT48" s="10"/>
      <c r="CU48" s="11"/>
      <c r="CV48" s="10"/>
      <c r="CW48" s="11"/>
      <c r="CX48" s="10"/>
      <c r="CY48" s="8"/>
      <c r="CZ48" s="11"/>
      <c r="DA48" s="10"/>
      <c r="DB48" s="11"/>
      <c r="DC48" s="10"/>
      <c r="DD48" s="11"/>
      <c r="DE48" s="10"/>
      <c r="DF48" s="11"/>
      <c r="DG48" s="10"/>
      <c r="DH48" s="11"/>
      <c r="DI48" s="10"/>
      <c r="DJ48" s="8"/>
      <c r="DK48" s="8">
        <f>CY48+DJ48</f>
        <v>0</v>
      </c>
      <c r="DL48" s="11"/>
      <c r="DM48" s="10"/>
      <c r="DN48" s="11"/>
      <c r="DO48" s="10"/>
      <c r="DP48" s="11"/>
      <c r="DQ48" s="10"/>
      <c r="DR48" s="8"/>
      <c r="DS48" s="11"/>
      <c r="DT48" s="10"/>
      <c r="DU48" s="11"/>
      <c r="DV48" s="10"/>
      <c r="DW48" s="11"/>
      <c r="DX48" s="10"/>
      <c r="DY48" s="11"/>
      <c r="DZ48" s="10"/>
      <c r="EA48" s="11"/>
      <c r="EB48" s="10"/>
      <c r="EC48" s="8"/>
      <c r="ED48" s="8">
        <f>DR48+EC48</f>
        <v>0</v>
      </c>
      <c r="EE48" s="11"/>
      <c r="EF48" s="10"/>
      <c r="EG48" s="11"/>
      <c r="EH48" s="10"/>
      <c r="EI48" s="11"/>
      <c r="EJ48" s="10"/>
      <c r="EK48" s="8"/>
      <c r="EL48" s="11"/>
      <c r="EM48" s="10"/>
      <c r="EN48" s="11"/>
      <c r="EO48" s="10"/>
      <c r="EP48" s="11"/>
      <c r="EQ48" s="10"/>
      <c r="ER48" s="11"/>
      <c r="ES48" s="10"/>
      <c r="ET48" s="11"/>
      <c r="EU48" s="10"/>
      <c r="EV48" s="8"/>
      <c r="EW48" s="8">
        <f>EK48+EV48</f>
        <v>0</v>
      </c>
      <c r="EX48" s="11"/>
      <c r="EY48" s="10"/>
      <c r="EZ48" s="11"/>
      <c r="FA48" s="10"/>
      <c r="FB48" s="11"/>
      <c r="FC48" s="10"/>
      <c r="FD48" s="8"/>
      <c r="FE48" s="11"/>
      <c r="FF48" s="10"/>
      <c r="FG48" s="11"/>
      <c r="FH48" s="10"/>
      <c r="FI48" s="11"/>
      <c r="FJ48" s="10"/>
      <c r="FK48" s="11"/>
      <c r="FL48" s="10"/>
      <c r="FM48" s="11"/>
      <c r="FN48" s="10"/>
      <c r="FO48" s="8"/>
      <c r="FP48" s="8">
        <f>FD48+FO48</f>
        <v>0</v>
      </c>
    </row>
    <row r="49" spans="1:172" ht="12.75">
      <c r="A49" s="7"/>
      <c r="B49" s="7">
        <v>11</v>
      </c>
      <c r="C49" s="7">
        <v>1</v>
      </c>
      <c r="D49" s="7"/>
      <c r="E49" s="7"/>
      <c r="F49" s="3" t="s">
        <v>124</v>
      </c>
      <c r="G49" s="7">
        <f>$C$49*COUNTIF(U49:FP49,"e")</f>
        <v>0</v>
      </c>
      <c r="H49" s="7">
        <f>$C$49*COUNTIF(U49:FP49,"z")</f>
        <v>0</v>
      </c>
      <c r="I49" s="7">
        <f>SUM(J49:Q49)</f>
        <v>0</v>
      </c>
      <c r="J49" s="7">
        <f>U49+AN49+BG49+BZ49+CS49+DL49+EE49+EX49</f>
        <v>0</v>
      </c>
      <c r="K49" s="7">
        <f>W49+AP49+BI49+CB49+CU49+DN49+EG49+EZ49</f>
        <v>0</v>
      </c>
      <c r="L49" s="7">
        <f>Y49+AR49+BK49+CD49+CW49+DP49+EI49+FB49</f>
        <v>0</v>
      </c>
      <c r="M49" s="7">
        <f>AB49+AU49+BN49+CG49+CZ49+DS49+EL49+FE49</f>
        <v>0</v>
      </c>
      <c r="N49" s="7">
        <f>AD49+AW49+BP49+CI49+DB49+DU49+EN49+FG49</f>
        <v>0</v>
      </c>
      <c r="O49" s="7">
        <f>AF49+AY49+BR49+CK49+DD49+DW49+EP49+FI49</f>
        <v>0</v>
      </c>
      <c r="P49" s="7">
        <f>AH49+BA49+BT49+CM49+DF49+DY49+ER49+FK49</f>
        <v>0</v>
      </c>
      <c r="Q49" s="7">
        <f>AJ49+BC49+BV49+CO49+DH49+EA49+ET49+FM49</f>
        <v>0</v>
      </c>
      <c r="R49" s="8">
        <f>AM49+BF49+BY49+CR49+DK49+ED49+EW49+FP49</f>
        <v>0</v>
      </c>
      <c r="S49" s="8">
        <f>AL49+BE49+BX49+CQ49+DJ49+EC49+EV49+FO49</f>
        <v>0</v>
      </c>
      <c r="T49" s="8">
        <f>$C$49*0.7</f>
        <v>0</v>
      </c>
      <c r="U49" s="11"/>
      <c r="V49" s="10"/>
      <c r="W49" s="11"/>
      <c r="X49" s="10"/>
      <c r="Y49" s="11"/>
      <c r="Z49" s="10"/>
      <c r="AA49" s="8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8"/>
      <c r="AM49" s="8">
        <f>AA49+AL49</f>
        <v>0</v>
      </c>
      <c r="AN49" s="11"/>
      <c r="AO49" s="10"/>
      <c r="AP49" s="11"/>
      <c r="AQ49" s="10"/>
      <c r="AR49" s="11"/>
      <c r="AS49" s="10"/>
      <c r="AT49" s="8"/>
      <c r="AU49" s="11"/>
      <c r="AV49" s="10"/>
      <c r="AW49" s="11"/>
      <c r="AX49" s="10"/>
      <c r="AY49" s="11"/>
      <c r="AZ49" s="10"/>
      <c r="BA49" s="11"/>
      <c r="BB49" s="10"/>
      <c r="BC49" s="11"/>
      <c r="BD49" s="10"/>
      <c r="BE49" s="8"/>
      <c r="BF49" s="8">
        <f>AT49+BE49</f>
        <v>0</v>
      </c>
      <c r="BG49" s="11"/>
      <c r="BH49" s="10"/>
      <c r="BI49" s="11"/>
      <c r="BJ49" s="10"/>
      <c r="BK49" s="11"/>
      <c r="BL49" s="10"/>
      <c r="BM49" s="8"/>
      <c r="BN49" s="11"/>
      <c r="BO49" s="10"/>
      <c r="BP49" s="11"/>
      <c r="BQ49" s="10"/>
      <c r="BR49" s="11"/>
      <c r="BS49" s="10"/>
      <c r="BT49" s="11"/>
      <c r="BU49" s="10"/>
      <c r="BV49" s="11"/>
      <c r="BW49" s="10"/>
      <c r="BX49" s="8"/>
      <c r="BY49" s="8">
        <f>BM49+BX49</f>
        <v>0</v>
      </c>
      <c r="BZ49" s="11"/>
      <c r="CA49" s="10"/>
      <c r="CB49" s="11"/>
      <c r="CC49" s="10"/>
      <c r="CD49" s="11"/>
      <c r="CE49" s="10"/>
      <c r="CF49" s="8"/>
      <c r="CG49" s="11"/>
      <c r="CH49" s="10"/>
      <c r="CI49" s="11"/>
      <c r="CJ49" s="10"/>
      <c r="CK49" s="11"/>
      <c r="CL49" s="10"/>
      <c r="CM49" s="11"/>
      <c r="CN49" s="10"/>
      <c r="CO49" s="11"/>
      <c r="CP49" s="10"/>
      <c r="CQ49" s="8"/>
      <c r="CR49" s="8">
        <f>CF49+CQ49</f>
        <v>0</v>
      </c>
      <c r="CS49" s="11">
        <f>$C$49*8</f>
        <v>0</v>
      </c>
      <c r="CT49" s="10" t="s">
        <v>61</v>
      </c>
      <c r="CU49" s="11">
        <f>$C$49*4</f>
        <v>0</v>
      </c>
      <c r="CV49" s="10" t="s">
        <v>61</v>
      </c>
      <c r="CW49" s="11"/>
      <c r="CX49" s="10"/>
      <c r="CY49" s="8">
        <f>$C$49*2.4</f>
        <v>0</v>
      </c>
      <c r="CZ49" s="11">
        <f>$C$49*3</f>
        <v>0</v>
      </c>
      <c r="DA49" s="10" t="s">
        <v>61</v>
      </c>
      <c r="DB49" s="11"/>
      <c r="DC49" s="10"/>
      <c r="DD49" s="11"/>
      <c r="DE49" s="10"/>
      <c r="DF49" s="11"/>
      <c r="DG49" s="10"/>
      <c r="DH49" s="11"/>
      <c r="DI49" s="10"/>
      <c r="DJ49" s="8">
        <f>$C$49*0.6</f>
        <v>0</v>
      </c>
      <c r="DK49" s="8">
        <f>CY49+DJ49</f>
        <v>0</v>
      </c>
      <c r="DL49" s="11"/>
      <c r="DM49" s="10"/>
      <c r="DN49" s="11"/>
      <c r="DO49" s="10"/>
      <c r="DP49" s="11"/>
      <c r="DQ49" s="10"/>
      <c r="DR49" s="8"/>
      <c r="DS49" s="11"/>
      <c r="DT49" s="10"/>
      <c r="DU49" s="11"/>
      <c r="DV49" s="10"/>
      <c r="DW49" s="11"/>
      <c r="DX49" s="10"/>
      <c r="DY49" s="11"/>
      <c r="DZ49" s="10"/>
      <c r="EA49" s="11"/>
      <c r="EB49" s="10"/>
      <c r="EC49" s="8"/>
      <c r="ED49" s="8">
        <f>DR49+EC49</f>
        <v>0</v>
      </c>
      <c r="EE49" s="11"/>
      <c r="EF49" s="10"/>
      <c r="EG49" s="11"/>
      <c r="EH49" s="10"/>
      <c r="EI49" s="11"/>
      <c r="EJ49" s="10"/>
      <c r="EK49" s="8"/>
      <c r="EL49" s="11"/>
      <c r="EM49" s="10"/>
      <c r="EN49" s="11"/>
      <c r="EO49" s="10"/>
      <c r="EP49" s="11"/>
      <c r="EQ49" s="10"/>
      <c r="ER49" s="11"/>
      <c r="ES49" s="10"/>
      <c r="ET49" s="11"/>
      <c r="EU49" s="10"/>
      <c r="EV49" s="8"/>
      <c r="EW49" s="8">
        <f>EK49+EV49</f>
        <v>0</v>
      </c>
      <c r="EX49" s="11"/>
      <c r="EY49" s="10"/>
      <c r="EZ49" s="11"/>
      <c r="FA49" s="10"/>
      <c r="FB49" s="11"/>
      <c r="FC49" s="10"/>
      <c r="FD49" s="8"/>
      <c r="FE49" s="11"/>
      <c r="FF49" s="10"/>
      <c r="FG49" s="11"/>
      <c r="FH49" s="10"/>
      <c r="FI49" s="11"/>
      <c r="FJ49" s="10"/>
      <c r="FK49" s="11"/>
      <c r="FL49" s="10"/>
      <c r="FM49" s="11"/>
      <c r="FN49" s="10"/>
      <c r="FO49" s="8"/>
      <c r="FP49" s="8">
        <f>FD49+FO49</f>
        <v>0</v>
      </c>
    </row>
    <row r="50" spans="1:172" ht="12.75">
      <c r="A50" s="7"/>
      <c r="B50" s="7">
        <v>12</v>
      </c>
      <c r="C50" s="7">
        <v>1</v>
      </c>
      <c r="D50" s="7"/>
      <c r="E50" s="7"/>
      <c r="F50" s="3" t="s">
        <v>125</v>
      </c>
      <c r="G50" s="7">
        <f>$C$50*COUNTIF(U50:FP50,"e")</f>
        <v>0</v>
      </c>
      <c r="H50" s="7">
        <f>$C$50*COUNTIF(U50:FP50,"z")</f>
        <v>0</v>
      </c>
      <c r="I50" s="7">
        <f>SUM(J50:Q50)</f>
        <v>0</v>
      </c>
      <c r="J50" s="7">
        <f>U50+AN50+BG50+BZ50+CS50+DL50+EE50+EX50</f>
        <v>0</v>
      </c>
      <c r="K50" s="7">
        <f>W50+AP50+BI50+CB50+CU50+DN50+EG50+EZ50</f>
        <v>0</v>
      </c>
      <c r="L50" s="7">
        <f>Y50+AR50+BK50+CD50+CW50+DP50+EI50+FB50</f>
        <v>0</v>
      </c>
      <c r="M50" s="7">
        <f>AB50+AU50+BN50+CG50+CZ50+DS50+EL50+FE50</f>
        <v>0</v>
      </c>
      <c r="N50" s="7">
        <f>AD50+AW50+BP50+CI50+DB50+DU50+EN50+FG50</f>
        <v>0</v>
      </c>
      <c r="O50" s="7">
        <f>AF50+AY50+BR50+CK50+DD50+DW50+EP50+FI50</f>
        <v>0</v>
      </c>
      <c r="P50" s="7">
        <f>AH50+BA50+BT50+CM50+DF50+DY50+ER50+FK50</f>
        <v>0</v>
      </c>
      <c r="Q50" s="7">
        <f>AJ50+BC50+BV50+CO50+DH50+EA50+ET50+FM50</f>
        <v>0</v>
      </c>
      <c r="R50" s="8">
        <f>AM50+BF50+BY50+CR50+DK50+ED50+EW50+FP50</f>
        <v>0</v>
      </c>
      <c r="S50" s="8">
        <f>AL50+BE50+BX50+CQ50+DJ50+EC50+EV50+FO50</f>
        <v>0</v>
      </c>
      <c r="T50" s="8">
        <f>$C$50*0.7</f>
        <v>0</v>
      </c>
      <c r="U50" s="11"/>
      <c r="V50" s="10"/>
      <c r="W50" s="11"/>
      <c r="X50" s="10"/>
      <c r="Y50" s="11"/>
      <c r="Z50" s="10"/>
      <c r="AA50" s="8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8"/>
      <c r="AM50" s="8">
        <f>AA50+AL50</f>
        <v>0</v>
      </c>
      <c r="AN50" s="11"/>
      <c r="AO50" s="10"/>
      <c r="AP50" s="11"/>
      <c r="AQ50" s="10"/>
      <c r="AR50" s="11"/>
      <c r="AS50" s="10"/>
      <c r="AT50" s="8"/>
      <c r="AU50" s="11"/>
      <c r="AV50" s="10"/>
      <c r="AW50" s="11"/>
      <c r="AX50" s="10"/>
      <c r="AY50" s="11"/>
      <c r="AZ50" s="10"/>
      <c r="BA50" s="11"/>
      <c r="BB50" s="10"/>
      <c r="BC50" s="11"/>
      <c r="BD50" s="10"/>
      <c r="BE50" s="8"/>
      <c r="BF50" s="8">
        <f>AT50+BE50</f>
        <v>0</v>
      </c>
      <c r="BG50" s="11"/>
      <c r="BH50" s="10"/>
      <c r="BI50" s="11"/>
      <c r="BJ50" s="10"/>
      <c r="BK50" s="11"/>
      <c r="BL50" s="10"/>
      <c r="BM50" s="8"/>
      <c r="BN50" s="11"/>
      <c r="BO50" s="10"/>
      <c r="BP50" s="11"/>
      <c r="BQ50" s="10"/>
      <c r="BR50" s="11"/>
      <c r="BS50" s="10"/>
      <c r="BT50" s="11"/>
      <c r="BU50" s="10"/>
      <c r="BV50" s="11"/>
      <c r="BW50" s="10"/>
      <c r="BX50" s="8"/>
      <c r="BY50" s="8">
        <f>BM50+BX50</f>
        <v>0</v>
      </c>
      <c r="BZ50" s="11"/>
      <c r="CA50" s="10"/>
      <c r="CB50" s="11"/>
      <c r="CC50" s="10"/>
      <c r="CD50" s="11"/>
      <c r="CE50" s="10"/>
      <c r="CF50" s="8"/>
      <c r="CG50" s="11"/>
      <c r="CH50" s="10"/>
      <c r="CI50" s="11"/>
      <c r="CJ50" s="10"/>
      <c r="CK50" s="11"/>
      <c r="CL50" s="10"/>
      <c r="CM50" s="11"/>
      <c r="CN50" s="10"/>
      <c r="CO50" s="11"/>
      <c r="CP50" s="10"/>
      <c r="CQ50" s="8"/>
      <c r="CR50" s="8">
        <f>CF50+CQ50</f>
        <v>0</v>
      </c>
      <c r="CS50" s="11">
        <f>$C$50*5</f>
        <v>0</v>
      </c>
      <c r="CT50" s="10" t="s">
        <v>61</v>
      </c>
      <c r="CU50" s="11">
        <f>$C$50*10</f>
        <v>0</v>
      </c>
      <c r="CV50" s="10" t="s">
        <v>61</v>
      </c>
      <c r="CW50" s="11"/>
      <c r="CX50" s="10"/>
      <c r="CY50" s="8">
        <f>$C$50*2</f>
        <v>0</v>
      </c>
      <c r="CZ50" s="11"/>
      <c r="DA50" s="10"/>
      <c r="DB50" s="11"/>
      <c r="DC50" s="10"/>
      <c r="DD50" s="11"/>
      <c r="DE50" s="10"/>
      <c r="DF50" s="11"/>
      <c r="DG50" s="10"/>
      <c r="DH50" s="11"/>
      <c r="DI50" s="10"/>
      <c r="DJ50" s="8"/>
      <c r="DK50" s="8">
        <f>CY50+DJ50</f>
        <v>0</v>
      </c>
      <c r="DL50" s="11"/>
      <c r="DM50" s="10"/>
      <c r="DN50" s="11"/>
      <c r="DO50" s="10"/>
      <c r="DP50" s="11"/>
      <c r="DQ50" s="10"/>
      <c r="DR50" s="8"/>
      <c r="DS50" s="11"/>
      <c r="DT50" s="10"/>
      <c r="DU50" s="11"/>
      <c r="DV50" s="10"/>
      <c r="DW50" s="11"/>
      <c r="DX50" s="10"/>
      <c r="DY50" s="11"/>
      <c r="DZ50" s="10"/>
      <c r="EA50" s="11"/>
      <c r="EB50" s="10"/>
      <c r="EC50" s="8"/>
      <c r="ED50" s="8">
        <f>DR50+EC50</f>
        <v>0</v>
      </c>
      <c r="EE50" s="11"/>
      <c r="EF50" s="10"/>
      <c r="EG50" s="11"/>
      <c r="EH50" s="10"/>
      <c r="EI50" s="11"/>
      <c r="EJ50" s="10"/>
      <c r="EK50" s="8"/>
      <c r="EL50" s="11"/>
      <c r="EM50" s="10"/>
      <c r="EN50" s="11"/>
      <c r="EO50" s="10"/>
      <c r="EP50" s="11"/>
      <c r="EQ50" s="10"/>
      <c r="ER50" s="11"/>
      <c r="ES50" s="10"/>
      <c r="ET50" s="11"/>
      <c r="EU50" s="10"/>
      <c r="EV50" s="8"/>
      <c r="EW50" s="8">
        <f>EK50+EV50</f>
        <v>0</v>
      </c>
      <c r="EX50" s="11"/>
      <c r="EY50" s="10"/>
      <c r="EZ50" s="11"/>
      <c r="FA50" s="10"/>
      <c r="FB50" s="11"/>
      <c r="FC50" s="10"/>
      <c r="FD50" s="8"/>
      <c r="FE50" s="11"/>
      <c r="FF50" s="10"/>
      <c r="FG50" s="11"/>
      <c r="FH50" s="10"/>
      <c r="FI50" s="11"/>
      <c r="FJ50" s="10"/>
      <c r="FK50" s="11"/>
      <c r="FL50" s="10"/>
      <c r="FM50" s="11"/>
      <c r="FN50" s="10"/>
      <c r="FO50" s="8"/>
      <c r="FP50" s="8">
        <f>FD50+FO50</f>
        <v>0</v>
      </c>
    </row>
    <row r="51" spans="1:172" ht="12.75">
      <c r="A51" s="7"/>
      <c r="B51" s="7">
        <v>13</v>
      </c>
      <c r="C51" s="7">
        <v>1</v>
      </c>
      <c r="D51" s="7"/>
      <c r="E51" s="7"/>
      <c r="F51" s="3" t="s">
        <v>126</v>
      </c>
      <c r="G51" s="7">
        <f>$C$51*COUNTIF(U51:FP51,"e")</f>
        <v>0</v>
      </c>
      <c r="H51" s="7">
        <f>$C$51*COUNTIF(U51:FP51,"z")</f>
        <v>0</v>
      </c>
      <c r="I51" s="7">
        <f>SUM(J51:Q51)</f>
        <v>0</v>
      </c>
      <c r="J51" s="7">
        <f>U51+AN51+BG51+BZ51+CS51+DL51+EE51+EX51</f>
        <v>0</v>
      </c>
      <c r="K51" s="7">
        <f>W51+AP51+BI51+CB51+CU51+DN51+EG51+EZ51</f>
        <v>0</v>
      </c>
      <c r="L51" s="7">
        <f>Y51+AR51+BK51+CD51+CW51+DP51+EI51+FB51</f>
        <v>0</v>
      </c>
      <c r="M51" s="7">
        <f>AB51+AU51+BN51+CG51+CZ51+DS51+EL51+FE51</f>
        <v>0</v>
      </c>
      <c r="N51" s="7">
        <f>AD51+AW51+BP51+CI51+DB51+DU51+EN51+FG51</f>
        <v>0</v>
      </c>
      <c r="O51" s="7">
        <f>AF51+AY51+BR51+CK51+DD51+DW51+EP51+FI51</f>
        <v>0</v>
      </c>
      <c r="P51" s="7">
        <f>AH51+BA51+BT51+CM51+DF51+DY51+ER51+FK51</f>
        <v>0</v>
      </c>
      <c r="Q51" s="7">
        <f>AJ51+BC51+BV51+CO51+DH51+EA51+ET51+FM51</f>
        <v>0</v>
      </c>
      <c r="R51" s="8">
        <f>AM51+BF51+BY51+CR51+DK51+ED51+EW51+FP51</f>
        <v>0</v>
      </c>
      <c r="S51" s="8">
        <f>AL51+BE51+BX51+CQ51+DJ51+EC51+EV51+FO51</f>
        <v>0</v>
      </c>
      <c r="T51" s="8">
        <f>$C$51*0.7</f>
        <v>0</v>
      </c>
      <c r="U51" s="11"/>
      <c r="V51" s="10"/>
      <c r="W51" s="11"/>
      <c r="X51" s="10"/>
      <c r="Y51" s="11"/>
      <c r="Z51" s="10"/>
      <c r="AA51" s="8"/>
      <c r="AB51" s="11"/>
      <c r="AC51" s="10"/>
      <c r="AD51" s="11"/>
      <c r="AE51" s="10"/>
      <c r="AF51" s="11"/>
      <c r="AG51" s="10"/>
      <c r="AH51" s="11"/>
      <c r="AI51" s="10"/>
      <c r="AJ51" s="11"/>
      <c r="AK51" s="10"/>
      <c r="AL51" s="8"/>
      <c r="AM51" s="8">
        <f>AA51+AL51</f>
        <v>0</v>
      </c>
      <c r="AN51" s="11"/>
      <c r="AO51" s="10"/>
      <c r="AP51" s="11"/>
      <c r="AQ51" s="10"/>
      <c r="AR51" s="11"/>
      <c r="AS51" s="10"/>
      <c r="AT51" s="8"/>
      <c r="AU51" s="11"/>
      <c r="AV51" s="10"/>
      <c r="AW51" s="11"/>
      <c r="AX51" s="10"/>
      <c r="AY51" s="11"/>
      <c r="AZ51" s="10"/>
      <c r="BA51" s="11"/>
      <c r="BB51" s="10"/>
      <c r="BC51" s="11"/>
      <c r="BD51" s="10"/>
      <c r="BE51" s="8"/>
      <c r="BF51" s="8">
        <f>AT51+BE51</f>
        <v>0</v>
      </c>
      <c r="BG51" s="11"/>
      <c r="BH51" s="10"/>
      <c r="BI51" s="11"/>
      <c r="BJ51" s="10"/>
      <c r="BK51" s="11"/>
      <c r="BL51" s="10"/>
      <c r="BM51" s="8"/>
      <c r="BN51" s="11"/>
      <c r="BO51" s="10"/>
      <c r="BP51" s="11"/>
      <c r="BQ51" s="10"/>
      <c r="BR51" s="11"/>
      <c r="BS51" s="10"/>
      <c r="BT51" s="11"/>
      <c r="BU51" s="10"/>
      <c r="BV51" s="11"/>
      <c r="BW51" s="10"/>
      <c r="BX51" s="8"/>
      <c r="BY51" s="8">
        <f>BM51+BX51</f>
        <v>0</v>
      </c>
      <c r="BZ51" s="11"/>
      <c r="CA51" s="10"/>
      <c r="CB51" s="11"/>
      <c r="CC51" s="10"/>
      <c r="CD51" s="11"/>
      <c r="CE51" s="10"/>
      <c r="CF51" s="8"/>
      <c r="CG51" s="11"/>
      <c r="CH51" s="10"/>
      <c r="CI51" s="11"/>
      <c r="CJ51" s="10"/>
      <c r="CK51" s="11"/>
      <c r="CL51" s="10"/>
      <c r="CM51" s="11"/>
      <c r="CN51" s="10"/>
      <c r="CO51" s="11"/>
      <c r="CP51" s="10"/>
      <c r="CQ51" s="8"/>
      <c r="CR51" s="8">
        <f>CF51+CQ51</f>
        <v>0</v>
      </c>
      <c r="CS51" s="11">
        <f>$C$51*8</f>
        <v>0</v>
      </c>
      <c r="CT51" s="10" t="s">
        <v>61</v>
      </c>
      <c r="CU51" s="11">
        <f>$C$51*4</f>
        <v>0</v>
      </c>
      <c r="CV51" s="10" t="s">
        <v>61</v>
      </c>
      <c r="CW51" s="11"/>
      <c r="CX51" s="10"/>
      <c r="CY51" s="8">
        <f>$C$51*2.4</f>
        <v>0</v>
      </c>
      <c r="CZ51" s="11">
        <f>$C$51*3</f>
        <v>0</v>
      </c>
      <c r="DA51" s="10" t="s">
        <v>61</v>
      </c>
      <c r="DB51" s="11"/>
      <c r="DC51" s="10"/>
      <c r="DD51" s="11"/>
      <c r="DE51" s="10"/>
      <c r="DF51" s="11"/>
      <c r="DG51" s="10"/>
      <c r="DH51" s="11"/>
      <c r="DI51" s="10"/>
      <c r="DJ51" s="8">
        <f>$C$51*0.6</f>
        <v>0</v>
      </c>
      <c r="DK51" s="8">
        <f>CY51+DJ51</f>
        <v>0</v>
      </c>
      <c r="DL51" s="11"/>
      <c r="DM51" s="10"/>
      <c r="DN51" s="11"/>
      <c r="DO51" s="10"/>
      <c r="DP51" s="11"/>
      <c r="DQ51" s="10"/>
      <c r="DR51" s="8"/>
      <c r="DS51" s="11"/>
      <c r="DT51" s="10"/>
      <c r="DU51" s="11"/>
      <c r="DV51" s="10"/>
      <c r="DW51" s="11"/>
      <c r="DX51" s="10"/>
      <c r="DY51" s="11"/>
      <c r="DZ51" s="10"/>
      <c r="EA51" s="11"/>
      <c r="EB51" s="10"/>
      <c r="EC51" s="8"/>
      <c r="ED51" s="8">
        <f>DR51+EC51</f>
        <v>0</v>
      </c>
      <c r="EE51" s="11"/>
      <c r="EF51" s="10"/>
      <c r="EG51" s="11"/>
      <c r="EH51" s="10"/>
      <c r="EI51" s="11"/>
      <c r="EJ51" s="10"/>
      <c r="EK51" s="8"/>
      <c r="EL51" s="11"/>
      <c r="EM51" s="10"/>
      <c r="EN51" s="11"/>
      <c r="EO51" s="10"/>
      <c r="EP51" s="11"/>
      <c r="EQ51" s="10"/>
      <c r="ER51" s="11"/>
      <c r="ES51" s="10"/>
      <c r="ET51" s="11"/>
      <c r="EU51" s="10"/>
      <c r="EV51" s="8"/>
      <c r="EW51" s="8">
        <f>EK51+EV51</f>
        <v>0</v>
      </c>
      <c r="EX51" s="11"/>
      <c r="EY51" s="10"/>
      <c r="EZ51" s="11"/>
      <c r="FA51" s="10"/>
      <c r="FB51" s="11"/>
      <c r="FC51" s="10"/>
      <c r="FD51" s="8"/>
      <c r="FE51" s="11"/>
      <c r="FF51" s="10"/>
      <c r="FG51" s="11"/>
      <c r="FH51" s="10"/>
      <c r="FI51" s="11"/>
      <c r="FJ51" s="10"/>
      <c r="FK51" s="11"/>
      <c r="FL51" s="10"/>
      <c r="FM51" s="11"/>
      <c r="FN51" s="10"/>
      <c r="FO51" s="8"/>
      <c r="FP51" s="8">
        <f>FD51+FO51</f>
        <v>0</v>
      </c>
    </row>
    <row r="52" spans="1:172" ht="12.75">
      <c r="A52" s="7"/>
      <c r="B52" s="7">
        <v>14</v>
      </c>
      <c r="C52" s="7">
        <v>1</v>
      </c>
      <c r="D52" s="7"/>
      <c r="E52" s="7"/>
      <c r="F52" s="3" t="s">
        <v>127</v>
      </c>
      <c r="G52" s="7">
        <f>$C$52*COUNTIF(U52:FP52,"e")</f>
        <v>0</v>
      </c>
      <c r="H52" s="7">
        <f>$C$52*COUNTIF(U52:FP52,"z")</f>
        <v>0</v>
      </c>
      <c r="I52" s="7">
        <f>SUM(J52:Q52)</f>
        <v>0</v>
      </c>
      <c r="J52" s="7">
        <f>U52+AN52+BG52+BZ52+CS52+DL52+EE52+EX52</f>
        <v>0</v>
      </c>
      <c r="K52" s="7">
        <f>W52+AP52+BI52+CB52+CU52+DN52+EG52+EZ52</f>
        <v>0</v>
      </c>
      <c r="L52" s="7">
        <f>Y52+AR52+BK52+CD52+CW52+DP52+EI52+FB52</f>
        <v>0</v>
      </c>
      <c r="M52" s="7">
        <f>AB52+AU52+BN52+CG52+CZ52+DS52+EL52+FE52</f>
        <v>0</v>
      </c>
      <c r="N52" s="7">
        <f>AD52+AW52+BP52+CI52+DB52+DU52+EN52+FG52</f>
        <v>0</v>
      </c>
      <c r="O52" s="7">
        <f>AF52+AY52+BR52+CK52+DD52+DW52+EP52+FI52</f>
        <v>0</v>
      </c>
      <c r="P52" s="7">
        <f>AH52+BA52+BT52+CM52+DF52+DY52+ER52+FK52</f>
        <v>0</v>
      </c>
      <c r="Q52" s="7">
        <f>AJ52+BC52+BV52+CO52+DH52+EA52+ET52+FM52</f>
        <v>0</v>
      </c>
      <c r="R52" s="8">
        <f>AM52+BF52+BY52+CR52+DK52+ED52+EW52+FP52</f>
        <v>0</v>
      </c>
      <c r="S52" s="8">
        <f>AL52+BE52+BX52+CQ52+DJ52+EC52+EV52+FO52</f>
        <v>0</v>
      </c>
      <c r="T52" s="8">
        <f>$C$52*0.7</f>
        <v>0</v>
      </c>
      <c r="U52" s="11"/>
      <c r="V52" s="10"/>
      <c r="W52" s="11"/>
      <c r="X52" s="10"/>
      <c r="Y52" s="11"/>
      <c r="Z52" s="10"/>
      <c r="AA52" s="8"/>
      <c r="AB52" s="11"/>
      <c r="AC52" s="10"/>
      <c r="AD52" s="11"/>
      <c r="AE52" s="10"/>
      <c r="AF52" s="11"/>
      <c r="AG52" s="10"/>
      <c r="AH52" s="11"/>
      <c r="AI52" s="10"/>
      <c r="AJ52" s="11"/>
      <c r="AK52" s="10"/>
      <c r="AL52" s="8"/>
      <c r="AM52" s="8">
        <f>AA52+AL52</f>
        <v>0</v>
      </c>
      <c r="AN52" s="11"/>
      <c r="AO52" s="10"/>
      <c r="AP52" s="11"/>
      <c r="AQ52" s="10"/>
      <c r="AR52" s="11"/>
      <c r="AS52" s="10"/>
      <c r="AT52" s="8"/>
      <c r="AU52" s="11"/>
      <c r="AV52" s="10"/>
      <c r="AW52" s="11"/>
      <c r="AX52" s="10"/>
      <c r="AY52" s="11"/>
      <c r="AZ52" s="10"/>
      <c r="BA52" s="11"/>
      <c r="BB52" s="10"/>
      <c r="BC52" s="11"/>
      <c r="BD52" s="10"/>
      <c r="BE52" s="8"/>
      <c r="BF52" s="8">
        <f>AT52+BE52</f>
        <v>0</v>
      </c>
      <c r="BG52" s="11"/>
      <c r="BH52" s="10"/>
      <c r="BI52" s="11"/>
      <c r="BJ52" s="10"/>
      <c r="BK52" s="11"/>
      <c r="BL52" s="10"/>
      <c r="BM52" s="8"/>
      <c r="BN52" s="11"/>
      <c r="BO52" s="10"/>
      <c r="BP52" s="11"/>
      <c r="BQ52" s="10"/>
      <c r="BR52" s="11"/>
      <c r="BS52" s="10"/>
      <c r="BT52" s="11"/>
      <c r="BU52" s="10"/>
      <c r="BV52" s="11"/>
      <c r="BW52" s="10"/>
      <c r="BX52" s="8"/>
      <c r="BY52" s="8">
        <f>BM52+BX52</f>
        <v>0</v>
      </c>
      <c r="BZ52" s="11"/>
      <c r="CA52" s="10"/>
      <c r="CB52" s="11"/>
      <c r="CC52" s="10"/>
      <c r="CD52" s="11"/>
      <c r="CE52" s="10"/>
      <c r="CF52" s="8"/>
      <c r="CG52" s="11"/>
      <c r="CH52" s="10"/>
      <c r="CI52" s="11"/>
      <c r="CJ52" s="10"/>
      <c r="CK52" s="11"/>
      <c r="CL52" s="10"/>
      <c r="CM52" s="11"/>
      <c r="CN52" s="10"/>
      <c r="CO52" s="11"/>
      <c r="CP52" s="10"/>
      <c r="CQ52" s="8"/>
      <c r="CR52" s="8">
        <f>CF52+CQ52</f>
        <v>0</v>
      </c>
      <c r="CS52" s="11"/>
      <c r="CT52" s="10"/>
      <c r="CU52" s="11"/>
      <c r="CV52" s="10"/>
      <c r="CW52" s="11"/>
      <c r="CX52" s="10"/>
      <c r="CY52" s="8"/>
      <c r="CZ52" s="11"/>
      <c r="DA52" s="10"/>
      <c r="DB52" s="11"/>
      <c r="DC52" s="10"/>
      <c r="DD52" s="11"/>
      <c r="DE52" s="10"/>
      <c r="DF52" s="11"/>
      <c r="DG52" s="10"/>
      <c r="DH52" s="11"/>
      <c r="DI52" s="10"/>
      <c r="DJ52" s="8"/>
      <c r="DK52" s="8">
        <f>CY52+DJ52</f>
        <v>0</v>
      </c>
      <c r="DL52" s="11">
        <f>$C$52*5</f>
        <v>0</v>
      </c>
      <c r="DM52" s="10" t="s">
        <v>61</v>
      </c>
      <c r="DN52" s="11">
        <f>$C$52*10</f>
        <v>0</v>
      </c>
      <c r="DO52" s="10" t="s">
        <v>61</v>
      </c>
      <c r="DP52" s="11"/>
      <c r="DQ52" s="10"/>
      <c r="DR52" s="8">
        <f>$C$52*2</f>
        <v>0</v>
      </c>
      <c r="DS52" s="11"/>
      <c r="DT52" s="10"/>
      <c r="DU52" s="11"/>
      <c r="DV52" s="10"/>
      <c r="DW52" s="11"/>
      <c r="DX52" s="10"/>
      <c r="DY52" s="11"/>
      <c r="DZ52" s="10"/>
      <c r="EA52" s="11"/>
      <c r="EB52" s="10"/>
      <c r="EC52" s="8"/>
      <c r="ED52" s="8">
        <f>DR52+EC52</f>
        <v>0</v>
      </c>
      <c r="EE52" s="11"/>
      <c r="EF52" s="10"/>
      <c r="EG52" s="11"/>
      <c r="EH52" s="10"/>
      <c r="EI52" s="11"/>
      <c r="EJ52" s="10"/>
      <c r="EK52" s="8"/>
      <c r="EL52" s="11"/>
      <c r="EM52" s="10"/>
      <c r="EN52" s="11"/>
      <c r="EO52" s="10"/>
      <c r="EP52" s="11"/>
      <c r="EQ52" s="10"/>
      <c r="ER52" s="11"/>
      <c r="ES52" s="10"/>
      <c r="ET52" s="11"/>
      <c r="EU52" s="10"/>
      <c r="EV52" s="8"/>
      <c r="EW52" s="8">
        <f>EK52+EV52</f>
        <v>0</v>
      </c>
      <c r="EX52" s="11"/>
      <c r="EY52" s="10"/>
      <c r="EZ52" s="11"/>
      <c r="FA52" s="10"/>
      <c r="FB52" s="11"/>
      <c r="FC52" s="10"/>
      <c r="FD52" s="8"/>
      <c r="FE52" s="11"/>
      <c r="FF52" s="10"/>
      <c r="FG52" s="11"/>
      <c r="FH52" s="10"/>
      <c r="FI52" s="11"/>
      <c r="FJ52" s="10"/>
      <c r="FK52" s="11"/>
      <c r="FL52" s="10"/>
      <c r="FM52" s="11"/>
      <c r="FN52" s="10"/>
      <c r="FO52" s="8"/>
      <c r="FP52" s="8">
        <f>FD52+FO52</f>
        <v>0</v>
      </c>
    </row>
    <row r="53" spans="1:172" ht="12.75">
      <c r="A53" s="7"/>
      <c r="B53" s="7">
        <v>15</v>
      </c>
      <c r="C53" s="7">
        <v>1</v>
      </c>
      <c r="D53" s="7"/>
      <c r="E53" s="7"/>
      <c r="F53" s="3" t="s">
        <v>128</v>
      </c>
      <c r="G53" s="7">
        <f>$C$53*COUNTIF(U53:FP53,"e")</f>
        <v>0</v>
      </c>
      <c r="H53" s="7">
        <f>$C$53*COUNTIF(U53:FP53,"z")</f>
        <v>0</v>
      </c>
      <c r="I53" s="7">
        <f>SUM(J53:Q53)</f>
        <v>0</v>
      </c>
      <c r="J53" s="7">
        <f>U53+AN53+BG53+BZ53+CS53+DL53+EE53+EX53</f>
        <v>0</v>
      </c>
      <c r="K53" s="7">
        <f>W53+AP53+BI53+CB53+CU53+DN53+EG53+EZ53</f>
        <v>0</v>
      </c>
      <c r="L53" s="7">
        <f>Y53+AR53+BK53+CD53+CW53+DP53+EI53+FB53</f>
        <v>0</v>
      </c>
      <c r="M53" s="7">
        <f>AB53+AU53+BN53+CG53+CZ53+DS53+EL53+FE53</f>
        <v>0</v>
      </c>
      <c r="N53" s="7">
        <f>AD53+AW53+BP53+CI53+DB53+DU53+EN53+FG53</f>
        <v>0</v>
      </c>
      <c r="O53" s="7">
        <f>AF53+AY53+BR53+CK53+DD53+DW53+EP53+FI53</f>
        <v>0</v>
      </c>
      <c r="P53" s="7">
        <f>AH53+BA53+BT53+CM53+DF53+DY53+ER53+FK53</f>
        <v>0</v>
      </c>
      <c r="Q53" s="7">
        <f>AJ53+BC53+BV53+CO53+DH53+EA53+ET53+FM53</f>
        <v>0</v>
      </c>
      <c r="R53" s="8">
        <f>AM53+BF53+BY53+CR53+DK53+ED53+EW53+FP53</f>
        <v>0</v>
      </c>
      <c r="S53" s="8">
        <f>AL53+BE53+BX53+CQ53+DJ53+EC53+EV53+FO53</f>
        <v>0</v>
      </c>
      <c r="T53" s="8">
        <f>$C$53*0.7</f>
        <v>0</v>
      </c>
      <c r="U53" s="11"/>
      <c r="V53" s="10"/>
      <c r="W53" s="11"/>
      <c r="X53" s="10"/>
      <c r="Y53" s="11"/>
      <c r="Z53" s="10"/>
      <c r="AA53" s="8"/>
      <c r="AB53" s="11"/>
      <c r="AC53" s="10"/>
      <c r="AD53" s="11"/>
      <c r="AE53" s="10"/>
      <c r="AF53" s="11"/>
      <c r="AG53" s="10"/>
      <c r="AH53" s="11"/>
      <c r="AI53" s="10"/>
      <c r="AJ53" s="11"/>
      <c r="AK53" s="10"/>
      <c r="AL53" s="8"/>
      <c r="AM53" s="8">
        <f>AA53+AL53</f>
        <v>0</v>
      </c>
      <c r="AN53" s="11"/>
      <c r="AO53" s="10"/>
      <c r="AP53" s="11"/>
      <c r="AQ53" s="10"/>
      <c r="AR53" s="11"/>
      <c r="AS53" s="10"/>
      <c r="AT53" s="8"/>
      <c r="AU53" s="11"/>
      <c r="AV53" s="10"/>
      <c r="AW53" s="11"/>
      <c r="AX53" s="10"/>
      <c r="AY53" s="11"/>
      <c r="AZ53" s="10"/>
      <c r="BA53" s="11"/>
      <c r="BB53" s="10"/>
      <c r="BC53" s="11"/>
      <c r="BD53" s="10"/>
      <c r="BE53" s="8"/>
      <c r="BF53" s="8">
        <f>AT53+BE53</f>
        <v>0</v>
      </c>
      <c r="BG53" s="11"/>
      <c r="BH53" s="10"/>
      <c r="BI53" s="11"/>
      <c r="BJ53" s="10"/>
      <c r="BK53" s="11"/>
      <c r="BL53" s="10"/>
      <c r="BM53" s="8"/>
      <c r="BN53" s="11"/>
      <c r="BO53" s="10"/>
      <c r="BP53" s="11"/>
      <c r="BQ53" s="10"/>
      <c r="BR53" s="11"/>
      <c r="BS53" s="10"/>
      <c r="BT53" s="11"/>
      <c r="BU53" s="10"/>
      <c r="BV53" s="11"/>
      <c r="BW53" s="10"/>
      <c r="BX53" s="8"/>
      <c r="BY53" s="8">
        <f>BM53+BX53</f>
        <v>0</v>
      </c>
      <c r="BZ53" s="11"/>
      <c r="CA53" s="10"/>
      <c r="CB53" s="11"/>
      <c r="CC53" s="10"/>
      <c r="CD53" s="11"/>
      <c r="CE53" s="10"/>
      <c r="CF53" s="8"/>
      <c r="CG53" s="11"/>
      <c r="CH53" s="10"/>
      <c r="CI53" s="11"/>
      <c r="CJ53" s="10"/>
      <c r="CK53" s="11"/>
      <c r="CL53" s="10"/>
      <c r="CM53" s="11"/>
      <c r="CN53" s="10"/>
      <c r="CO53" s="11"/>
      <c r="CP53" s="10"/>
      <c r="CQ53" s="8"/>
      <c r="CR53" s="8">
        <f>CF53+CQ53</f>
        <v>0</v>
      </c>
      <c r="CS53" s="11"/>
      <c r="CT53" s="10"/>
      <c r="CU53" s="11"/>
      <c r="CV53" s="10"/>
      <c r="CW53" s="11"/>
      <c r="CX53" s="10"/>
      <c r="CY53" s="8"/>
      <c r="CZ53" s="11"/>
      <c r="DA53" s="10"/>
      <c r="DB53" s="11"/>
      <c r="DC53" s="10"/>
      <c r="DD53" s="11"/>
      <c r="DE53" s="10"/>
      <c r="DF53" s="11"/>
      <c r="DG53" s="10"/>
      <c r="DH53" s="11"/>
      <c r="DI53" s="10"/>
      <c r="DJ53" s="8"/>
      <c r="DK53" s="8">
        <f>CY53+DJ53</f>
        <v>0</v>
      </c>
      <c r="DL53" s="11">
        <f>$C$53*8</f>
        <v>0</v>
      </c>
      <c r="DM53" s="10" t="s">
        <v>61</v>
      </c>
      <c r="DN53" s="11">
        <f>$C$53*7</f>
        <v>0</v>
      </c>
      <c r="DO53" s="10" t="s">
        <v>61</v>
      </c>
      <c r="DP53" s="11"/>
      <c r="DQ53" s="10"/>
      <c r="DR53" s="8">
        <f>$C$53*2</f>
        <v>0</v>
      </c>
      <c r="DS53" s="11"/>
      <c r="DT53" s="10"/>
      <c r="DU53" s="11"/>
      <c r="DV53" s="10"/>
      <c r="DW53" s="11"/>
      <c r="DX53" s="10"/>
      <c r="DY53" s="11"/>
      <c r="DZ53" s="10"/>
      <c r="EA53" s="11"/>
      <c r="EB53" s="10"/>
      <c r="EC53" s="8"/>
      <c r="ED53" s="8">
        <f>DR53+EC53</f>
        <v>0</v>
      </c>
      <c r="EE53" s="11"/>
      <c r="EF53" s="10"/>
      <c r="EG53" s="11"/>
      <c r="EH53" s="10"/>
      <c r="EI53" s="11"/>
      <c r="EJ53" s="10"/>
      <c r="EK53" s="8"/>
      <c r="EL53" s="11"/>
      <c r="EM53" s="10"/>
      <c r="EN53" s="11"/>
      <c r="EO53" s="10"/>
      <c r="EP53" s="11"/>
      <c r="EQ53" s="10"/>
      <c r="ER53" s="11"/>
      <c r="ES53" s="10"/>
      <c r="ET53" s="11"/>
      <c r="EU53" s="10"/>
      <c r="EV53" s="8"/>
      <c r="EW53" s="8">
        <f>EK53+EV53</f>
        <v>0</v>
      </c>
      <c r="EX53" s="11"/>
      <c r="EY53" s="10"/>
      <c r="EZ53" s="11"/>
      <c r="FA53" s="10"/>
      <c r="FB53" s="11"/>
      <c r="FC53" s="10"/>
      <c r="FD53" s="8"/>
      <c r="FE53" s="11"/>
      <c r="FF53" s="10"/>
      <c r="FG53" s="11"/>
      <c r="FH53" s="10"/>
      <c r="FI53" s="11"/>
      <c r="FJ53" s="10"/>
      <c r="FK53" s="11"/>
      <c r="FL53" s="10"/>
      <c r="FM53" s="11"/>
      <c r="FN53" s="10"/>
      <c r="FO53" s="8"/>
      <c r="FP53" s="8">
        <f>FD53+FO53</f>
        <v>0</v>
      </c>
    </row>
    <row r="54" spans="1:172" ht="12.75">
      <c r="A54" s="7"/>
      <c r="B54" s="7">
        <v>16</v>
      </c>
      <c r="C54" s="7">
        <v>1</v>
      </c>
      <c r="D54" s="7"/>
      <c r="E54" s="7"/>
      <c r="F54" s="3" t="s">
        <v>129</v>
      </c>
      <c r="G54" s="7">
        <f>$C$54*COUNTIF(U54:FP54,"e")</f>
        <v>0</v>
      </c>
      <c r="H54" s="7">
        <f>$C$54*COUNTIF(U54:FP54,"z")</f>
        <v>0</v>
      </c>
      <c r="I54" s="7">
        <f>SUM(J54:Q54)</f>
        <v>0</v>
      </c>
      <c r="J54" s="7">
        <f>U54+AN54+BG54+BZ54+CS54+DL54+EE54+EX54</f>
        <v>0</v>
      </c>
      <c r="K54" s="7">
        <f>W54+AP54+BI54+CB54+CU54+DN54+EG54+EZ54</f>
        <v>0</v>
      </c>
      <c r="L54" s="7">
        <f>Y54+AR54+BK54+CD54+CW54+DP54+EI54+FB54</f>
        <v>0</v>
      </c>
      <c r="M54" s="7">
        <f>AB54+AU54+BN54+CG54+CZ54+DS54+EL54+FE54</f>
        <v>0</v>
      </c>
      <c r="N54" s="7">
        <f>AD54+AW54+BP54+CI54+DB54+DU54+EN54+FG54</f>
        <v>0</v>
      </c>
      <c r="O54" s="7">
        <f>AF54+AY54+BR54+CK54+DD54+DW54+EP54+FI54</f>
        <v>0</v>
      </c>
      <c r="P54" s="7">
        <f>AH54+BA54+BT54+CM54+DF54+DY54+ER54+FK54</f>
        <v>0</v>
      </c>
      <c r="Q54" s="7">
        <f>AJ54+BC54+BV54+CO54+DH54+EA54+ET54+FM54</f>
        <v>0</v>
      </c>
      <c r="R54" s="8">
        <f>AM54+BF54+BY54+CR54+DK54+ED54+EW54+FP54</f>
        <v>0</v>
      </c>
      <c r="S54" s="8">
        <f>AL54+BE54+BX54+CQ54+DJ54+EC54+EV54+FO54</f>
        <v>0</v>
      </c>
      <c r="T54" s="8">
        <f>$C$54*0.7</f>
        <v>0</v>
      </c>
      <c r="U54" s="11"/>
      <c r="V54" s="10"/>
      <c r="W54" s="11"/>
      <c r="X54" s="10"/>
      <c r="Y54" s="11"/>
      <c r="Z54" s="10"/>
      <c r="AA54" s="8"/>
      <c r="AB54" s="11"/>
      <c r="AC54" s="10"/>
      <c r="AD54" s="11"/>
      <c r="AE54" s="10"/>
      <c r="AF54" s="11"/>
      <c r="AG54" s="10"/>
      <c r="AH54" s="11"/>
      <c r="AI54" s="10"/>
      <c r="AJ54" s="11"/>
      <c r="AK54" s="10"/>
      <c r="AL54" s="8"/>
      <c r="AM54" s="8">
        <f>AA54+AL54</f>
        <v>0</v>
      </c>
      <c r="AN54" s="11"/>
      <c r="AO54" s="10"/>
      <c r="AP54" s="11"/>
      <c r="AQ54" s="10"/>
      <c r="AR54" s="11"/>
      <c r="AS54" s="10"/>
      <c r="AT54" s="8"/>
      <c r="AU54" s="11"/>
      <c r="AV54" s="10"/>
      <c r="AW54" s="11"/>
      <c r="AX54" s="10"/>
      <c r="AY54" s="11"/>
      <c r="AZ54" s="10"/>
      <c r="BA54" s="11"/>
      <c r="BB54" s="10"/>
      <c r="BC54" s="11"/>
      <c r="BD54" s="10"/>
      <c r="BE54" s="8"/>
      <c r="BF54" s="8">
        <f>AT54+BE54</f>
        <v>0</v>
      </c>
      <c r="BG54" s="11"/>
      <c r="BH54" s="10"/>
      <c r="BI54" s="11"/>
      <c r="BJ54" s="10"/>
      <c r="BK54" s="11"/>
      <c r="BL54" s="10"/>
      <c r="BM54" s="8"/>
      <c r="BN54" s="11"/>
      <c r="BO54" s="10"/>
      <c r="BP54" s="11"/>
      <c r="BQ54" s="10"/>
      <c r="BR54" s="11"/>
      <c r="BS54" s="10"/>
      <c r="BT54" s="11"/>
      <c r="BU54" s="10"/>
      <c r="BV54" s="11"/>
      <c r="BW54" s="10"/>
      <c r="BX54" s="8"/>
      <c r="BY54" s="8">
        <f>BM54+BX54</f>
        <v>0</v>
      </c>
      <c r="BZ54" s="11"/>
      <c r="CA54" s="10"/>
      <c r="CB54" s="11"/>
      <c r="CC54" s="10"/>
      <c r="CD54" s="11"/>
      <c r="CE54" s="10"/>
      <c r="CF54" s="8"/>
      <c r="CG54" s="11"/>
      <c r="CH54" s="10"/>
      <c r="CI54" s="11"/>
      <c r="CJ54" s="10"/>
      <c r="CK54" s="11"/>
      <c r="CL54" s="10"/>
      <c r="CM54" s="11"/>
      <c r="CN54" s="10"/>
      <c r="CO54" s="11"/>
      <c r="CP54" s="10"/>
      <c r="CQ54" s="8"/>
      <c r="CR54" s="8">
        <f>CF54+CQ54</f>
        <v>0</v>
      </c>
      <c r="CS54" s="11"/>
      <c r="CT54" s="10"/>
      <c r="CU54" s="11"/>
      <c r="CV54" s="10"/>
      <c r="CW54" s="11"/>
      <c r="CX54" s="10"/>
      <c r="CY54" s="8"/>
      <c r="CZ54" s="11"/>
      <c r="DA54" s="10"/>
      <c r="DB54" s="11"/>
      <c r="DC54" s="10"/>
      <c r="DD54" s="11"/>
      <c r="DE54" s="10"/>
      <c r="DF54" s="11"/>
      <c r="DG54" s="10"/>
      <c r="DH54" s="11"/>
      <c r="DI54" s="10"/>
      <c r="DJ54" s="8"/>
      <c r="DK54" s="8">
        <f>CY54+DJ54</f>
        <v>0</v>
      </c>
      <c r="DL54" s="11"/>
      <c r="DM54" s="10"/>
      <c r="DN54" s="11"/>
      <c r="DO54" s="10"/>
      <c r="DP54" s="11"/>
      <c r="DQ54" s="10"/>
      <c r="DR54" s="8"/>
      <c r="DS54" s="11"/>
      <c r="DT54" s="10"/>
      <c r="DU54" s="11"/>
      <c r="DV54" s="10"/>
      <c r="DW54" s="11"/>
      <c r="DX54" s="10"/>
      <c r="DY54" s="11"/>
      <c r="DZ54" s="10"/>
      <c r="EA54" s="11"/>
      <c r="EB54" s="10"/>
      <c r="EC54" s="8"/>
      <c r="ED54" s="8">
        <f>DR54+EC54</f>
        <v>0</v>
      </c>
      <c r="EE54" s="11">
        <f>$C$54*8</f>
        <v>0</v>
      </c>
      <c r="EF54" s="10" t="s">
        <v>61</v>
      </c>
      <c r="EG54" s="11">
        <f>$C$54*4</f>
        <v>0</v>
      </c>
      <c r="EH54" s="10" t="s">
        <v>61</v>
      </c>
      <c r="EI54" s="11"/>
      <c r="EJ54" s="10"/>
      <c r="EK54" s="8">
        <f>$C$54*2.4</f>
        <v>0</v>
      </c>
      <c r="EL54" s="11">
        <f>$C$54*3</f>
        <v>0</v>
      </c>
      <c r="EM54" s="10" t="s">
        <v>61</v>
      </c>
      <c r="EN54" s="11"/>
      <c r="EO54" s="10"/>
      <c r="EP54" s="11"/>
      <c r="EQ54" s="10"/>
      <c r="ER54" s="11"/>
      <c r="ES54" s="10"/>
      <c r="ET54" s="11"/>
      <c r="EU54" s="10"/>
      <c r="EV54" s="8">
        <f>$C$54*0.6</f>
        <v>0</v>
      </c>
      <c r="EW54" s="8">
        <f>EK54+EV54</f>
        <v>0</v>
      </c>
      <c r="EX54" s="11"/>
      <c r="EY54" s="10"/>
      <c r="EZ54" s="11"/>
      <c r="FA54" s="10"/>
      <c r="FB54" s="11"/>
      <c r="FC54" s="10"/>
      <c r="FD54" s="8"/>
      <c r="FE54" s="11"/>
      <c r="FF54" s="10"/>
      <c r="FG54" s="11"/>
      <c r="FH54" s="10"/>
      <c r="FI54" s="11"/>
      <c r="FJ54" s="10"/>
      <c r="FK54" s="11"/>
      <c r="FL54" s="10"/>
      <c r="FM54" s="11"/>
      <c r="FN54" s="10"/>
      <c r="FO54" s="8"/>
      <c r="FP54" s="8">
        <f>FD54+FO54</f>
        <v>0</v>
      </c>
    </row>
    <row r="55" spans="1:172" ht="12.75">
      <c r="A55" s="7"/>
      <c r="B55" s="7">
        <v>17</v>
      </c>
      <c r="C55" s="7">
        <v>1</v>
      </c>
      <c r="D55" s="7"/>
      <c r="E55" s="7"/>
      <c r="F55" s="3" t="s">
        <v>130</v>
      </c>
      <c r="G55" s="7">
        <f>$C$55*COUNTIF(U55:FP55,"e")</f>
        <v>0</v>
      </c>
      <c r="H55" s="7">
        <f>$C$55*COUNTIF(U55:FP55,"z")</f>
        <v>0</v>
      </c>
      <c r="I55" s="7">
        <f>SUM(J55:Q55)</f>
        <v>0</v>
      </c>
      <c r="J55" s="7">
        <f>U55+AN55+BG55+BZ55+CS55+DL55+EE55+EX55</f>
        <v>0</v>
      </c>
      <c r="K55" s="7">
        <f>W55+AP55+BI55+CB55+CU55+DN55+EG55+EZ55</f>
        <v>0</v>
      </c>
      <c r="L55" s="7">
        <f>Y55+AR55+BK55+CD55+CW55+DP55+EI55+FB55</f>
        <v>0</v>
      </c>
      <c r="M55" s="7">
        <f>AB55+AU55+BN55+CG55+CZ55+DS55+EL55+FE55</f>
        <v>0</v>
      </c>
      <c r="N55" s="7">
        <f>AD55+AW55+BP55+CI55+DB55+DU55+EN55+FG55</f>
        <v>0</v>
      </c>
      <c r="O55" s="7">
        <f>AF55+AY55+BR55+CK55+DD55+DW55+EP55+FI55</f>
        <v>0</v>
      </c>
      <c r="P55" s="7">
        <f>AH55+BA55+BT55+CM55+DF55+DY55+ER55+FK55</f>
        <v>0</v>
      </c>
      <c r="Q55" s="7">
        <f>AJ55+BC55+BV55+CO55+DH55+EA55+ET55+FM55</f>
        <v>0</v>
      </c>
      <c r="R55" s="8">
        <f>AM55+BF55+BY55+CR55+DK55+ED55+EW55+FP55</f>
        <v>0</v>
      </c>
      <c r="S55" s="8">
        <f>AL55+BE55+BX55+CQ55+DJ55+EC55+EV55+FO55</f>
        <v>0</v>
      </c>
      <c r="T55" s="8">
        <f>$C$55*0.7</f>
        <v>0</v>
      </c>
      <c r="U55" s="11"/>
      <c r="V55" s="10"/>
      <c r="W55" s="11"/>
      <c r="X55" s="10"/>
      <c r="Y55" s="11"/>
      <c r="Z55" s="10"/>
      <c r="AA55" s="8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8"/>
      <c r="AM55" s="8">
        <f>AA55+AL55</f>
        <v>0</v>
      </c>
      <c r="AN55" s="11"/>
      <c r="AO55" s="10"/>
      <c r="AP55" s="11"/>
      <c r="AQ55" s="10"/>
      <c r="AR55" s="11"/>
      <c r="AS55" s="10"/>
      <c r="AT55" s="8"/>
      <c r="AU55" s="11"/>
      <c r="AV55" s="10"/>
      <c r="AW55" s="11"/>
      <c r="AX55" s="10"/>
      <c r="AY55" s="11"/>
      <c r="AZ55" s="10"/>
      <c r="BA55" s="11"/>
      <c r="BB55" s="10"/>
      <c r="BC55" s="11"/>
      <c r="BD55" s="10"/>
      <c r="BE55" s="8"/>
      <c r="BF55" s="8">
        <f>AT55+BE55</f>
        <v>0</v>
      </c>
      <c r="BG55" s="11"/>
      <c r="BH55" s="10"/>
      <c r="BI55" s="11"/>
      <c r="BJ55" s="10"/>
      <c r="BK55" s="11"/>
      <c r="BL55" s="10"/>
      <c r="BM55" s="8"/>
      <c r="BN55" s="11"/>
      <c r="BO55" s="10"/>
      <c r="BP55" s="11"/>
      <c r="BQ55" s="10"/>
      <c r="BR55" s="11"/>
      <c r="BS55" s="10"/>
      <c r="BT55" s="11"/>
      <c r="BU55" s="10"/>
      <c r="BV55" s="11"/>
      <c r="BW55" s="10"/>
      <c r="BX55" s="8"/>
      <c r="BY55" s="8">
        <f>BM55+BX55</f>
        <v>0</v>
      </c>
      <c r="BZ55" s="11"/>
      <c r="CA55" s="10"/>
      <c r="CB55" s="11"/>
      <c r="CC55" s="10"/>
      <c r="CD55" s="11"/>
      <c r="CE55" s="10"/>
      <c r="CF55" s="8"/>
      <c r="CG55" s="11"/>
      <c r="CH55" s="10"/>
      <c r="CI55" s="11"/>
      <c r="CJ55" s="10"/>
      <c r="CK55" s="11"/>
      <c r="CL55" s="10"/>
      <c r="CM55" s="11"/>
      <c r="CN55" s="10"/>
      <c r="CO55" s="11"/>
      <c r="CP55" s="10"/>
      <c r="CQ55" s="8"/>
      <c r="CR55" s="8">
        <f>CF55+CQ55</f>
        <v>0</v>
      </c>
      <c r="CS55" s="11"/>
      <c r="CT55" s="10"/>
      <c r="CU55" s="11"/>
      <c r="CV55" s="10"/>
      <c r="CW55" s="11"/>
      <c r="CX55" s="10"/>
      <c r="CY55" s="8"/>
      <c r="CZ55" s="11"/>
      <c r="DA55" s="10"/>
      <c r="DB55" s="11"/>
      <c r="DC55" s="10"/>
      <c r="DD55" s="11"/>
      <c r="DE55" s="10"/>
      <c r="DF55" s="11"/>
      <c r="DG55" s="10"/>
      <c r="DH55" s="11"/>
      <c r="DI55" s="10"/>
      <c r="DJ55" s="8"/>
      <c r="DK55" s="8">
        <f>CY55+DJ55</f>
        <v>0</v>
      </c>
      <c r="DL55" s="11"/>
      <c r="DM55" s="10"/>
      <c r="DN55" s="11"/>
      <c r="DO55" s="10"/>
      <c r="DP55" s="11"/>
      <c r="DQ55" s="10"/>
      <c r="DR55" s="8"/>
      <c r="DS55" s="11"/>
      <c r="DT55" s="10"/>
      <c r="DU55" s="11"/>
      <c r="DV55" s="10"/>
      <c r="DW55" s="11"/>
      <c r="DX55" s="10"/>
      <c r="DY55" s="11"/>
      <c r="DZ55" s="10"/>
      <c r="EA55" s="11"/>
      <c r="EB55" s="10"/>
      <c r="EC55" s="8"/>
      <c r="ED55" s="8">
        <f>DR55+EC55</f>
        <v>0</v>
      </c>
      <c r="EE55" s="11">
        <f>$C$55*8</f>
        <v>0</v>
      </c>
      <c r="EF55" s="10" t="s">
        <v>61</v>
      </c>
      <c r="EG55" s="11">
        <f>$C$55*7</f>
        <v>0</v>
      </c>
      <c r="EH55" s="10" t="s">
        <v>61</v>
      </c>
      <c r="EI55" s="11"/>
      <c r="EJ55" s="10"/>
      <c r="EK55" s="8">
        <f>$C$55*2</f>
        <v>0</v>
      </c>
      <c r="EL55" s="11"/>
      <c r="EM55" s="10"/>
      <c r="EN55" s="11"/>
      <c r="EO55" s="10"/>
      <c r="EP55" s="11"/>
      <c r="EQ55" s="10"/>
      <c r="ER55" s="11"/>
      <c r="ES55" s="10"/>
      <c r="ET55" s="11"/>
      <c r="EU55" s="10"/>
      <c r="EV55" s="8"/>
      <c r="EW55" s="8">
        <f>EK55+EV55</f>
        <v>0</v>
      </c>
      <c r="EX55" s="11"/>
      <c r="EY55" s="10"/>
      <c r="EZ55" s="11"/>
      <c r="FA55" s="10"/>
      <c r="FB55" s="11"/>
      <c r="FC55" s="10"/>
      <c r="FD55" s="8"/>
      <c r="FE55" s="11"/>
      <c r="FF55" s="10"/>
      <c r="FG55" s="11"/>
      <c r="FH55" s="10"/>
      <c r="FI55" s="11"/>
      <c r="FJ55" s="10"/>
      <c r="FK55" s="11"/>
      <c r="FL55" s="10"/>
      <c r="FM55" s="11"/>
      <c r="FN55" s="10"/>
      <c r="FO55" s="8"/>
      <c r="FP55" s="8">
        <f>FD55+FO55</f>
        <v>0</v>
      </c>
    </row>
    <row r="56" spans="1:172" ht="12.75">
      <c r="A56" s="7"/>
      <c r="B56" s="7">
        <v>18</v>
      </c>
      <c r="C56" s="7">
        <v>1</v>
      </c>
      <c r="D56" s="7"/>
      <c r="E56" s="7"/>
      <c r="F56" s="3" t="s">
        <v>131</v>
      </c>
      <c r="G56" s="7">
        <f>$C$56*COUNTIF(U56:FP56,"e")</f>
        <v>0</v>
      </c>
      <c r="H56" s="7">
        <f>$C$56*COUNTIF(U56:FP56,"z")</f>
        <v>0</v>
      </c>
      <c r="I56" s="7">
        <f>SUM(J56:Q56)</f>
        <v>0</v>
      </c>
      <c r="J56" s="7">
        <f>U56+AN56+BG56+BZ56+CS56+DL56+EE56+EX56</f>
        <v>0</v>
      </c>
      <c r="K56" s="7">
        <f>W56+AP56+BI56+CB56+CU56+DN56+EG56+EZ56</f>
        <v>0</v>
      </c>
      <c r="L56" s="7">
        <f>Y56+AR56+BK56+CD56+CW56+DP56+EI56+FB56</f>
        <v>0</v>
      </c>
      <c r="M56" s="7">
        <f>AB56+AU56+BN56+CG56+CZ56+DS56+EL56+FE56</f>
        <v>0</v>
      </c>
      <c r="N56" s="7">
        <f>AD56+AW56+BP56+CI56+DB56+DU56+EN56+FG56</f>
        <v>0</v>
      </c>
      <c r="O56" s="7">
        <f>AF56+AY56+BR56+CK56+DD56+DW56+EP56+FI56</f>
        <v>0</v>
      </c>
      <c r="P56" s="7">
        <f>AH56+BA56+BT56+CM56+DF56+DY56+ER56+FK56</f>
        <v>0</v>
      </c>
      <c r="Q56" s="7">
        <f>AJ56+BC56+BV56+CO56+DH56+EA56+ET56+FM56</f>
        <v>0</v>
      </c>
      <c r="R56" s="8">
        <f>AM56+BF56+BY56+CR56+DK56+ED56+EW56+FP56</f>
        <v>0</v>
      </c>
      <c r="S56" s="8">
        <f>AL56+BE56+BX56+CQ56+DJ56+EC56+EV56+FO56</f>
        <v>0</v>
      </c>
      <c r="T56" s="8">
        <f>$C$56*0.7</f>
        <v>0</v>
      </c>
      <c r="U56" s="11"/>
      <c r="V56" s="10"/>
      <c r="W56" s="11"/>
      <c r="X56" s="10"/>
      <c r="Y56" s="11"/>
      <c r="Z56" s="10"/>
      <c r="AA56" s="8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8"/>
      <c r="AM56" s="8">
        <f>AA56+AL56</f>
        <v>0</v>
      </c>
      <c r="AN56" s="11"/>
      <c r="AO56" s="10"/>
      <c r="AP56" s="11"/>
      <c r="AQ56" s="10"/>
      <c r="AR56" s="11"/>
      <c r="AS56" s="10"/>
      <c r="AT56" s="8"/>
      <c r="AU56" s="11"/>
      <c r="AV56" s="10"/>
      <c r="AW56" s="11"/>
      <c r="AX56" s="10"/>
      <c r="AY56" s="11"/>
      <c r="AZ56" s="10"/>
      <c r="BA56" s="11"/>
      <c r="BB56" s="10"/>
      <c r="BC56" s="11"/>
      <c r="BD56" s="10"/>
      <c r="BE56" s="8"/>
      <c r="BF56" s="8">
        <f>AT56+BE56</f>
        <v>0</v>
      </c>
      <c r="BG56" s="11"/>
      <c r="BH56" s="10"/>
      <c r="BI56" s="11"/>
      <c r="BJ56" s="10"/>
      <c r="BK56" s="11"/>
      <c r="BL56" s="10"/>
      <c r="BM56" s="8"/>
      <c r="BN56" s="11"/>
      <c r="BO56" s="10"/>
      <c r="BP56" s="11"/>
      <c r="BQ56" s="10"/>
      <c r="BR56" s="11"/>
      <c r="BS56" s="10"/>
      <c r="BT56" s="11"/>
      <c r="BU56" s="10"/>
      <c r="BV56" s="11"/>
      <c r="BW56" s="10"/>
      <c r="BX56" s="8"/>
      <c r="BY56" s="8">
        <f>BM56+BX56</f>
        <v>0</v>
      </c>
      <c r="BZ56" s="11"/>
      <c r="CA56" s="10"/>
      <c r="CB56" s="11"/>
      <c r="CC56" s="10"/>
      <c r="CD56" s="11"/>
      <c r="CE56" s="10"/>
      <c r="CF56" s="8"/>
      <c r="CG56" s="11"/>
      <c r="CH56" s="10"/>
      <c r="CI56" s="11"/>
      <c r="CJ56" s="10"/>
      <c r="CK56" s="11"/>
      <c r="CL56" s="10"/>
      <c r="CM56" s="11"/>
      <c r="CN56" s="10"/>
      <c r="CO56" s="11"/>
      <c r="CP56" s="10"/>
      <c r="CQ56" s="8"/>
      <c r="CR56" s="8">
        <f>CF56+CQ56</f>
        <v>0</v>
      </c>
      <c r="CS56" s="11"/>
      <c r="CT56" s="10"/>
      <c r="CU56" s="11"/>
      <c r="CV56" s="10"/>
      <c r="CW56" s="11"/>
      <c r="CX56" s="10"/>
      <c r="CY56" s="8"/>
      <c r="CZ56" s="11"/>
      <c r="DA56" s="10"/>
      <c r="DB56" s="11"/>
      <c r="DC56" s="10"/>
      <c r="DD56" s="11"/>
      <c r="DE56" s="10"/>
      <c r="DF56" s="11"/>
      <c r="DG56" s="10"/>
      <c r="DH56" s="11"/>
      <c r="DI56" s="10"/>
      <c r="DJ56" s="8"/>
      <c r="DK56" s="8">
        <f>CY56+DJ56</f>
        <v>0</v>
      </c>
      <c r="DL56" s="11"/>
      <c r="DM56" s="10"/>
      <c r="DN56" s="11"/>
      <c r="DO56" s="10"/>
      <c r="DP56" s="11"/>
      <c r="DQ56" s="10"/>
      <c r="DR56" s="8"/>
      <c r="DS56" s="11"/>
      <c r="DT56" s="10"/>
      <c r="DU56" s="11"/>
      <c r="DV56" s="10"/>
      <c r="DW56" s="11"/>
      <c r="DX56" s="10"/>
      <c r="DY56" s="11"/>
      <c r="DZ56" s="10"/>
      <c r="EA56" s="11"/>
      <c r="EB56" s="10"/>
      <c r="EC56" s="8"/>
      <c r="ED56" s="8">
        <f>DR56+EC56</f>
        <v>0</v>
      </c>
      <c r="EE56" s="11">
        <f>$C$56*8</f>
        <v>0</v>
      </c>
      <c r="EF56" s="10" t="s">
        <v>61</v>
      </c>
      <c r="EG56" s="11">
        <f>$C$56*7</f>
        <v>0</v>
      </c>
      <c r="EH56" s="10" t="s">
        <v>61</v>
      </c>
      <c r="EI56" s="11"/>
      <c r="EJ56" s="10"/>
      <c r="EK56" s="8">
        <f>$C$56*2</f>
        <v>0</v>
      </c>
      <c r="EL56" s="11"/>
      <c r="EM56" s="10"/>
      <c r="EN56" s="11"/>
      <c r="EO56" s="10"/>
      <c r="EP56" s="11"/>
      <c r="EQ56" s="10"/>
      <c r="ER56" s="11"/>
      <c r="ES56" s="10"/>
      <c r="ET56" s="11"/>
      <c r="EU56" s="10"/>
      <c r="EV56" s="8"/>
      <c r="EW56" s="8">
        <f>EK56+EV56</f>
        <v>0</v>
      </c>
      <c r="EX56" s="11"/>
      <c r="EY56" s="10"/>
      <c r="EZ56" s="11"/>
      <c r="FA56" s="10"/>
      <c r="FB56" s="11"/>
      <c r="FC56" s="10"/>
      <c r="FD56" s="8"/>
      <c r="FE56" s="11"/>
      <c r="FF56" s="10"/>
      <c r="FG56" s="11"/>
      <c r="FH56" s="10"/>
      <c r="FI56" s="11"/>
      <c r="FJ56" s="10"/>
      <c r="FK56" s="11"/>
      <c r="FL56" s="10"/>
      <c r="FM56" s="11"/>
      <c r="FN56" s="10"/>
      <c r="FO56" s="8"/>
      <c r="FP56" s="8">
        <f>FD56+FO56</f>
        <v>0</v>
      </c>
    </row>
    <row r="57" spans="1:172" ht="12.75">
      <c r="A57" s="7"/>
      <c r="B57" s="7">
        <v>4</v>
      </c>
      <c r="C57" s="7">
        <v>1</v>
      </c>
      <c r="D57" s="7"/>
      <c r="E57" s="7"/>
      <c r="F57" s="3" t="s">
        <v>132</v>
      </c>
      <c r="G57" s="7">
        <f>$C$57*COUNTIF(U57:FP57,"e")</f>
        <v>0</v>
      </c>
      <c r="H57" s="7">
        <f>$C$57*COUNTIF(U57:FP57,"z")</f>
        <v>0</v>
      </c>
      <c r="I57" s="7">
        <f>SUM(J57:Q57)</f>
        <v>0</v>
      </c>
      <c r="J57" s="7">
        <f>U57+AN57+BG57+BZ57+CS57+DL57+EE57+EX57</f>
        <v>0</v>
      </c>
      <c r="K57" s="7">
        <f>W57+AP57+BI57+CB57+CU57+DN57+EG57+EZ57</f>
        <v>0</v>
      </c>
      <c r="L57" s="7">
        <f>Y57+AR57+BK57+CD57+CW57+DP57+EI57+FB57</f>
        <v>0</v>
      </c>
      <c r="M57" s="7">
        <f>AB57+AU57+BN57+CG57+CZ57+DS57+EL57+FE57</f>
        <v>0</v>
      </c>
      <c r="N57" s="7">
        <f>AD57+AW57+BP57+CI57+DB57+DU57+EN57+FG57</f>
        <v>0</v>
      </c>
      <c r="O57" s="7">
        <f>AF57+AY57+BR57+CK57+DD57+DW57+EP57+FI57</f>
        <v>0</v>
      </c>
      <c r="P57" s="7">
        <f>AH57+BA57+BT57+CM57+DF57+DY57+ER57+FK57</f>
        <v>0</v>
      </c>
      <c r="Q57" s="7">
        <f>AJ57+BC57+BV57+CO57+DH57+EA57+ET57+FM57</f>
        <v>0</v>
      </c>
      <c r="R57" s="8">
        <f>AM57+BF57+BY57+CR57+DK57+ED57+EW57+FP57</f>
        <v>0</v>
      </c>
      <c r="S57" s="8">
        <f>AL57+BE57+BX57+CQ57+DJ57+EC57+EV57+FO57</f>
        <v>0</v>
      </c>
      <c r="T57" s="8">
        <f>$C$57*0.7</f>
        <v>0</v>
      </c>
      <c r="U57" s="11"/>
      <c r="V57" s="10"/>
      <c r="W57" s="11"/>
      <c r="X57" s="10"/>
      <c r="Y57" s="11"/>
      <c r="Z57" s="10"/>
      <c r="AA57" s="8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8"/>
      <c r="AM57" s="8">
        <f>AA57+AL57</f>
        <v>0</v>
      </c>
      <c r="AN57" s="11"/>
      <c r="AO57" s="10"/>
      <c r="AP57" s="11"/>
      <c r="AQ57" s="10"/>
      <c r="AR57" s="11"/>
      <c r="AS57" s="10"/>
      <c r="AT57" s="8"/>
      <c r="AU57" s="11"/>
      <c r="AV57" s="10"/>
      <c r="AW57" s="11"/>
      <c r="AX57" s="10"/>
      <c r="AY57" s="11"/>
      <c r="AZ57" s="10"/>
      <c r="BA57" s="11"/>
      <c r="BB57" s="10"/>
      <c r="BC57" s="11"/>
      <c r="BD57" s="10"/>
      <c r="BE57" s="8"/>
      <c r="BF57" s="8">
        <f>AT57+BE57</f>
        <v>0</v>
      </c>
      <c r="BG57" s="11">
        <f>$C$57*8</f>
        <v>0</v>
      </c>
      <c r="BH57" s="10" t="s">
        <v>61</v>
      </c>
      <c r="BI57" s="11">
        <f>$C$57*7</f>
        <v>0</v>
      </c>
      <c r="BJ57" s="10" t="s">
        <v>61</v>
      </c>
      <c r="BK57" s="11"/>
      <c r="BL57" s="10"/>
      <c r="BM57" s="8">
        <f>$C$57*2</f>
        <v>0</v>
      </c>
      <c r="BN57" s="11"/>
      <c r="BO57" s="10"/>
      <c r="BP57" s="11"/>
      <c r="BQ57" s="10"/>
      <c r="BR57" s="11"/>
      <c r="BS57" s="10"/>
      <c r="BT57" s="11"/>
      <c r="BU57" s="10"/>
      <c r="BV57" s="11"/>
      <c r="BW57" s="10"/>
      <c r="BX57" s="8"/>
      <c r="BY57" s="8">
        <f>BM57+BX57</f>
        <v>0</v>
      </c>
      <c r="BZ57" s="11"/>
      <c r="CA57" s="10"/>
      <c r="CB57" s="11"/>
      <c r="CC57" s="10"/>
      <c r="CD57" s="11"/>
      <c r="CE57" s="10"/>
      <c r="CF57" s="8"/>
      <c r="CG57" s="11"/>
      <c r="CH57" s="10"/>
      <c r="CI57" s="11"/>
      <c r="CJ57" s="10"/>
      <c r="CK57" s="11"/>
      <c r="CL57" s="10"/>
      <c r="CM57" s="11"/>
      <c r="CN57" s="10"/>
      <c r="CO57" s="11"/>
      <c r="CP57" s="10"/>
      <c r="CQ57" s="8"/>
      <c r="CR57" s="8">
        <f>CF57+CQ57</f>
        <v>0</v>
      </c>
      <c r="CS57" s="11"/>
      <c r="CT57" s="10"/>
      <c r="CU57" s="11"/>
      <c r="CV57" s="10"/>
      <c r="CW57" s="11"/>
      <c r="CX57" s="10"/>
      <c r="CY57" s="8"/>
      <c r="CZ57" s="11"/>
      <c r="DA57" s="10"/>
      <c r="DB57" s="11"/>
      <c r="DC57" s="10"/>
      <c r="DD57" s="11"/>
      <c r="DE57" s="10"/>
      <c r="DF57" s="11"/>
      <c r="DG57" s="10"/>
      <c r="DH57" s="11"/>
      <c r="DI57" s="10"/>
      <c r="DJ57" s="8"/>
      <c r="DK57" s="8">
        <f>CY57+DJ57</f>
        <v>0</v>
      </c>
      <c r="DL57" s="11"/>
      <c r="DM57" s="10"/>
      <c r="DN57" s="11"/>
      <c r="DO57" s="10"/>
      <c r="DP57" s="11"/>
      <c r="DQ57" s="10"/>
      <c r="DR57" s="8"/>
      <c r="DS57" s="11"/>
      <c r="DT57" s="10"/>
      <c r="DU57" s="11"/>
      <c r="DV57" s="10"/>
      <c r="DW57" s="11"/>
      <c r="DX57" s="10"/>
      <c r="DY57" s="11"/>
      <c r="DZ57" s="10"/>
      <c r="EA57" s="11"/>
      <c r="EB57" s="10"/>
      <c r="EC57" s="8"/>
      <c r="ED57" s="8">
        <f>DR57+EC57</f>
        <v>0</v>
      </c>
      <c r="EE57" s="11"/>
      <c r="EF57" s="10"/>
      <c r="EG57" s="11"/>
      <c r="EH57" s="10"/>
      <c r="EI57" s="11"/>
      <c r="EJ57" s="10"/>
      <c r="EK57" s="8"/>
      <c r="EL57" s="11"/>
      <c r="EM57" s="10"/>
      <c r="EN57" s="11"/>
      <c r="EO57" s="10"/>
      <c r="EP57" s="11"/>
      <c r="EQ57" s="10"/>
      <c r="ER57" s="11"/>
      <c r="ES57" s="10"/>
      <c r="ET57" s="11"/>
      <c r="EU57" s="10"/>
      <c r="EV57" s="8"/>
      <c r="EW57" s="8">
        <f>EK57+EV57</f>
        <v>0</v>
      </c>
      <c r="EX57" s="11"/>
      <c r="EY57" s="10"/>
      <c r="EZ57" s="11"/>
      <c r="FA57" s="10"/>
      <c r="FB57" s="11"/>
      <c r="FC57" s="10"/>
      <c r="FD57" s="8"/>
      <c r="FE57" s="11"/>
      <c r="FF57" s="10"/>
      <c r="FG57" s="11"/>
      <c r="FH57" s="10"/>
      <c r="FI57" s="11"/>
      <c r="FJ57" s="10"/>
      <c r="FK57" s="11"/>
      <c r="FL57" s="10"/>
      <c r="FM57" s="11"/>
      <c r="FN57" s="10"/>
      <c r="FO57" s="8"/>
      <c r="FP57" s="8">
        <f>FD57+FO57</f>
        <v>0</v>
      </c>
    </row>
    <row r="58" spans="1:172" ht="12.75">
      <c r="A58" s="7"/>
      <c r="B58" s="7">
        <v>5</v>
      </c>
      <c r="C58" s="7">
        <v>1</v>
      </c>
      <c r="D58" s="7"/>
      <c r="E58" s="7"/>
      <c r="F58" s="3" t="s">
        <v>133</v>
      </c>
      <c r="G58" s="7">
        <f>$C$58*COUNTIF(U58:FP58,"e")</f>
        <v>0</v>
      </c>
      <c r="H58" s="7">
        <f>$C$58*COUNTIF(U58:FP58,"z")</f>
        <v>0</v>
      </c>
      <c r="I58" s="7">
        <f>SUM(J58:Q58)</f>
        <v>0</v>
      </c>
      <c r="J58" s="7">
        <f>U58+AN58+BG58+BZ58+CS58+DL58+EE58+EX58</f>
        <v>0</v>
      </c>
      <c r="K58" s="7">
        <f>W58+AP58+BI58+CB58+CU58+DN58+EG58+EZ58</f>
        <v>0</v>
      </c>
      <c r="L58" s="7">
        <f>Y58+AR58+BK58+CD58+CW58+DP58+EI58+FB58</f>
        <v>0</v>
      </c>
      <c r="M58" s="7">
        <f>AB58+AU58+BN58+CG58+CZ58+DS58+EL58+FE58</f>
        <v>0</v>
      </c>
      <c r="N58" s="7">
        <f>AD58+AW58+BP58+CI58+DB58+DU58+EN58+FG58</f>
        <v>0</v>
      </c>
      <c r="O58" s="7">
        <f>AF58+AY58+BR58+CK58+DD58+DW58+EP58+FI58</f>
        <v>0</v>
      </c>
      <c r="P58" s="7">
        <f>AH58+BA58+BT58+CM58+DF58+DY58+ER58+FK58</f>
        <v>0</v>
      </c>
      <c r="Q58" s="7">
        <f>AJ58+BC58+BV58+CO58+DH58+EA58+ET58+FM58</f>
        <v>0</v>
      </c>
      <c r="R58" s="8">
        <f>AM58+BF58+BY58+CR58+DK58+ED58+EW58+FP58</f>
        <v>0</v>
      </c>
      <c r="S58" s="8">
        <f>AL58+BE58+BX58+CQ58+DJ58+EC58+EV58+FO58</f>
        <v>0</v>
      </c>
      <c r="T58" s="8">
        <f>$C$58*0.7</f>
        <v>0</v>
      </c>
      <c r="U58" s="11"/>
      <c r="V58" s="10"/>
      <c r="W58" s="11"/>
      <c r="X58" s="10"/>
      <c r="Y58" s="11"/>
      <c r="Z58" s="10"/>
      <c r="AA58" s="8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8"/>
      <c r="AM58" s="8">
        <f>AA58+AL58</f>
        <v>0</v>
      </c>
      <c r="AN58" s="11"/>
      <c r="AO58" s="10"/>
      <c r="AP58" s="11"/>
      <c r="AQ58" s="10"/>
      <c r="AR58" s="11"/>
      <c r="AS58" s="10"/>
      <c r="AT58" s="8"/>
      <c r="AU58" s="11"/>
      <c r="AV58" s="10"/>
      <c r="AW58" s="11"/>
      <c r="AX58" s="10"/>
      <c r="AY58" s="11"/>
      <c r="AZ58" s="10"/>
      <c r="BA58" s="11"/>
      <c r="BB58" s="10"/>
      <c r="BC58" s="11"/>
      <c r="BD58" s="10"/>
      <c r="BE58" s="8"/>
      <c r="BF58" s="8">
        <f>AT58+BE58</f>
        <v>0</v>
      </c>
      <c r="BG58" s="11">
        <f>$C$58*8</f>
        <v>0</v>
      </c>
      <c r="BH58" s="10" t="s">
        <v>61</v>
      </c>
      <c r="BI58" s="11">
        <f>$C$58*2</f>
        <v>0</v>
      </c>
      <c r="BJ58" s="10" t="s">
        <v>61</v>
      </c>
      <c r="BK58" s="11"/>
      <c r="BL58" s="10"/>
      <c r="BM58" s="8">
        <f>$C$58*2</f>
        <v>0</v>
      </c>
      <c r="BN58" s="11">
        <f>$C$58*5</f>
        <v>0</v>
      </c>
      <c r="BO58" s="10" t="s">
        <v>61</v>
      </c>
      <c r="BP58" s="11"/>
      <c r="BQ58" s="10"/>
      <c r="BR58" s="11"/>
      <c r="BS58" s="10"/>
      <c r="BT58" s="11"/>
      <c r="BU58" s="10"/>
      <c r="BV58" s="11"/>
      <c r="BW58" s="10"/>
      <c r="BX58" s="8">
        <f>$C$58*1</f>
        <v>0</v>
      </c>
      <c r="BY58" s="8">
        <f>BM58+BX58</f>
        <v>0</v>
      </c>
      <c r="BZ58" s="11"/>
      <c r="CA58" s="10"/>
      <c r="CB58" s="11"/>
      <c r="CC58" s="10"/>
      <c r="CD58" s="11"/>
      <c r="CE58" s="10"/>
      <c r="CF58" s="8"/>
      <c r="CG58" s="11"/>
      <c r="CH58" s="10"/>
      <c r="CI58" s="11"/>
      <c r="CJ58" s="10"/>
      <c r="CK58" s="11"/>
      <c r="CL58" s="10"/>
      <c r="CM58" s="11"/>
      <c r="CN58" s="10"/>
      <c r="CO58" s="11"/>
      <c r="CP58" s="10"/>
      <c r="CQ58" s="8"/>
      <c r="CR58" s="8">
        <f>CF58+CQ58</f>
        <v>0</v>
      </c>
      <c r="CS58" s="11"/>
      <c r="CT58" s="10"/>
      <c r="CU58" s="11"/>
      <c r="CV58" s="10"/>
      <c r="CW58" s="11"/>
      <c r="CX58" s="10"/>
      <c r="CY58" s="8"/>
      <c r="CZ58" s="11"/>
      <c r="DA58" s="10"/>
      <c r="DB58" s="11"/>
      <c r="DC58" s="10"/>
      <c r="DD58" s="11"/>
      <c r="DE58" s="10"/>
      <c r="DF58" s="11"/>
      <c r="DG58" s="10"/>
      <c r="DH58" s="11"/>
      <c r="DI58" s="10"/>
      <c r="DJ58" s="8"/>
      <c r="DK58" s="8">
        <f>CY58+DJ58</f>
        <v>0</v>
      </c>
      <c r="DL58" s="11"/>
      <c r="DM58" s="10"/>
      <c r="DN58" s="11"/>
      <c r="DO58" s="10"/>
      <c r="DP58" s="11"/>
      <c r="DQ58" s="10"/>
      <c r="DR58" s="8"/>
      <c r="DS58" s="11"/>
      <c r="DT58" s="10"/>
      <c r="DU58" s="11"/>
      <c r="DV58" s="10"/>
      <c r="DW58" s="11"/>
      <c r="DX58" s="10"/>
      <c r="DY58" s="11"/>
      <c r="DZ58" s="10"/>
      <c r="EA58" s="11"/>
      <c r="EB58" s="10"/>
      <c r="EC58" s="8"/>
      <c r="ED58" s="8">
        <f>DR58+EC58</f>
        <v>0</v>
      </c>
      <c r="EE58" s="11"/>
      <c r="EF58" s="10"/>
      <c r="EG58" s="11"/>
      <c r="EH58" s="10"/>
      <c r="EI58" s="11"/>
      <c r="EJ58" s="10"/>
      <c r="EK58" s="8"/>
      <c r="EL58" s="11"/>
      <c r="EM58" s="10"/>
      <c r="EN58" s="11"/>
      <c r="EO58" s="10"/>
      <c r="EP58" s="11"/>
      <c r="EQ58" s="10"/>
      <c r="ER58" s="11"/>
      <c r="ES58" s="10"/>
      <c r="ET58" s="11"/>
      <c r="EU58" s="10"/>
      <c r="EV58" s="8"/>
      <c r="EW58" s="8">
        <f>EK58+EV58</f>
        <v>0</v>
      </c>
      <c r="EX58" s="11"/>
      <c r="EY58" s="10"/>
      <c r="EZ58" s="11"/>
      <c r="FA58" s="10"/>
      <c r="FB58" s="11"/>
      <c r="FC58" s="10"/>
      <c r="FD58" s="8"/>
      <c r="FE58" s="11"/>
      <c r="FF58" s="10"/>
      <c r="FG58" s="11"/>
      <c r="FH58" s="10"/>
      <c r="FI58" s="11"/>
      <c r="FJ58" s="10"/>
      <c r="FK58" s="11"/>
      <c r="FL58" s="10"/>
      <c r="FM58" s="11"/>
      <c r="FN58" s="10"/>
      <c r="FO58" s="8"/>
      <c r="FP58" s="8">
        <f>FD58+FO58</f>
        <v>0</v>
      </c>
    </row>
    <row r="59" spans="1:172" ht="12.75">
      <c r="A59" s="7"/>
      <c r="B59" s="7">
        <v>6</v>
      </c>
      <c r="C59" s="7">
        <v>1</v>
      </c>
      <c r="D59" s="7"/>
      <c r="E59" s="7"/>
      <c r="F59" s="3" t="s">
        <v>134</v>
      </c>
      <c r="G59" s="7">
        <f>$C$59*COUNTIF(U59:FP59,"e")</f>
        <v>0</v>
      </c>
      <c r="H59" s="7">
        <f>$C$59*COUNTIF(U59:FP59,"z")</f>
        <v>0</v>
      </c>
      <c r="I59" s="7">
        <f>SUM(J59:Q59)</f>
        <v>0</v>
      </c>
      <c r="J59" s="7">
        <f>U59+AN59+BG59+BZ59+CS59+DL59+EE59+EX59</f>
        <v>0</v>
      </c>
      <c r="K59" s="7">
        <f>W59+AP59+BI59+CB59+CU59+DN59+EG59+EZ59</f>
        <v>0</v>
      </c>
      <c r="L59" s="7">
        <f>Y59+AR59+BK59+CD59+CW59+DP59+EI59+FB59</f>
        <v>0</v>
      </c>
      <c r="M59" s="7">
        <f>AB59+AU59+BN59+CG59+CZ59+DS59+EL59+FE59</f>
        <v>0</v>
      </c>
      <c r="N59" s="7">
        <f>AD59+AW59+BP59+CI59+DB59+DU59+EN59+FG59</f>
        <v>0</v>
      </c>
      <c r="O59" s="7">
        <f>AF59+AY59+BR59+CK59+DD59+DW59+EP59+FI59</f>
        <v>0</v>
      </c>
      <c r="P59" s="7">
        <f>AH59+BA59+BT59+CM59+DF59+DY59+ER59+FK59</f>
        <v>0</v>
      </c>
      <c r="Q59" s="7">
        <f>AJ59+BC59+BV59+CO59+DH59+EA59+ET59+FM59</f>
        <v>0</v>
      </c>
      <c r="R59" s="8">
        <f>AM59+BF59+BY59+CR59+DK59+ED59+EW59+FP59</f>
        <v>0</v>
      </c>
      <c r="S59" s="8">
        <f>AL59+BE59+BX59+CQ59+DJ59+EC59+EV59+FO59</f>
        <v>0</v>
      </c>
      <c r="T59" s="8">
        <f>$C$59*0.7</f>
        <v>0</v>
      </c>
      <c r="U59" s="11"/>
      <c r="V59" s="10"/>
      <c r="W59" s="11"/>
      <c r="X59" s="10"/>
      <c r="Y59" s="11"/>
      <c r="Z59" s="10"/>
      <c r="AA59" s="8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8"/>
      <c r="AM59" s="8">
        <f>AA59+AL59</f>
        <v>0</v>
      </c>
      <c r="AN59" s="11"/>
      <c r="AO59" s="10"/>
      <c r="AP59" s="11"/>
      <c r="AQ59" s="10"/>
      <c r="AR59" s="11"/>
      <c r="AS59" s="10"/>
      <c r="AT59" s="8"/>
      <c r="AU59" s="11"/>
      <c r="AV59" s="10"/>
      <c r="AW59" s="11"/>
      <c r="AX59" s="10"/>
      <c r="AY59" s="11"/>
      <c r="AZ59" s="10"/>
      <c r="BA59" s="11"/>
      <c r="BB59" s="10"/>
      <c r="BC59" s="11"/>
      <c r="BD59" s="10"/>
      <c r="BE59" s="8"/>
      <c r="BF59" s="8">
        <f>AT59+BE59</f>
        <v>0</v>
      </c>
      <c r="BG59" s="11"/>
      <c r="BH59" s="10"/>
      <c r="BI59" s="11"/>
      <c r="BJ59" s="10"/>
      <c r="BK59" s="11"/>
      <c r="BL59" s="10"/>
      <c r="BM59" s="8"/>
      <c r="BN59" s="11"/>
      <c r="BO59" s="10"/>
      <c r="BP59" s="11"/>
      <c r="BQ59" s="10"/>
      <c r="BR59" s="11"/>
      <c r="BS59" s="10"/>
      <c r="BT59" s="11"/>
      <c r="BU59" s="10"/>
      <c r="BV59" s="11"/>
      <c r="BW59" s="10"/>
      <c r="BX59" s="8"/>
      <c r="BY59" s="8">
        <f>BM59+BX59</f>
        <v>0</v>
      </c>
      <c r="BZ59" s="11">
        <f>$C$59*5</f>
        <v>0</v>
      </c>
      <c r="CA59" s="10" t="s">
        <v>61</v>
      </c>
      <c r="CB59" s="11">
        <f>$C$59*10</f>
        <v>0</v>
      </c>
      <c r="CC59" s="10" t="s">
        <v>61</v>
      </c>
      <c r="CD59" s="11"/>
      <c r="CE59" s="10"/>
      <c r="CF59" s="8">
        <f>$C$59*3</f>
        <v>0</v>
      </c>
      <c r="CG59" s="11"/>
      <c r="CH59" s="10"/>
      <c r="CI59" s="11"/>
      <c r="CJ59" s="10"/>
      <c r="CK59" s="11"/>
      <c r="CL59" s="10"/>
      <c r="CM59" s="11"/>
      <c r="CN59" s="10"/>
      <c r="CO59" s="11"/>
      <c r="CP59" s="10"/>
      <c r="CQ59" s="8"/>
      <c r="CR59" s="8">
        <f>CF59+CQ59</f>
        <v>0</v>
      </c>
      <c r="CS59" s="11"/>
      <c r="CT59" s="10"/>
      <c r="CU59" s="11"/>
      <c r="CV59" s="10"/>
      <c r="CW59" s="11"/>
      <c r="CX59" s="10"/>
      <c r="CY59" s="8"/>
      <c r="CZ59" s="11"/>
      <c r="DA59" s="10"/>
      <c r="DB59" s="11"/>
      <c r="DC59" s="10"/>
      <c r="DD59" s="11"/>
      <c r="DE59" s="10"/>
      <c r="DF59" s="11"/>
      <c r="DG59" s="10"/>
      <c r="DH59" s="11"/>
      <c r="DI59" s="10"/>
      <c r="DJ59" s="8"/>
      <c r="DK59" s="8">
        <f>CY59+DJ59</f>
        <v>0</v>
      </c>
      <c r="DL59" s="11"/>
      <c r="DM59" s="10"/>
      <c r="DN59" s="11"/>
      <c r="DO59" s="10"/>
      <c r="DP59" s="11"/>
      <c r="DQ59" s="10"/>
      <c r="DR59" s="8"/>
      <c r="DS59" s="11"/>
      <c r="DT59" s="10"/>
      <c r="DU59" s="11"/>
      <c r="DV59" s="10"/>
      <c r="DW59" s="11"/>
      <c r="DX59" s="10"/>
      <c r="DY59" s="11"/>
      <c r="DZ59" s="10"/>
      <c r="EA59" s="11"/>
      <c r="EB59" s="10"/>
      <c r="EC59" s="8"/>
      <c r="ED59" s="8">
        <f>DR59+EC59</f>
        <v>0</v>
      </c>
      <c r="EE59" s="11"/>
      <c r="EF59" s="10"/>
      <c r="EG59" s="11"/>
      <c r="EH59" s="10"/>
      <c r="EI59" s="11"/>
      <c r="EJ59" s="10"/>
      <c r="EK59" s="8"/>
      <c r="EL59" s="11"/>
      <c r="EM59" s="10"/>
      <c r="EN59" s="11"/>
      <c r="EO59" s="10"/>
      <c r="EP59" s="11"/>
      <c r="EQ59" s="10"/>
      <c r="ER59" s="11"/>
      <c r="ES59" s="10"/>
      <c r="ET59" s="11"/>
      <c r="EU59" s="10"/>
      <c r="EV59" s="8"/>
      <c r="EW59" s="8">
        <f>EK59+EV59</f>
        <v>0</v>
      </c>
      <c r="EX59" s="11"/>
      <c r="EY59" s="10"/>
      <c r="EZ59" s="11"/>
      <c r="FA59" s="10"/>
      <c r="FB59" s="11"/>
      <c r="FC59" s="10"/>
      <c r="FD59" s="8"/>
      <c r="FE59" s="11"/>
      <c r="FF59" s="10"/>
      <c r="FG59" s="11"/>
      <c r="FH59" s="10"/>
      <c r="FI59" s="11"/>
      <c r="FJ59" s="10"/>
      <c r="FK59" s="11"/>
      <c r="FL59" s="10"/>
      <c r="FM59" s="11"/>
      <c r="FN59" s="10"/>
      <c r="FO59" s="8"/>
      <c r="FP59" s="8">
        <f>FD59+FO59</f>
        <v>0</v>
      </c>
    </row>
    <row r="60" spans="1:172" ht="12.75">
      <c r="A60" s="7"/>
      <c r="B60" s="7">
        <v>7</v>
      </c>
      <c r="C60" s="7">
        <v>1</v>
      </c>
      <c r="D60" s="7"/>
      <c r="E60" s="7"/>
      <c r="F60" s="3" t="s">
        <v>135</v>
      </c>
      <c r="G60" s="7">
        <f>$C$60*COUNTIF(U60:FP60,"e")</f>
        <v>0</v>
      </c>
      <c r="H60" s="7">
        <f>$C$60*COUNTIF(U60:FP60,"z")</f>
        <v>0</v>
      </c>
      <c r="I60" s="7">
        <f>SUM(J60:Q60)</f>
        <v>0</v>
      </c>
      <c r="J60" s="7">
        <f>U60+AN60+BG60+BZ60+CS60+DL60+EE60+EX60</f>
        <v>0</v>
      </c>
      <c r="K60" s="7">
        <f>W60+AP60+BI60+CB60+CU60+DN60+EG60+EZ60</f>
        <v>0</v>
      </c>
      <c r="L60" s="7">
        <f>Y60+AR60+BK60+CD60+CW60+DP60+EI60+FB60</f>
        <v>0</v>
      </c>
      <c r="M60" s="7">
        <f>AB60+AU60+BN60+CG60+CZ60+DS60+EL60+FE60</f>
        <v>0</v>
      </c>
      <c r="N60" s="7">
        <f>AD60+AW60+BP60+CI60+DB60+DU60+EN60+FG60</f>
        <v>0</v>
      </c>
      <c r="O60" s="7">
        <f>AF60+AY60+BR60+CK60+DD60+DW60+EP60+FI60</f>
        <v>0</v>
      </c>
      <c r="P60" s="7">
        <f>AH60+BA60+BT60+CM60+DF60+DY60+ER60+FK60</f>
        <v>0</v>
      </c>
      <c r="Q60" s="7">
        <f>AJ60+BC60+BV60+CO60+DH60+EA60+ET60+FM60</f>
        <v>0</v>
      </c>
      <c r="R60" s="8">
        <f>AM60+BF60+BY60+CR60+DK60+ED60+EW60+FP60</f>
        <v>0</v>
      </c>
      <c r="S60" s="8">
        <f>AL60+BE60+BX60+CQ60+DJ60+EC60+EV60+FO60</f>
        <v>0</v>
      </c>
      <c r="T60" s="8">
        <f>$C$60*0.7</f>
        <v>0</v>
      </c>
      <c r="U60" s="11"/>
      <c r="V60" s="10"/>
      <c r="W60" s="11"/>
      <c r="X60" s="10"/>
      <c r="Y60" s="11"/>
      <c r="Z60" s="10"/>
      <c r="AA60" s="8"/>
      <c r="AB60" s="11"/>
      <c r="AC60" s="10"/>
      <c r="AD60" s="11"/>
      <c r="AE60" s="10"/>
      <c r="AF60" s="11"/>
      <c r="AG60" s="10"/>
      <c r="AH60" s="11"/>
      <c r="AI60" s="10"/>
      <c r="AJ60" s="11"/>
      <c r="AK60" s="10"/>
      <c r="AL60" s="8"/>
      <c r="AM60" s="8">
        <f>AA60+AL60</f>
        <v>0</v>
      </c>
      <c r="AN60" s="11"/>
      <c r="AO60" s="10"/>
      <c r="AP60" s="11"/>
      <c r="AQ60" s="10"/>
      <c r="AR60" s="11"/>
      <c r="AS60" s="10"/>
      <c r="AT60" s="8"/>
      <c r="AU60" s="11"/>
      <c r="AV60" s="10"/>
      <c r="AW60" s="11"/>
      <c r="AX60" s="10"/>
      <c r="AY60" s="11"/>
      <c r="AZ60" s="10"/>
      <c r="BA60" s="11"/>
      <c r="BB60" s="10"/>
      <c r="BC60" s="11"/>
      <c r="BD60" s="10"/>
      <c r="BE60" s="8"/>
      <c r="BF60" s="8">
        <f>AT60+BE60</f>
        <v>0</v>
      </c>
      <c r="BG60" s="11"/>
      <c r="BH60" s="10"/>
      <c r="BI60" s="11"/>
      <c r="BJ60" s="10"/>
      <c r="BK60" s="11"/>
      <c r="BL60" s="10"/>
      <c r="BM60" s="8"/>
      <c r="BN60" s="11"/>
      <c r="BO60" s="10"/>
      <c r="BP60" s="11"/>
      <c r="BQ60" s="10"/>
      <c r="BR60" s="11"/>
      <c r="BS60" s="10"/>
      <c r="BT60" s="11"/>
      <c r="BU60" s="10"/>
      <c r="BV60" s="11"/>
      <c r="BW60" s="10"/>
      <c r="BX60" s="8"/>
      <c r="BY60" s="8">
        <f>BM60+BX60</f>
        <v>0</v>
      </c>
      <c r="BZ60" s="11">
        <f>$C$60*8</f>
        <v>0</v>
      </c>
      <c r="CA60" s="10" t="s">
        <v>61</v>
      </c>
      <c r="CB60" s="11">
        <f>$C$60*4</f>
        <v>0</v>
      </c>
      <c r="CC60" s="10" t="s">
        <v>61</v>
      </c>
      <c r="CD60" s="11"/>
      <c r="CE60" s="10"/>
      <c r="CF60" s="8">
        <f>$C$60*2.4</f>
        <v>0</v>
      </c>
      <c r="CG60" s="11">
        <f>$C$60*3</f>
        <v>0</v>
      </c>
      <c r="CH60" s="10" t="s">
        <v>61</v>
      </c>
      <c r="CI60" s="11"/>
      <c r="CJ60" s="10"/>
      <c r="CK60" s="11"/>
      <c r="CL60" s="10"/>
      <c r="CM60" s="11"/>
      <c r="CN60" s="10"/>
      <c r="CO60" s="11"/>
      <c r="CP60" s="10"/>
      <c r="CQ60" s="8">
        <f>$C$60*0.6</f>
        <v>0</v>
      </c>
      <c r="CR60" s="8">
        <f>CF60+CQ60</f>
        <v>0</v>
      </c>
      <c r="CS60" s="11"/>
      <c r="CT60" s="10"/>
      <c r="CU60" s="11"/>
      <c r="CV60" s="10"/>
      <c r="CW60" s="11"/>
      <c r="CX60" s="10"/>
      <c r="CY60" s="8"/>
      <c r="CZ60" s="11"/>
      <c r="DA60" s="10"/>
      <c r="DB60" s="11"/>
      <c r="DC60" s="10"/>
      <c r="DD60" s="11"/>
      <c r="DE60" s="10"/>
      <c r="DF60" s="11"/>
      <c r="DG60" s="10"/>
      <c r="DH60" s="11"/>
      <c r="DI60" s="10"/>
      <c r="DJ60" s="8"/>
      <c r="DK60" s="8">
        <f>CY60+DJ60</f>
        <v>0</v>
      </c>
      <c r="DL60" s="11"/>
      <c r="DM60" s="10"/>
      <c r="DN60" s="11"/>
      <c r="DO60" s="10"/>
      <c r="DP60" s="11"/>
      <c r="DQ60" s="10"/>
      <c r="DR60" s="8"/>
      <c r="DS60" s="11"/>
      <c r="DT60" s="10"/>
      <c r="DU60" s="11"/>
      <c r="DV60" s="10"/>
      <c r="DW60" s="11"/>
      <c r="DX60" s="10"/>
      <c r="DY60" s="11"/>
      <c r="DZ60" s="10"/>
      <c r="EA60" s="11"/>
      <c r="EB60" s="10"/>
      <c r="EC60" s="8"/>
      <c r="ED60" s="8">
        <f>DR60+EC60</f>
        <v>0</v>
      </c>
      <c r="EE60" s="11"/>
      <c r="EF60" s="10"/>
      <c r="EG60" s="11"/>
      <c r="EH60" s="10"/>
      <c r="EI60" s="11"/>
      <c r="EJ60" s="10"/>
      <c r="EK60" s="8"/>
      <c r="EL60" s="11"/>
      <c r="EM60" s="10"/>
      <c r="EN60" s="11"/>
      <c r="EO60" s="10"/>
      <c r="EP60" s="11"/>
      <c r="EQ60" s="10"/>
      <c r="ER60" s="11"/>
      <c r="ES60" s="10"/>
      <c r="ET60" s="11"/>
      <c r="EU60" s="10"/>
      <c r="EV60" s="8"/>
      <c r="EW60" s="8">
        <f>EK60+EV60</f>
        <v>0</v>
      </c>
      <c r="EX60" s="11"/>
      <c r="EY60" s="10"/>
      <c r="EZ60" s="11"/>
      <c r="FA60" s="10"/>
      <c r="FB60" s="11"/>
      <c r="FC60" s="10"/>
      <c r="FD60" s="8"/>
      <c r="FE60" s="11"/>
      <c r="FF60" s="10"/>
      <c r="FG60" s="11"/>
      <c r="FH60" s="10"/>
      <c r="FI60" s="11"/>
      <c r="FJ60" s="10"/>
      <c r="FK60" s="11"/>
      <c r="FL60" s="10"/>
      <c r="FM60" s="11"/>
      <c r="FN60" s="10"/>
      <c r="FO60" s="8"/>
      <c r="FP60" s="8">
        <f>FD60+FO60</f>
        <v>0</v>
      </c>
    </row>
    <row r="61" spans="1:172" ht="12.75">
      <c r="A61" s="7"/>
      <c r="B61" s="7">
        <v>8</v>
      </c>
      <c r="C61" s="7">
        <v>1</v>
      </c>
      <c r="D61" s="7"/>
      <c r="E61" s="7"/>
      <c r="F61" s="3" t="s">
        <v>136</v>
      </c>
      <c r="G61" s="7">
        <f>$C$61*COUNTIF(U61:FP61,"e")</f>
        <v>0</v>
      </c>
      <c r="H61" s="7">
        <f>$C$61*COUNTIF(U61:FP61,"z")</f>
        <v>0</v>
      </c>
      <c r="I61" s="7">
        <f>SUM(J61:Q61)</f>
        <v>0</v>
      </c>
      <c r="J61" s="7">
        <f>U61+AN61+BG61+BZ61+CS61+DL61+EE61+EX61</f>
        <v>0</v>
      </c>
      <c r="K61" s="7">
        <f>W61+AP61+BI61+CB61+CU61+DN61+EG61+EZ61</f>
        <v>0</v>
      </c>
      <c r="L61" s="7">
        <f>Y61+AR61+BK61+CD61+CW61+DP61+EI61+FB61</f>
        <v>0</v>
      </c>
      <c r="M61" s="7">
        <f>AB61+AU61+BN61+CG61+CZ61+DS61+EL61+FE61</f>
        <v>0</v>
      </c>
      <c r="N61" s="7">
        <f>AD61+AW61+BP61+CI61+DB61+DU61+EN61+FG61</f>
        <v>0</v>
      </c>
      <c r="O61" s="7">
        <f>AF61+AY61+BR61+CK61+DD61+DW61+EP61+FI61</f>
        <v>0</v>
      </c>
      <c r="P61" s="7">
        <f>AH61+BA61+BT61+CM61+DF61+DY61+ER61+FK61</f>
        <v>0</v>
      </c>
      <c r="Q61" s="7">
        <f>AJ61+BC61+BV61+CO61+DH61+EA61+ET61+FM61</f>
        <v>0</v>
      </c>
      <c r="R61" s="8">
        <f>AM61+BF61+BY61+CR61+DK61+ED61+EW61+FP61</f>
        <v>0</v>
      </c>
      <c r="S61" s="8">
        <f>AL61+BE61+BX61+CQ61+DJ61+EC61+EV61+FO61</f>
        <v>0</v>
      </c>
      <c r="T61" s="8">
        <f>$C$61*0.7</f>
        <v>0</v>
      </c>
      <c r="U61" s="11"/>
      <c r="V61" s="10"/>
      <c r="W61" s="11"/>
      <c r="X61" s="10"/>
      <c r="Y61" s="11"/>
      <c r="Z61" s="10"/>
      <c r="AA61" s="8"/>
      <c r="AB61" s="11"/>
      <c r="AC61" s="10"/>
      <c r="AD61" s="11"/>
      <c r="AE61" s="10"/>
      <c r="AF61" s="11"/>
      <c r="AG61" s="10"/>
      <c r="AH61" s="11"/>
      <c r="AI61" s="10"/>
      <c r="AJ61" s="11"/>
      <c r="AK61" s="10"/>
      <c r="AL61" s="8"/>
      <c r="AM61" s="8">
        <f>AA61+AL61</f>
        <v>0</v>
      </c>
      <c r="AN61" s="11"/>
      <c r="AO61" s="10"/>
      <c r="AP61" s="11"/>
      <c r="AQ61" s="10"/>
      <c r="AR61" s="11"/>
      <c r="AS61" s="10"/>
      <c r="AT61" s="8"/>
      <c r="AU61" s="11"/>
      <c r="AV61" s="10"/>
      <c r="AW61" s="11"/>
      <c r="AX61" s="10"/>
      <c r="AY61" s="11"/>
      <c r="AZ61" s="10"/>
      <c r="BA61" s="11"/>
      <c r="BB61" s="10"/>
      <c r="BC61" s="11"/>
      <c r="BD61" s="10"/>
      <c r="BE61" s="8"/>
      <c r="BF61" s="8">
        <f>AT61+BE61</f>
        <v>0</v>
      </c>
      <c r="BG61" s="11"/>
      <c r="BH61" s="10"/>
      <c r="BI61" s="11"/>
      <c r="BJ61" s="10"/>
      <c r="BK61" s="11"/>
      <c r="BL61" s="10"/>
      <c r="BM61" s="8"/>
      <c r="BN61" s="11"/>
      <c r="BO61" s="10"/>
      <c r="BP61" s="11"/>
      <c r="BQ61" s="10"/>
      <c r="BR61" s="11"/>
      <c r="BS61" s="10"/>
      <c r="BT61" s="11"/>
      <c r="BU61" s="10"/>
      <c r="BV61" s="11"/>
      <c r="BW61" s="10"/>
      <c r="BX61" s="8"/>
      <c r="BY61" s="8">
        <f>BM61+BX61</f>
        <v>0</v>
      </c>
      <c r="BZ61" s="11">
        <f>$C$61*5</f>
        <v>0</v>
      </c>
      <c r="CA61" s="10" t="s">
        <v>61</v>
      </c>
      <c r="CB61" s="11"/>
      <c r="CC61" s="10"/>
      <c r="CD61" s="11"/>
      <c r="CE61" s="10"/>
      <c r="CF61" s="8">
        <f>$C$61*1</f>
        <v>0</v>
      </c>
      <c r="CG61" s="11">
        <f>$C$61*10</f>
        <v>0</v>
      </c>
      <c r="CH61" s="10" t="s">
        <v>61</v>
      </c>
      <c r="CI61" s="11"/>
      <c r="CJ61" s="10"/>
      <c r="CK61" s="11"/>
      <c r="CL61" s="10"/>
      <c r="CM61" s="11"/>
      <c r="CN61" s="10"/>
      <c r="CO61" s="11"/>
      <c r="CP61" s="10"/>
      <c r="CQ61" s="8">
        <f>$C$61*2</f>
        <v>0</v>
      </c>
      <c r="CR61" s="8">
        <f>CF61+CQ61</f>
        <v>0</v>
      </c>
      <c r="CS61" s="11"/>
      <c r="CT61" s="10"/>
      <c r="CU61" s="11"/>
      <c r="CV61" s="10"/>
      <c r="CW61" s="11"/>
      <c r="CX61" s="10"/>
      <c r="CY61" s="8"/>
      <c r="CZ61" s="11"/>
      <c r="DA61" s="10"/>
      <c r="DB61" s="11"/>
      <c r="DC61" s="10"/>
      <c r="DD61" s="11"/>
      <c r="DE61" s="10"/>
      <c r="DF61" s="11"/>
      <c r="DG61" s="10"/>
      <c r="DH61" s="11"/>
      <c r="DI61" s="10"/>
      <c r="DJ61" s="8"/>
      <c r="DK61" s="8">
        <f>CY61+DJ61</f>
        <v>0</v>
      </c>
      <c r="DL61" s="11"/>
      <c r="DM61" s="10"/>
      <c r="DN61" s="11"/>
      <c r="DO61" s="10"/>
      <c r="DP61" s="11"/>
      <c r="DQ61" s="10"/>
      <c r="DR61" s="8"/>
      <c r="DS61" s="11"/>
      <c r="DT61" s="10"/>
      <c r="DU61" s="11"/>
      <c r="DV61" s="10"/>
      <c r="DW61" s="11"/>
      <c r="DX61" s="10"/>
      <c r="DY61" s="11"/>
      <c r="DZ61" s="10"/>
      <c r="EA61" s="11"/>
      <c r="EB61" s="10"/>
      <c r="EC61" s="8"/>
      <c r="ED61" s="8">
        <f>DR61+EC61</f>
        <v>0</v>
      </c>
      <c r="EE61" s="11"/>
      <c r="EF61" s="10"/>
      <c r="EG61" s="11"/>
      <c r="EH61" s="10"/>
      <c r="EI61" s="11"/>
      <c r="EJ61" s="10"/>
      <c r="EK61" s="8"/>
      <c r="EL61" s="11"/>
      <c r="EM61" s="10"/>
      <c r="EN61" s="11"/>
      <c r="EO61" s="10"/>
      <c r="EP61" s="11"/>
      <c r="EQ61" s="10"/>
      <c r="ER61" s="11"/>
      <c r="ES61" s="10"/>
      <c r="ET61" s="11"/>
      <c r="EU61" s="10"/>
      <c r="EV61" s="8"/>
      <c r="EW61" s="8">
        <f>EK61+EV61</f>
        <v>0</v>
      </c>
      <c r="EX61" s="11"/>
      <c r="EY61" s="10"/>
      <c r="EZ61" s="11"/>
      <c r="FA61" s="10"/>
      <c r="FB61" s="11"/>
      <c r="FC61" s="10"/>
      <c r="FD61" s="8"/>
      <c r="FE61" s="11"/>
      <c r="FF61" s="10"/>
      <c r="FG61" s="11"/>
      <c r="FH61" s="10"/>
      <c r="FI61" s="11"/>
      <c r="FJ61" s="10"/>
      <c r="FK61" s="11"/>
      <c r="FL61" s="10"/>
      <c r="FM61" s="11"/>
      <c r="FN61" s="10"/>
      <c r="FO61" s="8"/>
      <c r="FP61" s="8">
        <f>FD61+FO61</f>
        <v>0</v>
      </c>
    </row>
    <row r="62" spans="1:172" ht="12.75">
      <c r="A62" s="7"/>
      <c r="B62" s="7">
        <v>9</v>
      </c>
      <c r="C62" s="7">
        <v>1</v>
      </c>
      <c r="D62" s="7"/>
      <c r="E62" s="7"/>
      <c r="F62" s="3" t="s">
        <v>137</v>
      </c>
      <c r="G62" s="7">
        <f>$C$62*COUNTIF(U62:FP62,"e")</f>
        <v>0</v>
      </c>
      <c r="H62" s="7">
        <f>$C$62*COUNTIF(U62:FP62,"z")</f>
        <v>0</v>
      </c>
      <c r="I62" s="7">
        <f>SUM(J62:Q62)</f>
        <v>0</v>
      </c>
      <c r="J62" s="7">
        <f>U62+AN62+BG62+BZ62+CS62+DL62+EE62+EX62</f>
        <v>0</v>
      </c>
      <c r="K62" s="7">
        <f>W62+AP62+BI62+CB62+CU62+DN62+EG62+EZ62</f>
        <v>0</v>
      </c>
      <c r="L62" s="7">
        <f>Y62+AR62+BK62+CD62+CW62+DP62+EI62+FB62</f>
        <v>0</v>
      </c>
      <c r="M62" s="7">
        <f>AB62+AU62+BN62+CG62+CZ62+DS62+EL62+FE62</f>
        <v>0</v>
      </c>
      <c r="N62" s="7">
        <f>AD62+AW62+BP62+CI62+DB62+DU62+EN62+FG62</f>
        <v>0</v>
      </c>
      <c r="O62" s="7">
        <f>AF62+AY62+BR62+CK62+DD62+DW62+EP62+FI62</f>
        <v>0</v>
      </c>
      <c r="P62" s="7">
        <f>AH62+BA62+BT62+CM62+DF62+DY62+ER62+FK62</f>
        <v>0</v>
      </c>
      <c r="Q62" s="7">
        <f>AJ62+BC62+BV62+CO62+DH62+EA62+ET62+FM62</f>
        <v>0</v>
      </c>
      <c r="R62" s="8">
        <f>AM62+BF62+BY62+CR62+DK62+ED62+EW62+FP62</f>
        <v>0</v>
      </c>
      <c r="S62" s="8">
        <f>AL62+BE62+BX62+CQ62+DJ62+EC62+EV62+FO62</f>
        <v>0</v>
      </c>
      <c r="T62" s="8">
        <f>$C$62*0.7</f>
        <v>0</v>
      </c>
      <c r="U62" s="11"/>
      <c r="V62" s="10"/>
      <c r="W62" s="11"/>
      <c r="X62" s="10"/>
      <c r="Y62" s="11"/>
      <c r="Z62" s="10"/>
      <c r="AA62" s="8"/>
      <c r="AB62" s="11"/>
      <c r="AC62" s="10"/>
      <c r="AD62" s="11"/>
      <c r="AE62" s="10"/>
      <c r="AF62" s="11"/>
      <c r="AG62" s="10"/>
      <c r="AH62" s="11"/>
      <c r="AI62" s="10"/>
      <c r="AJ62" s="11"/>
      <c r="AK62" s="10"/>
      <c r="AL62" s="8"/>
      <c r="AM62" s="8">
        <f>AA62+AL62</f>
        <v>0</v>
      </c>
      <c r="AN62" s="11"/>
      <c r="AO62" s="10"/>
      <c r="AP62" s="11"/>
      <c r="AQ62" s="10"/>
      <c r="AR62" s="11"/>
      <c r="AS62" s="10"/>
      <c r="AT62" s="8"/>
      <c r="AU62" s="11"/>
      <c r="AV62" s="10"/>
      <c r="AW62" s="11"/>
      <c r="AX62" s="10"/>
      <c r="AY62" s="11"/>
      <c r="AZ62" s="10"/>
      <c r="BA62" s="11"/>
      <c r="BB62" s="10"/>
      <c r="BC62" s="11"/>
      <c r="BD62" s="10"/>
      <c r="BE62" s="8"/>
      <c r="BF62" s="8">
        <f>AT62+BE62</f>
        <v>0</v>
      </c>
      <c r="BG62" s="11"/>
      <c r="BH62" s="10"/>
      <c r="BI62" s="11"/>
      <c r="BJ62" s="10"/>
      <c r="BK62" s="11"/>
      <c r="BL62" s="10"/>
      <c r="BM62" s="8"/>
      <c r="BN62" s="11"/>
      <c r="BO62" s="10"/>
      <c r="BP62" s="11"/>
      <c r="BQ62" s="10"/>
      <c r="BR62" s="11"/>
      <c r="BS62" s="10"/>
      <c r="BT62" s="11"/>
      <c r="BU62" s="10"/>
      <c r="BV62" s="11"/>
      <c r="BW62" s="10"/>
      <c r="BX62" s="8"/>
      <c r="BY62" s="8">
        <f>BM62+BX62</f>
        <v>0</v>
      </c>
      <c r="BZ62" s="11">
        <f>$C$62*5</f>
        <v>0</v>
      </c>
      <c r="CA62" s="10" t="s">
        <v>61</v>
      </c>
      <c r="CB62" s="11">
        <f>$C$62*10</f>
        <v>0</v>
      </c>
      <c r="CC62" s="10" t="s">
        <v>61</v>
      </c>
      <c r="CD62" s="11"/>
      <c r="CE62" s="10"/>
      <c r="CF62" s="8">
        <f>$C$62*3</f>
        <v>0</v>
      </c>
      <c r="CG62" s="11"/>
      <c r="CH62" s="10"/>
      <c r="CI62" s="11"/>
      <c r="CJ62" s="10"/>
      <c r="CK62" s="11"/>
      <c r="CL62" s="10"/>
      <c r="CM62" s="11"/>
      <c r="CN62" s="10"/>
      <c r="CO62" s="11"/>
      <c r="CP62" s="10"/>
      <c r="CQ62" s="8"/>
      <c r="CR62" s="8">
        <f>CF62+CQ62</f>
        <v>0</v>
      </c>
      <c r="CS62" s="11"/>
      <c r="CT62" s="10"/>
      <c r="CU62" s="11"/>
      <c r="CV62" s="10"/>
      <c r="CW62" s="11"/>
      <c r="CX62" s="10"/>
      <c r="CY62" s="8"/>
      <c r="CZ62" s="11"/>
      <c r="DA62" s="10"/>
      <c r="DB62" s="11"/>
      <c r="DC62" s="10"/>
      <c r="DD62" s="11"/>
      <c r="DE62" s="10"/>
      <c r="DF62" s="11"/>
      <c r="DG62" s="10"/>
      <c r="DH62" s="11"/>
      <c r="DI62" s="10"/>
      <c r="DJ62" s="8"/>
      <c r="DK62" s="8">
        <f>CY62+DJ62</f>
        <v>0</v>
      </c>
      <c r="DL62" s="11"/>
      <c r="DM62" s="10"/>
      <c r="DN62" s="11"/>
      <c r="DO62" s="10"/>
      <c r="DP62" s="11"/>
      <c r="DQ62" s="10"/>
      <c r="DR62" s="8"/>
      <c r="DS62" s="11"/>
      <c r="DT62" s="10"/>
      <c r="DU62" s="11"/>
      <c r="DV62" s="10"/>
      <c r="DW62" s="11"/>
      <c r="DX62" s="10"/>
      <c r="DY62" s="11"/>
      <c r="DZ62" s="10"/>
      <c r="EA62" s="11"/>
      <c r="EB62" s="10"/>
      <c r="EC62" s="8"/>
      <c r="ED62" s="8">
        <f>DR62+EC62</f>
        <v>0</v>
      </c>
      <c r="EE62" s="11"/>
      <c r="EF62" s="10"/>
      <c r="EG62" s="11"/>
      <c r="EH62" s="10"/>
      <c r="EI62" s="11"/>
      <c r="EJ62" s="10"/>
      <c r="EK62" s="8"/>
      <c r="EL62" s="11"/>
      <c r="EM62" s="10"/>
      <c r="EN62" s="11"/>
      <c r="EO62" s="10"/>
      <c r="EP62" s="11"/>
      <c r="EQ62" s="10"/>
      <c r="ER62" s="11"/>
      <c r="ES62" s="10"/>
      <c r="ET62" s="11"/>
      <c r="EU62" s="10"/>
      <c r="EV62" s="8"/>
      <c r="EW62" s="8">
        <f>EK62+EV62</f>
        <v>0</v>
      </c>
      <c r="EX62" s="11"/>
      <c r="EY62" s="10"/>
      <c r="EZ62" s="11"/>
      <c r="FA62" s="10"/>
      <c r="FB62" s="11"/>
      <c r="FC62" s="10"/>
      <c r="FD62" s="8"/>
      <c r="FE62" s="11"/>
      <c r="FF62" s="10"/>
      <c r="FG62" s="11"/>
      <c r="FH62" s="10"/>
      <c r="FI62" s="11"/>
      <c r="FJ62" s="10"/>
      <c r="FK62" s="11"/>
      <c r="FL62" s="10"/>
      <c r="FM62" s="11"/>
      <c r="FN62" s="10"/>
      <c r="FO62" s="8"/>
      <c r="FP62" s="8">
        <f>FD62+FO62</f>
        <v>0</v>
      </c>
    </row>
    <row r="63" spans="1:172" ht="12.75">
      <c r="A63" s="7"/>
      <c r="B63" s="7"/>
      <c r="C63" s="7"/>
      <c r="D63" s="7"/>
      <c r="E63" s="7" t="s">
        <v>138</v>
      </c>
      <c r="F63" s="3" t="s">
        <v>139</v>
      </c>
      <c r="G63" s="7">
        <f>COUNTIF(U63:FP63,"e")</f>
        <v>0</v>
      </c>
      <c r="H63" s="7">
        <f>COUNTIF(U63:FP63,"z")</f>
        <v>0</v>
      </c>
      <c r="I63" s="7">
        <f>SUM(J63:Q63)</f>
        <v>0</v>
      </c>
      <c r="J63" s="7">
        <f>U63+AN63+BG63+BZ63+CS63+DL63+EE63+EX63</f>
        <v>0</v>
      </c>
      <c r="K63" s="7">
        <f>W63+AP63+BI63+CB63+CU63+DN63+EG63+EZ63</f>
        <v>0</v>
      </c>
      <c r="L63" s="7">
        <f>Y63+AR63+BK63+CD63+CW63+DP63+EI63+FB63</f>
        <v>0</v>
      </c>
      <c r="M63" s="7">
        <f>AB63+AU63+BN63+CG63+CZ63+DS63+EL63+FE63</f>
        <v>0</v>
      </c>
      <c r="N63" s="7">
        <f>AD63+AW63+BP63+CI63+DB63+DU63+EN63+FG63</f>
        <v>0</v>
      </c>
      <c r="O63" s="7">
        <f>AF63+AY63+BR63+CK63+DD63+DW63+EP63+FI63</f>
        <v>0</v>
      </c>
      <c r="P63" s="7">
        <f>AH63+BA63+BT63+CM63+DF63+DY63+ER63+FK63</f>
        <v>0</v>
      </c>
      <c r="Q63" s="7">
        <f>AJ63+BC63+BV63+CO63+DH63+EA63+ET63+FM63</f>
        <v>0</v>
      </c>
      <c r="R63" s="8">
        <f>AM63+BF63+BY63+CR63+DK63+ED63+EW63+FP63</f>
        <v>0</v>
      </c>
      <c r="S63" s="8">
        <f>AL63+BE63+BX63+CQ63+DJ63+EC63+EV63+FO63</f>
        <v>0</v>
      </c>
      <c r="T63" s="8">
        <v>0.7</v>
      </c>
      <c r="U63" s="11"/>
      <c r="V63" s="10"/>
      <c r="W63" s="11"/>
      <c r="X63" s="10"/>
      <c r="Y63" s="11"/>
      <c r="Z63" s="10"/>
      <c r="AA63" s="8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8"/>
      <c r="AM63" s="8">
        <f>AA63+AL63</f>
        <v>0</v>
      </c>
      <c r="AN63" s="11">
        <v>10</v>
      </c>
      <c r="AO63" s="10" t="s">
        <v>61</v>
      </c>
      <c r="AP63" s="11">
        <v>5</v>
      </c>
      <c r="AQ63" s="10" t="s">
        <v>61</v>
      </c>
      <c r="AR63" s="11"/>
      <c r="AS63" s="10"/>
      <c r="AT63" s="8">
        <v>2</v>
      </c>
      <c r="AU63" s="11"/>
      <c r="AV63" s="10"/>
      <c r="AW63" s="11"/>
      <c r="AX63" s="10"/>
      <c r="AY63" s="11"/>
      <c r="AZ63" s="10"/>
      <c r="BA63" s="11"/>
      <c r="BB63" s="10"/>
      <c r="BC63" s="11"/>
      <c r="BD63" s="10"/>
      <c r="BE63" s="8"/>
      <c r="BF63" s="8">
        <f>AT63+BE63</f>
        <v>0</v>
      </c>
      <c r="BG63" s="11"/>
      <c r="BH63" s="10"/>
      <c r="BI63" s="11"/>
      <c r="BJ63" s="10"/>
      <c r="BK63" s="11"/>
      <c r="BL63" s="10"/>
      <c r="BM63" s="8"/>
      <c r="BN63" s="11"/>
      <c r="BO63" s="10"/>
      <c r="BP63" s="11"/>
      <c r="BQ63" s="10"/>
      <c r="BR63" s="11"/>
      <c r="BS63" s="10"/>
      <c r="BT63" s="11"/>
      <c r="BU63" s="10"/>
      <c r="BV63" s="11"/>
      <c r="BW63" s="10"/>
      <c r="BX63" s="8"/>
      <c r="BY63" s="8">
        <f>BM63+BX63</f>
        <v>0</v>
      </c>
      <c r="BZ63" s="11"/>
      <c r="CA63" s="10"/>
      <c r="CB63" s="11"/>
      <c r="CC63" s="10"/>
      <c r="CD63" s="11"/>
      <c r="CE63" s="10"/>
      <c r="CF63" s="8"/>
      <c r="CG63" s="11"/>
      <c r="CH63" s="10"/>
      <c r="CI63" s="11"/>
      <c r="CJ63" s="10"/>
      <c r="CK63" s="11"/>
      <c r="CL63" s="10"/>
      <c r="CM63" s="11"/>
      <c r="CN63" s="10"/>
      <c r="CO63" s="11"/>
      <c r="CP63" s="10"/>
      <c r="CQ63" s="8"/>
      <c r="CR63" s="8">
        <f>CF63+CQ63</f>
        <v>0</v>
      </c>
      <c r="CS63" s="11"/>
      <c r="CT63" s="10"/>
      <c r="CU63" s="11"/>
      <c r="CV63" s="10"/>
      <c r="CW63" s="11"/>
      <c r="CX63" s="10"/>
      <c r="CY63" s="8"/>
      <c r="CZ63" s="11"/>
      <c r="DA63" s="10"/>
      <c r="DB63" s="11"/>
      <c r="DC63" s="10"/>
      <c r="DD63" s="11"/>
      <c r="DE63" s="10"/>
      <c r="DF63" s="11"/>
      <c r="DG63" s="10"/>
      <c r="DH63" s="11"/>
      <c r="DI63" s="10"/>
      <c r="DJ63" s="8"/>
      <c r="DK63" s="8">
        <f>CY63+DJ63</f>
        <v>0</v>
      </c>
      <c r="DL63" s="11"/>
      <c r="DM63" s="10"/>
      <c r="DN63" s="11"/>
      <c r="DO63" s="10"/>
      <c r="DP63" s="11"/>
      <c r="DQ63" s="10"/>
      <c r="DR63" s="8"/>
      <c r="DS63" s="11"/>
      <c r="DT63" s="10"/>
      <c r="DU63" s="11"/>
      <c r="DV63" s="10"/>
      <c r="DW63" s="11"/>
      <c r="DX63" s="10"/>
      <c r="DY63" s="11"/>
      <c r="DZ63" s="10"/>
      <c r="EA63" s="11"/>
      <c r="EB63" s="10"/>
      <c r="EC63" s="8"/>
      <c r="ED63" s="8">
        <f>DR63+EC63</f>
        <v>0</v>
      </c>
      <c r="EE63" s="11"/>
      <c r="EF63" s="10"/>
      <c r="EG63" s="11"/>
      <c r="EH63" s="10"/>
      <c r="EI63" s="11"/>
      <c r="EJ63" s="10"/>
      <c r="EK63" s="8"/>
      <c r="EL63" s="11"/>
      <c r="EM63" s="10"/>
      <c r="EN63" s="11"/>
      <c r="EO63" s="10"/>
      <c r="EP63" s="11"/>
      <c r="EQ63" s="10"/>
      <c r="ER63" s="11"/>
      <c r="ES63" s="10"/>
      <c r="ET63" s="11"/>
      <c r="EU63" s="10"/>
      <c r="EV63" s="8"/>
      <c r="EW63" s="8">
        <f>EK63+EV63</f>
        <v>0</v>
      </c>
      <c r="EX63" s="11"/>
      <c r="EY63" s="10"/>
      <c r="EZ63" s="11"/>
      <c r="FA63" s="10"/>
      <c r="FB63" s="11"/>
      <c r="FC63" s="10"/>
      <c r="FD63" s="8"/>
      <c r="FE63" s="11"/>
      <c r="FF63" s="10"/>
      <c r="FG63" s="11"/>
      <c r="FH63" s="10"/>
      <c r="FI63" s="11"/>
      <c r="FJ63" s="10"/>
      <c r="FK63" s="11"/>
      <c r="FL63" s="10"/>
      <c r="FM63" s="11"/>
      <c r="FN63" s="10"/>
      <c r="FO63" s="8"/>
      <c r="FP63" s="8">
        <f>FD63+FO63</f>
        <v>0</v>
      </c>
    </row>
    <row r="64" spans="1:172" ht="12.75">
      <c r="A64" s="7"/>
      <c r="B64" s="7"/>
      <c r="C64" s="7"/>
      <c r="D64" s="7"/>
      <c r="E64" s="7" t="s">
        <v>140</v>
      </c>
      <c r="F64" s="3" t="s">
        <v>141</v>
      </c>
      <c r="G64" s="7">
        <f>COUNTIF(U64:FP64,"e")</f>
        <v>0</v>
      </c>
      <c r="H64" s="7">
        <f>COUNTIF(U64:FP64,"z")</f>
        <v>0</v>
      </c>
      <c r="I64" s="7">
        <f>SUM(J64:Q64)</f>
        <v>0</v>
      </c>
      <c r="J64" s="7">
        <f>U64+AN64+BG64+BZ64+CS64+DL64+EE64+EX64</f>
        <v>0</v>
      </c>
      <c r="K64" s="7">
        <f>W64+AP64+BI64+CB64+CU64+DN64+EG64+EZ64</f>
        <v>0</v>
      </c>
      <c r="L64" s="7">
        <f>Y64+AR64+BK64+CD64+CW64+DP64+EI64+FB64</f>
        <v>0</v>
      </c>
      <c r="M64" s="7">
        <f>AB64+AU64+BN64+CG64+CZ64+DS64+EL64+FE64</f>
        <v>0</v>
      </c>
      <c r="N64" s="7">
        <f>AD64+AW64+BP64+CI64+DB64+DU64+EN64+FG64</f>
        <v>0</v>
      </c>
      <c r="O64" s="7">
        <f>AF64+AY64+BR64+CK64+DD64+DW64+EP64+FI64</f>
        <v>0</v>
      </c>
      <c r="P64" s="7">
        <f>AH64+BA64+BT64+CM64+DF64+DY64+ER64+FK64</f>
        <v>0</v>
      </c>
      <c r="Q64" s="7">
        <f>AJ64+BC64+BV64+CO64+DH64+EA64+ET64+FM64</f>
        <v>0</v>
      </c>
      <c r="R64" s="8">
        <f>AM64+BF64+BY64+CR64+DK64+ED64+EW64+FP64</f>
        <v>0</v>
      </c>
      <c r="S64" s="8">
        <f>AL64+BE64+BX64+CQ64+DJ64+EC64+EV64+FO64</f>
        <v>0</v>
      </c>
      <c r="T64" s="8">
        <v>0.7</v>
      </c>
      <c r="U64" s="11"/>
      <c r="V64" s="10"/>
      <c r="W64" s="11"/>
      <c r="X64" s="10"/>
      <c r="Y64" s="11"/>
      <c r="Z64" s="10"/>
      <c r="AA64" s="8"/>
      <c r="AB64" s="11"/>
      <c r="AC64" s="10"/>
      <c r="AD64" s="11"/>
      <c r="AE64" s="10"/>
      <c r="AF64" s="11"/>
      <c r="AG64" s="10"/>
      <c r="AH64" s="11"/>
      <c r="AI64" s="10"/>
      <c r="AJ64" s="11"/>
      <c r="AK64" s="10"/>
      <c r="AL64" s="8"/>
      <c r="AM64" s="8">
        <f>AA64+AL64</f>
        <v>0</v>
      </c>
      <c r="AN64" s="11">
        <v>8</v>
      </c>
      <c r="AO64" s="10" t="s">
        <v>61</v>
      </c>
      <c r="AP64" s="11">
        <v>7</v>
      </c>
      <c r="AQ64" s="10" t="s">
        <v>61</v>
      </c>
      <c r="AR64" s="11"/>
      <c r="AS64" s="10"/>
      <c r="AT64" s="8">
        <v>2</v>
      </c>
      <c r="AU64" s="11"/>
      <c r="AV64" s="10"/>
      <c r="AW64" s="11"/>
      <c r="AX64" s="10"/>
      <c r="AY64" s="11"/>
      <c r="AZ64" s="10"/>
      <c r="BA64" s="11"/>
      <c r="BB64" s="10"/>
      <c r="BC64" s="11"/>
      <c r="BD64" s="10"/>
      <c r="BE64" s="8"/>
      <c r="BF64" s="8">
        <f>AT64+BE64</f>
        <v>0</v>
      </c>
      <c r="BG64" s="11"/>
      <c r="BH64" s="10"/>
      <c r="BI64" s="11"/>
      <c r="BJ64" s="10"/>
      <c r="BK64" s="11"/>
      <c r="BL64" s="10"/>
      <c r="BM64" s="8"/>
      <c r="BN64" s="11"/>
      <c r="BO64" s="10"/>
      <c r="BP64" s="11"/>
      <c r="BQ64" s="10"/>
      <c r="BR64" s="11"/>
      <c r="BS64" s="10"/>
      <c r="BT64" s="11"/>
      <c r="BU64" s="10"/>
      <c r="BV64" s="11"/>
      <c r="BW64" s="10"/>
      <c r="BX64" s="8"/>
      <c r="BY64" s="8">
        <f>BM64+BX64</f>
        <v>0</v>
      </c>
      <c r="BZ64" s="11"/>
      <c r="CA64" s="10"/>
      <c r="CB64" s="11"/>
      <c r="CC64" s="10"/>
      <c r="CD64" s="11"/>
      <c r="CE64" s="10"/>
      <c r="CF64" s="8"/>
      <c r="CG64" s="11"/>
      <c r="CH64" s="10"/>
      <c r="CI64" s="11"/>
      <c r="CJ64" s="10"/>
      <c r="CK64" s="11"/>
      <c r="CL64" s="10"/>
      <c r="CM64" s="11"/>
      <c r="CN64" s="10"/>
      <c r="CO64" s="11"/>
      <c r="CP64" s="10"/>
      <c r="CQ64" s="8"/>
      <c r="CR64" s="8">
        <f>CF64+CQ64</f>
        <v>0</v>
      </c>
      <c r="CS64" s="11"/>
      <c r="CT64" s="10"/>
      <c r="CU64" s="11"/>
      <c r="CV64" s="10"/>
      <c r="CW64" s="11"/>
      <c r="CX64" s="10"/>
      <c r="CY64" s="8"/>
      <c r="CZ64" s="11"/>
      <c r="DA64" s="10"/>
      <c r="DB64" s="11"/>
      <c r="DC64" s="10"/>
      <c r="DD64" s="11"/>
      <c r="DE64" s="10"/>
      <c r="DF64" s="11"/>
      <c r="DG64" s="10"/>
      <c r="DH64" s="11"/>
      <c r="DI64" s="10"/>
      <c r="DJ64" s="8"/>
      <c r="DK64" s="8">
        <f>CY64+DJ64</f>
        <v>0</v>
      </c>
      <c r="DL64" s="11"/>
      <c r="DM64" s="10"/>
      <c r="DN64" s="11"/>
      <c r="DO64" s="10"/>
      <c r="DP64" s="11"/>
      <c r="DQ64" s="10"/>
      <c r="DR64" s="8"/>
      <c r="DS64" s="11"/>
      <c r="DT64" s="10"/>
      <c r="DU64" s="11"/>
      <c r="DV64" s="10"/>
      <c r="DW64" s="11"/>
      <c r="DX64" s="10"/>
      <c r="DY64" s="11"/>
      <c r="DZ64" s="10"/>
      <c r="EA64" s="11"/>
      <c r="EB64" s="10"/>
      <c r="EC64" s="8"/>
      <c r="ED64" s="8">
        <f>DR64+EC64</f>
        <v>0</v>
      </c>
      <c r="EE64" s="11"/>
      <c r="EF64" s="10"/>
      <c r="EG64" s="11"/>
      <c r="EH64" s="10"/>
      <c r="EI64" s="11"/>
      <c r="EJ64" s="10"/>
      <c r="EK64" s="8"/>
      <c r="EL64" s="11"/>
      <c r="EM64" s="10"/>
      <c r="EN64" s="11"/>
      <c r="EO64" s="10"/>
      <c r="EP64" s="11"/>
      <c r="EQ64" s="10"/>
      <c r="ER64" s="11"/>
      <c r="ES64" s="10"/>
      <c r="ET64" s="11"/>
      <c r="EU64" s="10"/>
      <c r="EV64" s="8"/>
      <c r="EW64" s="8">
        <f>EK64+EV64</f>
        <v>0</v>
      </c>
      <c r="EX64" s="11"/>
      <c r="EY64" s="10"/>
      <c r="EZ64" s="11"/>
      <c r="FA64" s="10"/>
      <c r="FB64" s="11"/>
      <c r="FC64" s="10"/>
      <c r="FD64" s="8"/>
      <c r="FE64" s="11"/>
      <c r="FF64" s="10"/>
      <c r="FG64" s="11"/>
      <c r="FH64" s="10"/>
      <c r="FI64" s="11"/>
      <c r="FJ64" s="10"/>
      <c r="FK64" s="11"/>
      <c r="FL64" s="10"/>
      <c r="FM64" s="11"/>
      <c r="FN64" s="10"/>
      <c r="FO64" s="8"/>
      <c r="FP64" s="8">
        <f>FD64+FO64</f>
        <v>0</v>
      </c>
    </row>
    <row r="65" spans="1:172" ht="12.75">
      <c r="A65" s="7"/>
      <c r="B65" s="7"/>
      <c r="C65" s="7"/>
      <c r="D65" s="7"/>
      <c r="E65" s="7" t="s">
        <v>142</v>
      </c>
      <c r="F65" s="3" t="s">
        <v>143</v>
      </c>
      <c r="G65" s="7">
        <f>COUNTIF(U65:FP65,"e")</f>
        <v>0</v>
      </c>
      <c r="H65" s="7">
        <f>COUNTIF(U65:FP65,"z")</f>
        <v>0</v>
      </c>
      <c r="I65" s="7">
        <f>SUM(J65:Q65)</f>
        <v>0</v>
      </c>
      <c r="J65" s="7">
        <f>U65+AN65+BG65+BZ65+CS65+DL65+EE65+EX65</f>
        <v>0</v>
      </c>
      <c r="K65" s="7">
        <f>W65+AP65+BI65+CB65+CU65+DN65+EG65+EZ65</f>
        <v>0</v>
      </c>
      <c r="L65" s="7">
        <f>Y65+AR65+BK65+CD65+CW65+DP65+EI65+FB65</f>
        <v>0</v>
      </c>
      <c r="M65" s="7">
        <f>AB65+AU65+BN65+CG65+CZ65+DS65+EL65+FE65</f>
        <v>0</v>
      </c>
      <c r="N65" s="7">
        <f>AD65+AW65+BP65+CI65+DB65+DU65+EN65+FG65</f>
        <v>0</v>
      </c>
      <c r="O65" s="7">
        <f>AF65+AY65+BR65+CK65+DD65+DW65+EP65+FI65</f>
        <v>0</v>
      </c>
      <c r="P65" s="7">
        <f>AH65+BA65+BT65+CM65+DF65+DY65+ER65+FK65</f>
        <v>0</v>
      </c>
      <c r="Q65" s="7">
        <f>AJ65+BC65+BV65+CO65+DH65+EA65+ET65+FM65</f>
        <v>0</v>
      </c>
      <c r="R65" s="8">
        <f>AM65+BF65+BY65+CR65+DK65+ED65+EW65+FP65</f>
        <v>0</v>
      </c>
      <c r="S65" s="8">
        <f>AL65+BE65+BX65+CQ65+DJ65+EC65+EV65+FO65</f>
        <v>0</v>
      </c>
      <c r="T65" s="8">
        <v>1.2</v>
      </c>
      <c r="U65" s="11"/>
      <c r="V65" s="10"/>
      <c r="W65" s="11"/>
      <c r="X65" s="10"/>
      <c r="Y65" s="11"/>
      <c r="Z65" s="10"/>
      <c r="AA65" s="8"/>
      <c r="AB65" s="11"/>
      <c r="AC65" s="10"/>
      <c r="AD65" s="11"/>
      <c r="AE65" s="10"/>
      <c r="AF65" s="11"/>
      <c r="AG65" s="10"/>
      <c r="AH65" s="11"/>
      <c r="AI65" s="10"/>
      <c r="AJ65" s="11"/>
      <c r="AK65" s="10"/>
      <c r="AL65" s="8"/>
      <c r="AM65" s="8">
        <f>AA65+AL65</f>
        <v>0</v>
      </c>
      <c r="AN65" s="11"/>
      <c r="AO65" s="10"/>
      <c r="AP65" s="11"/>
      <c r="AQ65" s="10"/>
      <c r="AR65" s="11"/>
      <c r="AS65" s="10"/>
      <c r="AT65" s="8"/>
      <c r="AU65" s="11"/>
      <c r="AV65" s="10"/>
      <c r="AW65" s="11"/>
      <c r="AX65" s="10"/>
      <c r="AY65" s="11"/>
      <c r="AZ65" s="10"/>
      <c r="BA65" s="11"/>
      <c r="BB65" s="10"/>
      <c r="BC65" s="11"/>
      <c r="BD65" s="10"/>
      <c r="BE65" s="8"/>
      <c r="BF65" s="8">
        <f>AT65+BE65</f>
        <v>0</v>
      </c>
      <c r="BG65" s="11">
        <v>10</v>
      </c>
      <c r="BH65" s="10" t="s">
        <v>81</v>
      </c>
      <c r="BI65" s="11">
        <v>5</v>
      </c>
      <c r="BJ65" s="10" t="s">
        <v>61</v>
      </c>
      <c r="BK65" s="11"/>
      <c r="BL65" s="10"/>
      <c r="BM65" s="8">
        <v>2.5</v>
      </c>
      <c r="BN65" s="11">
        <v>10</v>
      </c>
      <c r="BO65" s="10" t="s">
        <v>61</v>
      </c>
      <c r="BP65" s="11"/>
      <c r="BQ65" s="10"/>
      <c r="BR65" s="11"/>
      <c r="BS65" s="10"/>
      <c r="BT65" s="11"/>
      <c r="BU65" s="10"/>
      <c r="BV65" s="11"/>
      <c r="BW65" s="10"/>
      <c r="BX65" s="8">
        <v>1.5</v>
      </c>
      <c r="BY65" s="8">
        <f>BM65+BX65</f>
        <v>0</v>
      </c>
      <c r="BZ65" s="11"/>
      <c r="CA65" s="10"/>
      <c r="CB65" s="11"/>
      <c r="CC65" s="10"/>
      <c r="CD65" s="11"/>
      <c r="CE65" s="10"/>
      <c r="CF65" s="8"/>
      <c r="CG65" s="11"/>
      <c r="CH65" s="10"/>
      <c r="CI65" s="11"/>
      <c r="CJ65" s="10"/>
      <c r="CK65" s="11"/>
      <c r="CL65" s="10"/>
      <c r="CM65" s="11"/>
      <c r="CN65" s="10"/>
      <c r="CO65" s="11"/>
      <c r="CP65" s="10"/>
      <c r="CQ65" s="8"/>
      <c r="CR65" s="8">
        <f>CF65+CQ65</f>
        <v>0</v>
      </c>
      <c r="CS65" s="11"/>
      <c r="CT65" s="10"/>
      <c r="CU65" s="11"/>
      <c r="CV65" s="10"/>
      <c r="CW65" s="11"/>
      <c r="CX65" s="10"/>
      <c r="CY65" s="8"/>
      <c r="CZ65" s="11"/>
      <c r="DA65" s="10"/>
      <c r="DB65" s="11"/>
      <c r="DC65" s="10"/>
      <c r="DD65" s="11"/>
      <c r="DE65" s="10"/>
      <c r="DF65" s="11"/>
      <c r="DG65" s="10"/>
      <c r="DH65" s="11"/>
      <c r="DI65" s="10"/>
      <c r="DJ65" s="8"/>
      <c r="DK65" s="8">
        <f>CY65+DJ65</f>
        <v>0</v>
      </c>
      <c r="DL65" s="11"/>
      <c r="DM65" s="10"/>
      <c r="DN65" s="11"/>
      <c r="DO65" s="10"/>
      <c r="DP65" s="11"/>
      <c r="DQ65" s="10"/>
      <c r="DR65" s="8"/>
      <c r="DS65" s="11"/>
      <c r="DT65" s="10"/>
      <c r="DU65" s="11"/>
      <c r="DV65" s="10"/>
      <c r="DW65" s="11"/>
      <c r="DX65" s="10"/>
      <c r="DY65" s="11"/>
      <c r="DZ65" s="10"/>
      <c r="EA65" s="11"/>
      <c r="EB65" s="10"/>
      <c r="EC65" s="8"/>
      <c r="ED65" s="8">
        <f>DR65+EC65</f>
        <v>0</v>
      </c>
      <c r="EE65" s="11"/>
      <c r="EF65" s="10"/>
      <c r="EG65" s="11"/>
      <c r="EH65" s="10"/>
      <c r="EI65" s="11"/>
      <c r="EJ65" s="10"/>
      <c r="EK65" s="8"/>
      <c r="EL65" s="11"/>
      <c r="EM65" s="10"/>
      <c r="EN65" s="11"/>
      <c r="EO65" s="10"/>
      <c r="EP65" s="11"/>
      <c r="EQ65" s="10"/>
      <c r="ER65" s="11"/>
      <c r="ES65" s="10"/>
      <c r="ET65" s="11"/>
      <c r="EU65" s="10"/>
      <c r="EV65" s="8"/>
      <c r="EW65" s="8">
        <f>EK65+EV65</f>
        <v>0</v>
      </c>
      <c r="EX65" s="11"/>
      <c r="EY65" s="10"/>
      <c r="EZ65" s="11"/>
      <c r="FA65" s="10"/>
      <c r="FB65" s="11"/>
      <c r="FC65" s="10"/>
      <c r="FD65" s="8"/>
      <c r="FE65" s="11"/>
      <c r="FF65" s="10"/>
      <c r="FG65" s="11"/>
      <c r="FH65" s="10"/>
      <c r="FI65" s="11"/>
      <c r="FJ65" s="10"/>
      <c r="FK65" s="11"/>
      <c r="FL65" s="10"/>
      <c r="FM65" s="11"/>
      <c r="FN65" s="10"/>
      <c r="FO65" s="8"/>
      <c r="FP65" s="8">
        <f>FD65+FO65</f>
        <v>0</v>
      </c>
    </row>
    <row r="66" spans="1:172" ht="12.75">
      <c r="A66" s="7"/>
      <c r="B66" s="7"/>
      <c r="C66" s="7"/>
      <c r="D66" s="7"/>
      <c r="E66" s="7" t="s">
        <v>144</v>
      </c>
      <c r="F66" s="3" t="s">
        <v>145</v>
      </c>
      <c r="G66" s="7">
        <f>COUNTIF(U66:FP66,"e")</f>
        <v>0</v>
      </c>
      <c r="H66" s="7">
        <f>COUNTIF(U66:FP66,"z")</f>
        <v>0</v>
      </c>
      <c r="I66" s="7">
        <f>SUM(J66:Q66)</f>
        <v>0</v>
      </c>
      <c r="J66" s="7">
        <f>U66+AN66+BG66+BZ66+CS66+DL66+EE66+EX66</f>
        <v>0</v>
      </c>
      <c r="K66" s="7">
        <f>W66+AP66+BI66+CB66+CU66+DN66+EG66+EZ66</f>
        <v>0</v>
      </c>
      <c r="L66" s="7">
        <f>Y66+AR66+BK66+CD66+CW66+DP66+EI66+FB66</f>
        <v>0</v>
      </c>
      <c r="M66" s="7">
        <f>AB66+AU66+BN66+CG66+CZ66+DS66+EL66+FE66</f>
        <v>0</v>
      </c>
      <c r="N66" s="7">
        <f>AD66+AW66+BP66+CI66+DB66+DU66+EN66+FG66</f>
        <v>0</v>
      </c>
      <c r="O66" s="7">
        <f>AF66+AY66+BR66+CK66+DD66+DW66+EP66+FI66</f>
        <v>0</v>
      </c>
      <c r="P66" s="7">
        <f>AH66+BA66+BT66+CM66+DF66+DY66+ER66+FK66</f>
        <v>0</v>
      </c>
      <c r="Q66" s="7">
        <f>AJ66+BC66+BV66+CO66+DH66+EA66+ET66+FM66</f>
        <v>0</v>
      </c>
      <c r="R66" s="8">
        <f>AM66+BF66+BY66+CR66+DK66+ED66+EW66+FP66</f>
        <v>0</v>
      </c>
      <c r="S66" s="8">
        <f>AL66+BE66+BX66+CQ66+DJ66+EC66+EV66+FO66</f>
        <v>0</v>
      </c>
      <c r="T66" s="8">
        <v>0.9</v>
      </c>
      <c r="U66" s="11"/>
      <c r="V66" s="10"/>
      <c r="W66" s="11"/>
      <c r="X66" s="10"/>
      <c r="Y66" s="11"/>
      <c r="Z66" s="10"/>
      <c r="AA66" s="8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8"/>
      <c r="AM66" s="8">
        <f>AA66+AL66</f>
        <v>0</v>
      </c>
      <c r="AN66" s="11"/>
      <c r="AO66" s="10"/>
      <c r="AP66" s="11"/>
      <c r="AQ66" s="10"/>
      <c r="AR66" s="11"/>
      <c r="AS66" s="10"/>
      <c r="AT66" s="8"/>
      <c r="AU66" s="11"/>
      <c r="AV66" s="10"/>
      <c r="AW66" s="11"/>
      <c r="AX66" s="10"/>
      <c r="AY66" s="11"/>
      <c r="AZ66" s="10"/>
      <c r="BA66" s="11"/>
      <c r="BB66" s="10"/>
      <c r="BC66" s="11"/>
      <c r="BD66" s="10"/>
      <c r="BE66" s="8"/>
      <c r="BF66" s="8">
        <f>AT66+BE66</f>
        <v>0</v>
      </c>
      <c r="BG66" s="11">
        <v>8</v>
      </c>
      <c r="BH66" s="10" t="s">
        <v>61</v>
      </c>
      <c r="BI66" s="11">
        <v>4</v>
      </c>
      <c r="BJ66" s="10" t="s">
        <v>61</v>
      </c>
      <c r="BK66" s="11"/>
      <c r="BL66" s="10"/>
      <c r="BM66" s="8">
        <v>2</v>
      </c>
      <c r="BN66" s="11">
        <v>8</v>
      </c>
      <c r="BO66" s="10" t="s">
        <v>61</v>
      </c>
      <c r="BP66" s="11"/>
      <c r="BQ66" s="10"/>
      <c r="BR66" s="11"/>
      <c r="BS66" s="10"/>
      <c r="BT66" s="11"/>
      <c r="BU66" s="10"/>
      <c r="BV66" s="11"/>
      <c r="BW66" s="10"/>
      <c r="BX66" s="8">
        <v>1</v>
      </c>
      <c r="BY66" s="8">
        <f>BM66+BX66</f>
        <v>0</v>
      </c>
      <c r="BZ66" s="11"/>
      <c r="CA66" s="10"/>
      <c r="CB66" s="11"/>
      <c r="CC66" s="10"/>
      <c r="CD66" s="11"/>
      <c r="CE66" s="10"/>
      <c r="CF66" s="8"/>
      <c r="CG66" s="11"/>
      <c r="CH66" s="10"/>
      <c r="CI66" s="11"/>
      <c r="CJ66" s="10"/>
      <c r="CK66" s="11"/>
      <c r="CL66" s="10"/>
      <c r="CM66" s="11"/>
      <c r="CN66" s="10"/>
      <c r="CO66" s="11"/>
      <c r="CP66" s="10"/>
      <c r="CQ66" s="8"/>
      <c r="CR66" s="8">
        <f>CF66+CQ66</f>
        <v>0</v>
      </c>
      <c r="CS66" s="11"/>
      <c r="CT66" s="10"/>
      <c r="CU66" s="11"/>
      <c r="CV66" s="10"/>
      <c r="CW66" s="11"/>
      <c r="CX66" s="10"/>
      <c r="CY66" s="8"/>
      <c r="CZ66" s="11"/>
      <c r="DA66" s="10"/>
      <c r="DB66" s="11"/>
      <c r="DC66" s="10"/>
      <c r="DD66" s="11"/>
      <c r="DE66" s="10"/>
      <c r="DF66" s="11"/>
      <c r="DG66" s="10"/>
      <c r="DH66" s="11"/>
      <c r="DI66" s="10"/>
      <c r="DJ66" s="8"/>
      <c r="DK66" s="8">
        <f>CY66+DJ66</f>
        <v>0</v>
      </c>
      <c r="DL66" s="11"/>
      <c r="DM66" s="10"/>
      <c r="DN66" s="11"/>
      <c r="DO66" s="10"/>
      <c r="DP66" s="11"/>
      <c r="DQ66" s="10"/>
      <c r="DR66" s="8"/>
      <c r="DS66" s="11"/>
      <c r="DT66" s="10"/>
      <c r="DU66" s="11"/>
      <c r="DV66" s="10"/>
      <c r="DW66" s="11"/>
      <c r="DX66" s="10"/>
      <c r="DY66" s="11"/>
      <c r="DZ66" s="10"/>
      <c r="EA66" s="11"/>
      <c r="EB66" s="10"/>
      <c r="EC66" s="8"/>
      <c r="ED66" s="8">
        <f>DR66+EC66</f>
        <v>0</v>
      </c>
      <c r="EE66" s="11"/>
      <c r="EF66" s="10"/>
      <c r="EG66" s="11"/>
      <c r="EH66" s="10"/>
      <c r="EI66" s="11"/>
      <c r="EJ66" s="10"/>
      <c r="EK66" s="8"/>
      <c r="EL66" s="11"/>
      <c r="EM66" s="10"/>
      <c r="EN66" s="11"/>
      <c r="EO66" s="10"/>
      <c r="EP66" s="11"/>
      <c r="EQ66" s="10"/>
      <c r="ER66" s="11"/>
      <c r="ES66" s="10"/>
      <c r="ET66" s="11"/>
      <c r="EU66" s="10"/>
      <c r="EV66" s="8"/>
      <c r="EW66" s="8">
        <f>EK66+EV66</f>
        <v>0</v>
      </c>
      <c r="EX66" s="11"/>
      <c r="EY66" s="10"/>
      <c r="EZ66" s="11"/>
      <c r="FA66" s="10"/>
      <c r="FB66" s="11"/>
      <c r="FC66" s="10"/>
      <c r="FD66" s="8"/>
      <c r="FE66" s="11"/>
      <c r="FF66" s="10"/>
      <c r="FG66" s="11"/>
      <c r="FH66" s="10"/>
      <c r="FI66" s="11"/>
      <c r="FJ66" s="10"/>
      <c r="FK66" s="11"/>
      <c r="FL66" s="10"/>
      <c r="FM66" s="11"/>
      <c r="FN66" s="10"/>
      <c r="FO66" s="8"/>
      <c r="FP66" s="8">
        <f>FD66+FO66</f>
        <v>0</v>
      </c>
    </row>
    <row r="67" spans="1:172" ht="12.75">
      <c r="A67" s="7"/>
      <c r="B67" s="7"/>
      <c r="C67" s="7"/>
      <c r="D67" s="7"/>
      <c r="E67" s="7" t="s">
        <v>146</v>
      </c>
      <c r="F67" s="3" t="s">
        <v>147</v>
      </c>
      <c r="G67" s="7">
        <f>COUNTIF(U67:FP67,"e")</f>
        <v>0</v>
      </c>
      <c r="H67" s="7">
        <f>COUNTIF(U67:FP67,"z")</f>
        <v>0</v>
      </c>
      <c r="I67" s="7">
        <f>SUM(J67:Q67)</f>
        <v>0</v>
      </c>
      <c r="J67" s="7">
        <f>U67+AN67+BG67+BZ67+CS67+DL67+EE67+EX67</f>
        <v>0</v>
      </c>
      <c r="K67" s="7">
        <f>W67+AP67+BI67+CB67+CU67+DN67+EG67+EZ67</f>
        <v>0</v>
      </c>
      <c r="L67" s="7">
        <f>Y67+AR67+BK67+CD67+CW67+DP67+EI67+FB67</f>
        <v>0</v>
      </c>
      <c r="M67" s="7">
        <f>AB67+AU67+BN67+CG67+CZ67+DS67+EL67+FE67</f>
        <v>0</v>
      </c>
      <c r="N67" s="7">
        <f>AD67+AW67+BP67+CI67+DB67+DU67+EN67+FG67</f>
        <v>0</v>
      </c>
      <c r="O67" s="7">
        <f>AF67+AY67+BR67+CK67+DD67+DW67+EP67+FI67</f>
        <v>0</v>
      </c>
      <c r="P67" s="7">
        <f>AH67+BA67+BT67+CM67+DF67+DY67+ER67+FK67</f>
        <v>0</v>
      </c>
      <c r="Q67" s="7">
        <f>AJ67+BC67+BV67+CO67+DH67+EA67+ET67+FM67</f>
        <v>0</v>
      </c>
      <c r="R67" s="8">
        <f>AM67+BF67+BY67+CR67+DK67+ED67+EW67+FP67</f>
        <v>0</v>
      </c>
      <c r="S67" s="8">
        <f>AL67+BE67+BX67+CQ67+DJ67+EC67+EV67+FO67</f>
        <v>0</v>
      </c>
      <c r="T67" s="8">
        <v>0.7</v>
      </c>
      <c r="U67" s="11"/>
      <c r="V67" s="10"/>
      <c r="W67" s="11"/>
      <c r="X67" s="10"/>
      <c r="Y67" s="11"/>
      <c r="Z67" s="10"/>
      <c r="AA67" s="8"/>
      <c r="AB67" s="11"/>
      <c r="AC67" s="10"/>
      <c r="AD67" s="11"/>
      <c r="AE67" s="10"/>
      <c r="AF67" s="11"/>
      <c r="AG67" s="10"/>
      <c r="AH67" s="11"/>
      <c r="AI67" s="10"/>
      <c r="AJ67" s="11"/>
      <c r="AK67" s="10"/>
      <c r="AL67" s="8"/>
      <c r="AM67" s="8">
        <f>AA67+AL67</f>
        <v>0</v>
      </c>
      <c r="AN67" s="11"/>
      <c r="AO67" s="10"/>
      <c r="AP67" s="11"/>
      <c r="AQ67" s="10"/>
      <c r="AR67" s="11"/>
      <c r="AS67" s="10"/>
      <c r="AT67" s="8"/>
      <c r="AU67" s="11"/>
      <c r="AV67" s="10"/>
      <c r="AW67" s="11"/>
      <c r="AX67" s="10"/>
      <c r="AY67" s="11"/>
      <c r="AZ67" s="10"/>
      <c r="BA67" s="11"/>
      <c r="BB67" s="10"/>
      <c r="BC67" s="11"/>
      <c r="BD67" s="10"/>
      <c r="BE67" s="8"/>
      <c r="BF67" s="8">
        <f>AT67+BE67</f>
        <v>0</v>
      </c>
      <c r="BG67" s="11"/>
      <c r="BH67" s="10"/>
      <c r="BI67" s="11"/>
      <c r="BJ67" s="10"/>
      <c r="BK67" s="11"/>
      <c r="BL67" s="10"/>
      <c r="BM67" s="8"/>
      <c r="BN67" s="11"/>
      <c r="BO67" s="10"/>
      <c r="BP67" s="11"/>
      <c r="BQ67" s="10"/>
      <c r="BR67" s="11"/>
      <c r="BS67" s="10"/>
      <c r="BT67" s="11"/>
      <c r="BU67" s="10"/>
      <c r="BV67" s="11"/>
      <c r="BW67" s="10"/>
      <c r="BX67" s="8"/>
      <c r="BY67" s="8">
        <f>BM67+BX67</f>
        <v>0</v>
      </c>
      <c r="BZ67" s="11">
        <v>5</v>
      </c>
      <c r="CA67" s="10" t="s">
        <v>61</v>
      </c>
      <c r="CB67" s="11"/>
      <c r="CC67" s="10"/>
      <c r="CD67" s="11"/>
      <c r="CE67" s="10"/>
      <c r="CF67" s="8">
        <v>0.8</v>
      </c>
      <c r="CG67" s="11">
        <v>10</v>
      </c>
      <c r="CH67" s="10" t="s">
        <v>61</v>
      </c>
      <c r="CI67" s="11"/>
      <c r="CJ67" s="10"/>
      <c r="CK67" s="11"/>
      <c r="CL67" s="10"/>
      <c r="CM67" s="11"/>
      <c r="CN67" s="10"/>
      <c r="CO67" s="11"/>
      <c r="CP67" s="10"/>
      <c r="CQ67" s="8">
        <v>1.2</v>
      </c>
      <c r="CR67" s="8">
        <f>CF67+CQ67</f>
        <v>0</v>
      </c>
      <c r="CS67" s="11"/>
      <c r="CT67" s="10"/>
      <c r="CU67" s="11"/>
      <c r="CV67" s="10"/>
      <c r="CW67" s="11"/>
      <c r="CX67" s="10"/>
      <c r="CY67" s="8"/>
      <c r="CZ67" s="11"/>
      <c r="DA67" s="10"/>
      <c r="DB67" s="11"/>
      <c r="DC67" s="10"/>
      <c r="DD67" s="11"/>
      <c r="DE67" s="10"/>
      <c r="DF67" s="11"/>
      <c r="DG67" s="10"/>
      <c r="DH67" s="11"/>
      <c r="DI67" s="10"/>
      <c r="DJ67" s="8"/>
      <c r="DK67" s="8">
        <f>CY67+DJ67</f>
        <v>0</v>
      </c>
      <c r="DL67" s="11"/>
      <c r="DM67" s="10"/>
      <c r="DN67" s="11"/>
      <c r="DO67" s="10"/>
      <c r="DP67" s="11"/>
      <c r="DQ67" s="10"/>
      <c r="DR67" s="8"/>
      <c r="DS67" s="11"/>
      <c r="DT67" s="10"/>
      <c r="DU67" s="11"/>
      <c r="DV67" s="10"/>
      <c r="DW67" s="11"/>
      <c r="DX67" s="10"/>
      <c r="DY67" s="11"/>
      <c r="DZ67" s="10"/>
      <c r="EA67" s="11"/>
      <c r="EB67" s="10"/>
      <c r="EC67" s="8"/>
      <c r="ED67" s="8">
        <f>DR67+EC67</f>
        <v>0</v>
      </c>
      <c r="EE67" s="11"/>
      <c r="EF67" s="10"/>
      <c r="EG67" s="11"/>
      <c r="EH67" s="10"/>
      <c r="EI67" s="11"/>
      <c r="EJ67" s="10"/>
      <c r="EK67" s="8"/>
      <c r="EL67" s="11"/>
      <c r="EM67" s="10"/>
      <c r="EN67" s="11"/>
      <c r="EO67" s="10"/>
      <c r="EP67" s="11"/>
      <c r="EQ67" s="10"/>
      <c r="ER67" s="11"/>
      <c r="ES67" s="10"/>
      <c r="ET67" s="11"/>
      <c r="EU67" s="10"/>
      <c r="EV67" s="8"/>
      <c r="EW67" s="8">
        <f>EK67+EV67</f>
        <v>0</v>
      </c>
      <c r="EX67" s="11"/>
      <c r="EY67" s="10"/>
      <c r="EZ67" s="11"/>
      <c r="FA67" s="10"/>
      <c r="FB67" s="11"/>
      <c r="FC67" s="10"/>
      <c r="FD67" s="8"/>
      <c r="FE67" s="11"/>
      <c r="FF67" s="10"/>
      <c r="FG67" s="11"/>
      <c r="FH67" s="10"/>
      <c r="FI67" s="11"/>
      <c r="FJ67" s="10"/>
      <c r="FK67" s="11"/>
      <c r="FL67" s="10"/>
      <c r="FM67" s="11"/>
      <c r="FN67" s="10"/>
      <c r="FO67" s="8"/>
      <c r="FP67" s="8">
        <f>FD67+FO67</f>
        <v>0</v>
      </c>
    </row>
    <row r="68" spans="1:172" ht="12.75">
      <c r="A68" s="7"/>
      <c r="B68" s="7"/>
      <c r="C68" s="7"/>
      <c r="D68" s="7"/>
      <c r="E68" s="7" t="s">
        <v>148</v>
      </c>
      <c r="F68" s="3" t="s">
        <v>149</v>
      </c>
      <c r="G68" s="7">
        <f>COUNTIF(U68:FP68,"e")</f>
        <v>0</v>
      </c>
      <c r="H68" s="7">
        <f>COUNTIF(U68:FP68,"z")</f>
        <v>0</v>
      </c>
      <c r="I68" s="7">
        <f>SUM(J68:Q68)</f>
        <v>0</v>
      </c>
      <c r="J68" s="7">
        <f>U68+AN68+BG68+BZ68+CS68+DL68+EE68+EX68</f>
        <v>0</v>
      </c>
      <c r="K68" s="7">
        <f>W68+AP68+BI68+CB68+CU68+DN68+EG68+EZ68</f>
        <v>0</v>
      </c>
      <c r="L68" s="7">
        <f>Y68+AR68+BK68+CD68+CW68+DP68+EI68+FB68</f>
        <v>0</v>
      </c>
      <c r="M68" s="7">
        <f>AB68+AU68+BN68+CG68+CZ68+DS68+EL68+FE68</f>
        <v>0</v>
      </c>
      <c r="N68" s="7">
        <f>AD68+AW68+BP68+CI68+DB68+DU68+EN68+FG68</f>
        <v>0</v>
      </c>
      <c r="O68" s="7">
        <f>AF68+AY68+BR68+CK68+DD68+DW68+EP68+FI68</f>
        <v>0</v>
      </c>
      <c r="P68" s="7">
        <f>AH68+BA68+BT68+CM68+DF68+DY68+ER68+FK68</f>
        <v>0</v>
      </c>
      <c r="Q68" s="7">
        <f>AJ68+BC68+BV68+CO68+DH68+EA68+ET68+FM68</f>
        <v>0</v>
      </c>
      <c r="R68" s="8">
        <f>AM68+BF68+BY68+CR68+DK68+ED68+EW68+FP68</f>
        <v>0</v>
      </c>
      <c r="S68" s="8">
        <f>AL68+BE68+BX68+CQ68+DJ68+EC68+EV68+FO68</f>
        <v>0</v>
      </c>
      <c r="T68" s="8">
        <v>1.4</v>
      </c>
      <c r="U68" s="11"/>
      <c r="V68" s="10"/>
      <c r="W68" s="11"/>
      <c r="X68" s="10"/>
      <c r="Y68" s="11"/>
      <c r="Z68" s="10"/>
      <c r="AA68" s="8"/>
      <c r="AB68" s="11"/>
      <c r="AC68" s="10"/>
      <c r="AD68" s="11"/>
      <c r="AE68" s="10"/>
      <c r="AF68" s="11"/>
      <c r="AG68" s="10"/>
      <c r="AH68" s="11"/>
      <c r="AI68" s="10"/>
      <c r="AJ68" s="11"/>
      <c r="AK68" s="10"/>
      <c r="AL68" s="8"/>
      <c r="AM68" s="8">
        <f>AA68+AL68</f>
        <v>0</v>
      </c>
      <c r="AN68" s="11"/>
      <c r="AO68" s="10"/>
      <c r="AP68" s="11"/>
      <c r="AQ68" s="10"/>
      <c r="AR68" s="11"/>
      <c r="AS68" s="10"/>
      <c r="AT68" s="8"/>
      <c r="AU68" s="11"/>
      <c r="AV68" s="10"/>
      <c r="AW68" s="11"/>
      <c r="AX68" s="10"/>
      <c r="AY68" s="11"/>
      <c r="AZ68" s="10"/>
      <c r="BA68" s="11"/>
      <c r="BB68" s="10"/>
      <c r="BC68" s="11"/>
      <c r="BD68" s="10"/>
      <c r="BE68" s="8"/>
      <c r="BF68" s="8">
        <f>AT68+BE68</f>
        <v>0</v>
      </c>
      <c r="BG68" s="11"/>
      <c r="BH68" s="10"/>
      <c r="BI68" s="11"/>
      <c r="BJ68" s="10"/>
      <c r="BK68" s="11"/>
      <c r="BL68" s="10"/>
      <c r="BM68" s="8"/>
      <c r="BN68" s="11"/>
      <c r="BO68" s="10"/>
      <c r="BP68" s="11"/>
      <c r="BQ68" s="10"/>
      <c r="BR68" s="11"/>
      <c r="BS68" s="10"/>
      <c r="BT68" s="11"/>
      <c r="BU68" s="10"/>
      <c r="BV68" s="11"/>
      <c r="BW68" s="10"/>
      <c r="BX68" s="8"/>
      <c r="BY68" s="8">
        <f>BM68+BX68</f>
        <v>0</v>
      </c>
      <c r="BZ68" s="11">
        <v>8</v>
      </c>
      <c r="CA68" s="10" t="s">
        <v>81</v>
      </c>
      <c r="CB68" s="11">
        <v>5</v>
      </c>
      <c r="CC68" s="10" t="s">
        <v>61</v>
      </c>
      <c r="CD68" s="11"/>
      <c r="CE68" s="10"/>
      <c r="CF68" s="8">
        <v>2.2</v>
      </c>
      <c r="CG68" s="11">
        <v>15</v>
      </c>
      <c r="CH68" s="10" t="s">
        <v>61</v>
      </c>
      <c r="CI68" s="11"/>
      <c r="CJ68" s="10"/>
      <c r="CK68" s="11"/>
      <c r="CL68" s="10"/>
      <c r="CM68" s="11"/>
      <c r="CN68" s="10"/>
      <c r="CO68" s="11"/>
      <c r="CP68" s="10"/>
      <c r="CQ68" s="8">
        <v>2.8</v>
      </c>
      <c r="CR68" s="8">
        <f>CF68+CQ68</f>
        <v>0</v>
      </c>
      <c r="CS68" s="11"/>
      <c r="CT68" s="10"/>
      <c r="CU68" s="11"/>
      <c r="CV68" s="10"/>
      <c r="CW68" s="11"/>
      <c r="CX68" s="10"/>
      <c r="CY68" s="8"/>
      <c r="CZ68" s="11"/>
      <c r="DA68" s="10"/>
      <c r="DB68" s="11"/>
      <c r="DC68" s="10"/>
      <c r="DD68" s="11"/>
      <c r="DE68" s="10"/>
      <c r="DF68" s="11"/>
      <c r="DG68" s="10"/>
      <c r="DH68" s="11"/>
      <c r="DI68" s="10"/>
      <c r="DJ68" s="8"/>
      <c r="DK68" s="8">
        <f>CY68+DJ68</f>
        <v>0</v>
      </c>
      <c r="DL68" s="11"/>
      <c r="DM68" s="10"/>
      <c r="DN68" s="11"/>
      <c r="DO68" s="10"/>
      <c r="DP68" s="11"/>
      <c r="DQ68" s="10"/>
      <c r="DR68" s="8"/>
      <c r="DS68" s="11"/>
      <c r="DT68" s="10"/>
      <c r="DU68" s="11"/>
      <c r="DV68" s="10"/>
      <c r="DW68" s="11"/>
      <c r="DX68" s="10"/>
      <c r="DY68" s="11"/>
      <c r="DZ68" s="10"/>
      <c r="EA68" s="11"/>
      <c r="EB68" s="10"/>
      <c r="EC68" s="8"/>
      <c r="ED68" s="8">
        <f>DR68+EC68</f>
        <v>0</v>
      </c>
      <c r="EE68" s="11"/>
      <c r="EF68" s="10"/>
      <c r="EG68" s="11"/>
      <c r="EH68" s="10"/>
      <c r="EI68" s="11"/>
      <c r="EJ68" s="10"/>
      <c r="EK68" s="8"/>
      <c r="EL68" s="11"/>
      <c r="EM68" s="10"/>
      <c r="EN68" s="11"/>
      <c r="EO68" s="10"/>
      <c r="EP68" s="11"/>
      <c r="EQ68" s="10"/>
      <c r="ER68" s="11"/>
      <c r="ES68" s="10"/>
      <c r="ET68" s="11"/>
      <c r="EU68" s="10"/>
      <c r="EV68" s="8"/>
      <c r="EW68" s="8">
        <f>EK68+EV68</f>
        <v>0</v>
      </c>
      <c r="EX68" s="11"/>
      <c r="EY68" s="10"/>
      <c r="EZ68" s="11"/>
      <c r="FA68" s="10"/>
      <c r="FB68" s="11"/>
      <c r="FC68" s="10"/>
      <c r="FD68" s="8"/>
      <c r="FE68" s="11"/>
      <c r="FF68" s="10"/>
      <c r="FG68" s="11"/>
      <c r="FH68" s="10"/>
      <c r="FI68" s="11"/>
      <c r="FJ68" s="10"/>
      <c r="FK68" s="11"/>
      <c r="FL68" s="10"/>
      <c r="FM68" s="11"/>
      <c r="FN68" s="10"/>
      <c r="FO68" s="8"/>
      <c r="FP68" s="8">
        <f>FD68+FO68</f>
        <v>0</v>
      </c>
    </row>
    <row r="69" spans="1:172" ht="12.75">
      <c r="A69" s="7"/>
      <c r="B69" s="7"/>
      <c r="C69" s="7"/>
      <c r="D69" s="7"/>
      <c r="E69" s="7" t="s">
        <v>150</v>
      </c>
      <c r="F69" s="3" t="s">
        <v>151</v>
      </c>
      <c r="G69" s="7">
        <f>COUNTIF(U69:FP69,"e")</f>
        <v>0</v>
      </c>
      <c r="H69" s="7">
        <f>COUNTIF(U69:FP69,"z")</f>
        <v>0</v>
      </c>
      <c r="I69" s="7">
        <f>SUM(J69:Q69)</f>
        <v>0</v>
      </c>
      <c r="J69" s="7">
        <f>U69+AN69+BG69+BZ69+CS69+DL69+EE69+EX69</f>
        <v>0</v>
      </c>
      <c r="K69" s="7">
        <f>W69+AP69+BI69+CB69+CU69+DN69+EG69+EZ69</f>
        <v>0</v>
      </c>
      <c r="L69" s="7">
        <f>Y69+AR69+BK69+CD69+CW69+DP69+EI69+FB69</f>
        <v>0</v>
      </c>
      <c r="M69" s="7">
        <f>AB69+AU69+BN69+CG69+CZ69+DS69+EL69+FE69</f>
        <v>0</v>
      </c>
      <c r="N69" s="7">
        <f>AD69+AW69+BP69+CI69+DB69+DU69+EN69+FG69</f>
        <v>0</v>
      </c>
      <c r="O69" s="7">
        <f>AF69+AY69+BR69+CK69+DD69+DW69+EP69+FI69</f>
        <v>0</v>
      </c>
      <c r="P69" s="7">
        <f>AH69+BA69+BT69+CM69+DF69+DY69+ER69+FK69</f>
        <v>0</v>
      </c>
      <c r="Q69" s="7">
        <f>AJ69+BC69+BV69+CO69+DH69+EA69+ET69+FM69</f>
        <v>0</v>
      </c>
      <c r="R69" s="8">
        <f>AM69+BF69+BY69+CR69+DK69+ED69+EW69+FP69</f>
        <v>0</v>
      </c>
      <c r="S69" s="8">
        <f>AL69+BE69+BX69+CQ69+DJ69+EC69+EV69+FO69</f>
        <v>0</v>
      </c>
      <c r="T69" s="8">
        <v>0.8</v>
      </c>
      <c r="U69" s="11"/>
      <c r="V69" s="10"/>
      <c r="W69" s="11"/>
      <c r="X69" s="10"/>
      <c r="Y69" s="11"/>
      <c r="Z69" s="10"/>
      <c r="AA69" s="8"/>
      <c r="AB69" s="11"/>
      <c r="AC69" s="10"/>
      <c r="AD69" s="11"/>
      <c r="AE69" s="10"/>
      <c r="AF69" s="11"/>
      <c r="AG69" s="10"/>
      <c r="AH69" s="11"/>
      <c r="AI69" s="10"/>
      <c r="AJ69" s="11"/>
      <c r="AK69" s="10"/>
      <c r="AL69" s="8"/>
      <c r="AM69" s="8">
        <f>AA69+AL69</f>
        <v>0</v>
      </c>
      <c r="AN69" s="11"/>
      <c r="AO69" s="10"/>
      <c r="AP69" s="11"/>
      <c r="AQ69" s="10"/>
      <c r="AR69" s="11"/>
      <c r="AS69" s="10"/>
      <c r="AT69" s="8"/>
      <c r="AU69" s="11"/>
      <c r="AV69" s="10"/>
      <c r="AW69" s="11"/>
      <c r="AX69" s="10"/>
      <c r="AY69" s="11"/>
      <c r="AZ69" s="10"/>
      <c r="BA69" s="11"/>
      <c r="BB69" s="10"/>
      <c r="BC69" s="11"/>
      <c r="BD69" s="10"/>
      <c r="BE69" s="8"/>
      <c r="BF69" s="8">
        <f>AT69+BE69</f>
        <v>0</v>
      </c>
      <c r="BG69" s="11"/>
      <c r="BH69" s="10"/>
      <c r="BI69" s="11"/>
      <c r="BJ69" s="10"/>
      <c r="BK69" s="11"/>
      <c r="BL69" s="10"/>
      <c r="BM69" s="8"/>
      <c r="BN69" s="11"/>
      <c r="BO69" s="10"/>
      <c r="BP69" s="11"/>
      <c r="BQ69" s="10"/>
      <c r="BR69" s="11"/>
      <c r="BS69" s="10"/>
      <c r="BT69" s="11"/>
      <c r="BU69" s="10"/>
      <c r="BV69" s="11"/>
      <c r="BW69" s="10"/>
      <c r="BX69" s="8"/>
      <c r="BY69" s="8">
        <f>BM69+BX69</f>
        <v>0</v>
      </c>
      <c r="BZ69" s="11">
        <v>8</v>
      </c>
      <c r="CA69" s="10" t="s">
        <v>61</v>
      </c>
      <c r="CB69" s="11">
        <v>2</v>
      </c>
      <c r="CC69" s="10" t="s">
        <v>61</v>
      </c>
      <c r="CD69" s="11"/>
      <c r="CE69" s="10"/>
      <c r="CF69" s="8">
        <v>2</v>
      </c>
      <c r="CG69" s="11">
        <v>8</v>
      </c>
      <c r="CH69" s="10" t="s">
        <v>61</v>
      </c>
      <c r="CI69" s="11"/>
      <c r="CJ69" s="10"/>
      <c r="CK69" s="11"/>
      <c r="CL69" s="10"/>
      <c r="CM69" s="11"/>
      <c r="CN69" s="10"/>
      <c r="CO69" s="11"/>
      <c r="CP69" s="10"/>
      <c r="CQ69" s="8">
        <v>1</v>
      </c>
      <c r="CR69" s="8">
        <f>CF69+CQ69</f>
        <v>0</v>
      </c>
      <c r="CS69" s="11"/>
      <c r="CT69" s="10"/>
      <c r="CU69" s="11"/>
      <c r="CV69" s="10"/>
      <c r="CW69" s="11"/>
      <c r="CX69" s="10"/>
      <c r="CY69" s="8"/>
      <c r="CZ69" s="11"/>
      <c r="DA69" s="10"/>
      <c r="DB69" s="11"/>
      <c r="DC69" s="10"/>
      <c r="DD69" s="11"/>
      <c r="DE69" s="10"/>
      <c r="DF69" s="11"/>
      <c r="DG69" s="10"/>
      <c r="DH69" s="11"/>
      <c r="DI69" s="10"/>
      <c r="DJ69" s="8"/>
      <c r="DK69" s="8">
        <f>CY69+DJ69</f>
        <v>0</v>
      </c>
      <c r="DL69" s="11"/>
      <c r="DM69" s="10"/>
      <c r="DN69" s="11"/>
      <c r="DO69" s="10"/>
      <c r="DP69" s="11"/>
      <c r="DQ69" s="10"/>
      <c r="DR69" s="8"/>
      <c r="DS69" s="11"/>
      <c r="DT69" s="10"/>
      <c r="DU69" s="11"/>
      <c r="DV69" s="10"/>
      <c r="DW69" s="11"/>
      <c r="DX69" s="10"/>
      <c r="DY69" s="11"/>
      <c r="DZ69" s="10"/>
      <c r="EA69" s="11"/>
      <c r="EB69" s="10"/>
      <c r="EC69" s="8"/>
      <c r="ED69" s="8">
        <f>DR69+EC69</f>
        <v>0</v>
      </c>
      <c r="EE69" s="11"/>
      <c r="EF69" s="10"/>
      <c r="EG69" s="11"/>
      <c r="EH69" s="10"/>
      <c r="EI69" s="11"/>
      <c r="EJ69" s="10"/>
      <c r="EK69" s="8"/>
      <c r="EL69" s="11"/>
      <c r="EM69" s="10"/>
      <c r="EN69" s="11"/>
      <c r="EO69" s="10"/>
      <c r="EP69" s="11"/>
      <c r="EQ69" s="10"/>
      <c r="ER69" s="11"/>
      <c r="ES69" s="10"/>
      <c r="ET69" s="11"/>
      <c r="EU69" s="10"/>
      <c r="EV69" s="8"/>
      <c r="EW69" s="8">
        <f>EK69+EV69</f>
        <v>0</v>
      </c>
      <c r="EX69" s="11"/>
      <c r="EY69" s="10"/>
      <c r="EZ69" s="11"/>
      <c r="FA69" s="10"/>
      <c r="FB69" s="11"/>
      <c r="FC69" s="10"/>
      <c r="FD69" s="8"/>
      <c r="FE69" s="11"/>
      <c r="FF69" s="10"/>
      <c r="FG69" s="11"/>
      <c r="FH69" s="10"/>
      <c r="FI69" s="11"/>
      <c r="FJ69" s="10"/>
      <c r="FK69" s="11"/>
      <c r="FL69" s="10"/>
      <c r="FM69" s="11"/>
      <c r="FN69" s="10"/>
      <c r="FO69" s="8"/>
      <c r="FP69" s="8">
        <f>FD69+FO69</f>
        <v>0</v>
      </c>
    </row>
    <row r="70" spans="1:172" ht="12.75">
      <c r="A70" s="7"/>
      <c r="B70" s="7"/>
      <c r="C70" s="7"/>
      <c r="D70" s="7"/>
      <c r="E70" s="7" t="s">
        <v>152</v>
      </c>
      <c r="F70" s="3" t="s">
        <v>153</v>
      </c>
      <c r="G70" s="7">
        <f>COUNTIF(U70:FP70,"e")</f>
        <v>0</v>
      </c>
      <c r="H70" s="7">
        <f>COUNTIF(U70:FP70,"z")</f>
        <v>0</v>
      </c>
      <c r="I70" s="7">
        <f>SUM(J70:Q70)</f>
        <v>0</v>
      </c>
      <c r="J70" s="7">
        <f>U70+AN70+BG70+BZ70+CS70+DL70+EE70+EX70</f>
        <v>0</v>
      </c>
      <c r="K70" s="7">
        <f>W70+AP70+BI70+CB70+CU70+DN70+EG70+EZ70</f>
        <v>0</v>
      </c>
      <c r="L70" s="7">
        <f>Y70+AR70+BK70+CD70+CW70+DP70+EI70+FB70</f>
        <v>0</v>
      </c>
      <c r="M70" s="7">
        <f>AB70+AU70+BN70+CG70+CZ70+DS70+EL70+FE70</f>
        <v>0</v>
      </c>
      <c r="N70" s="7">
        <f>AD70+AW70+BP70+CI70+DB70+DU70+EN70+FG70</f>
        <v>0</v>
      </c>
      <c r="O70" s="7">
        <f>AF70+AY70+BR70+CK70+DD70+DW70+EP70+FI70</f>
        <v>0</v>
      </c>
      <c r="P70" s="7">
        <f>AH70+BA70+BT70+CM70+DF70+DY70+ER70+FK70</f>
        <v>0</v>
      </c>
      <c r="Q70" s="7">
        <f>AJ70+BC70+BV70+CO70+DH70+EA70+ET70+FM70</f>
        <v>0</v>
      </c>
      <c r="R70" s="8">
        <f>AM70+BF70+BY70+CR70+DK70+ED70+EW70+FP70</f>
        <v>0</v>
      </c>
      <c r="S70" s="8">
        <f>AL70+BE70+BX70+CQ70+DJ70+EC70+EV70+FO70</f>
        <v>0</v>
      </c>
      <c r="T70" s="8">
        <v>1.1</v>
      </c>
      <c r="U70" s="11"/>
      <c r="V70" s="10"/>
      <c r="W70" s="11"/>
      <c r="X70" s="10"/>
      <c r="Y70" s="11"/>
      <c r="Z70" s="10"/>
      <c r="AA70" s="8"/>
      <c r="AB70" s="11"/>
      <c r="AC70" s="10"/>
      <c r="AD70" s="11"/>
      <c r="AE70" s="10"/>
      <c r="AF70" s="11"/>
      <c r="AG70" s="10"/>
      <c r="AH70" s="11"/>
      <c r="AI70" s="10"/>
      <c r="AJ70" s="11"/>
      <c r="AK70" s="10"/>
      <c r="AL70" s="8"/>
      <c r="AM70" s="8">
        <f>AA70+AL70</f>
        <v>0</v>
      </c>
      <c r="AN70" s="11"/>
      <c r="AO70" s="10"/>
      <c r="AP70" s="11"/>
      <c r="AQ70" s="10"/>
      <c r="AR70" s="11"/>
      <c r="AS70" s="10"/>
      <c r="AT70" s="8"/>
      <c r="AU70" s="11"/>
      <c r="AV70" s="10"/>
      <c r="AW70" s="11"/>
      <c r="AX70" s="10"/>
      <c r="AY70" s="11"/>
      <c r="AZ70" s="10"/>
      <c r="BA70" s="11"/>
      <c r="BB70" s="10"/>
      <c r="BC70" s="11"/>
      <c r="BD70" s="10"/>
      <c r="BE70" s="8"/>
      <c r="BF70" s="8">
        <f>AT70+BE70</f>
        <v>0</v>
      </c>
      <c r="BG70" s="11"/>
      <c r="BH70" s="10"/>
      <c r="BI70" s="11"/>
      <c r="BJ70" s="10"/>
      <c r="BK70" s="11"/>
      <c r="BL70" s="10"/>
      <c r="BM70" s="8"/>
      <c r="BN70" s="11"/>
      <c r="BO70" s="10"/>
      <c r="BP70" s="11"/>
      <c r="BQ70" s="10"/>
      <c r="BR70" s="11"/>
      <c r="BS70" s="10"/>
      <c r="BT70" s="11"/>
      <c r="BU70" s="10"/>
      <c r="BV70" s="11"/>
      <c r="BW70" s="10"/>
      <c r="BX70" s="8"/>
      <c r="BY70" s="8">
        <f>BM70+BX70</f>
        <v>0</v>
      </c>
      <c r="BZ70" s="11"/>
      <c r="CA70" s="10"/>
      <c r="CB70" s="11"/>
      <c r="CC70" s="10"/>
      <c r="CD70" s="11"/>
      <c r="CE70" s="10"/>
      <c r="CF70" s="8"/>
      <c r="CG70" s="11"/>
      <c r="CH70" s="10"/>
      <c r="CI70" s="11"/>
      <c r="CJ70" s="10"/>
      <c r="CK70" s="11"/>
      <c r="CL70" s="10"/>
      <c r="CM70" s="11"/>
      <c r="CN70" s="10"/>
      <c r="CO70" s="11"/>
      <c r="CP70" s="10"/>
      <c r="CQ70" s="8"/>
      <c r="CR70" s="8">
        <f>CF70+CQ70</f>
        <v>0</v>
      </c>
      <c r="CS70" s="11">
        <v>7</v>
      </c>
      <c r="CT70" s="10" t="s">
        <v>61</v>
      </c>
      <c r="CU70" s="11">
        <v>2</v>
      </c>
      <c r="CV70" s="10" t="s">
        <v>61</v>
      </c>
      <c r="CW70" s="11"/>
      <c r="CX70" s="10"/>
      <c r="CY70" s="8">
        <v>1.5</v>
      </c>
      <c r="CZ70" s="11">
        <v>14</v>
      </c>
      <c r="DA70" s="10" t="s">
        <v>61</v>
      </c>
      <c r="DB70" s="11"/>
      <c r="DC70" s="10"/>
      <c r="DD70" s="11"/>
      <c r="DE70" s="10"/>
      <c r="DF70" s="11"/>
      <c r="DG70" s="10"/>
      <c r="DH70" s="11"/>
      <c r="DI70" s="10"/>
      <c r="DJ70" s="8">
        <v>1.5</v>
      </c>
      <c r="DK70" s="8">
        <f>CY70+DJ70</f>
        <v>0</v>
      </c>
      <c r="DL70" s="11"/>
      <c r="DM70" s="10"/>
      <c r="DN70" s="11"/>
      <c r="DO70" s="10"/>
      <c r="DP70" s="11"/>
      <c r="DQ70" s="10"/>
      <c r="DR70" s="8"/>
      <c r="DS70" s="11"/>
      <c r="DT70" s="10"/>
      <c r="DU70" s="11"/>
      <c r="DV70" s="10"/>
      <c r="DW70" s="11"/>
      <c r="DX70" s="10"/>
      <c r="DY70" s="11"/>
      <c r="DZ70" s="10"/>
      <c r="EA70" s="11"/>
      <c r="EB70" s="10"/>
      <c r="EC70" s="8"/>
      <c r="ED70" s="8">
        <f>DR70+EC70</f>
        <v>0</v>
      </c>
      <c r="EE70" s="11"/>
      <c r="EF70" s="10"/>
      <c r="EG70" s="11"/>
      <c r="EH70" s="10"/>
      <c r="EI70" s="11"/>
      <c r="EJ70" s="10"/>
      <c r="EK70" s="8"/>
      <c r="EL70" s="11"/>
      <c r="EM70" s="10"/>
      <c r="EN70" s="11"/>
      <c r="EO70" s="10"/>
      <c r="EP70" s="11"/>
      <c r="EQ70" s="10"/>
      <c r="ER70" s="11"/>
      <c r="ES70" s="10"/>
      <c r="ET70" s="11"/>
      <c r="EU70" s="10"/>
      <c r="EV70" s="8"/>
      <c r="EW70" s="8">
        <f>EK70+EV70</f>
        <v>0</v>
      </c>
      <c r="EX70" s="11"/>
      <c r="EY70" s="10"/>
      <c r="EZ70" s="11"/>
      <c r="FA70" s="10"/>
      <c r="FB70" s="11"/>
      <c r="FC70" s="10"/>
      <c r="FD70" s="8"/>
      <c r="FE70" s="11"/>
      <c r="FF70" s="10"/>
      <c r="FG70" s="11"/>
      <c r="FH70" s="10"/>
      <c r="FI70" s="11"/>
      <c r="FJ70" s="10"/>
      <c r="FK70" s="11"/>
      <c r="FL70" s="10"/>
      <c r="FM70" s="11"/>
      <c r="FN70" s="10"/>
      <c r="FO70" s="8"/>
      <c r="FP70" s="8">
        <f>FD70+FO70</f>
        <v>0</v>
      </c>
    </row>
    <row r="71" spans="1:172" ht="12.75">
      <c r="A71" s="7"/>
      <c r="B71" s="7"/>
      <c r="C71" s="7"/>
      <c r="D71" s="7"/>
      <c r="E71" s="7" t="s">
        <v>154</v>
      </c>
      <c r="F71" s="3" t="s">
        <v>155</v>
      </c>
      <c r="G71" s="7">
        <f>COUNTIF(U71:FP71,"e")</f>
        <v>0</v>
      </c>
      <c r="H71" s="7">
        <f>COUNTIF(U71:FP71,"z")</f>
        <v>0</v>
      </c>
      <c r="I71" s="7">
        <f>SUM(J71:Q71)</f>
        <v>0</v>
      </c>
      <c r="J71" s="7">
        <f>U71+AN71+BG71+BZ71+CS71+DL71+EE71+EX71</f>
        <v>0</v>
      </c>
      <c r="K71" s="7">
        <f>W71+AP71+BI71+CB71+CU71+DN71+EG71+EZ71</f>
        <v>0</v>
      </c>
      <c r="L71" s="7">
        <f>Y71+AR71+BK71+CD71+CW71+DP71+EI71+FB71</f>
        <v>0</v>
      </c>
      <c r="M71" s="7">
        <f>AB71+AU71+BN71+CG71+CZ71+DS71+EL71+FE71</f>
        <v>0</v>
      </c>
      <c r="N71" s="7">
        <f>AD71+AW71+BP71+CI71+DB71+DU71+EN71+FG71</f>
        <v>0</v>
      </c>
      <c r="O71" s="7">
        <f>AF71+AY71+BR71+CK71+DD71+DW71+EP71+FI71</f>
        <v>0</v>
      </c>
      <c r="P71" s="7">
        <f>AH71+BA71+BT71+CM71+DF71+DY71+ER71+FK71</f>
        <v>0</v>
      </c>
      <c r="Q71" s="7">
        <f>AJ71+BC71+BV71+CO71+DH71+EA71+ET71+FM71</f>
        <v>0</v>
      </c>
      <c r="R71" s="8">
        <f>AM71+BF71+BY71+CR71+DK71+ED71+EW71+FP71</f>
        <v>0</v>
      </c>
      <c r="S71" s="8">
        <f>AL71+BE71+BX71+CQ71+DJ71+EC71+EV71+FO71</f>
        <v>0</v>
      </c>
      <c r="T71" s="8">
        <v>1.4</v>
      </c>
      <c r="U71" s="11"/>
      <c r="V71" s="10"/>
      <c r="W71" s="11"/>
      <c r="X71" s="10"/>
      <c r="Y71" s="11"/>
      <c r="Z71" s="10"/>
      <c r="AA71" s="8"/>
      <c r="AB71" s="11"/>
      <c r="AC71" s="10"/>
      <c r="AD71" s="11"/>
      <c r="AE71" s="10"/>
      <c r="AF71" s="11"/>
      <c r="AG71" s="10"/>
      <c r="AH71" s="11"/>
      <c r="AI71" s="10"/>
      <c r="AJ71" s="11"/>
      <c r="AK71" s="10"/>
      <c r="AL71" s="8"/>
      <c r="AM71" s="8">
        <f>AA71+AL71</f>
        <v>0</v>
      </c>
      <c r="AN71" s="11"/>
      <c r="AO71" s="10"/>
      <c r="AP71" s="11"/>
      <c r="AQ71" s="10"/>
      <c r="AR71" s="11"/>
      <c r="AS71" s="10"/>
      <c r="AT71" s="8"/>
      <c r="AU71" s="11"/>
      <c r="AV71" s="10"/>
      <c r="AW71" s="11"/>
      <c r="AX71" s="10"/>
      <c r="AY71" s="11"/>
      <c r="AZ71" s="10"/>
      <c r="BA71" s="11"/>
      <c r="BB71" s="10"/>
      <c r="BC71" s="11"/>
      <c r="BD71" s="10"/>
      <c r="BE71" s="8"/>
      <c r="BF71" s="8">
        <f>AT71+BE71</f>
        <v>0</v>
      </c>
      <c r="BG71" s="11"/>
      <c r="BH71" s="10"/>
      <c r="BI71" s="11"/>
      <c r="BJ71" s="10"/>
      <c r="BK71" s="11"/>
      <c r="BL71" s="10"/>
      <c r="BM71" s="8"/>
      <c r="BN71" s="11"/>
      <c r="BO71" s="10"/>
      <c r="BP71" s="11"/>
      <c r="BQ71" s="10"/>
      <c r="BR71" s="11"/>
      <c r="BS71" s="10"/>
      <c r="BT71" s="11"/>
      <c r="BU71" s="10"/>
      <c r="BV71" s="11"/>
      <c r="BW71" s="10"/>
      <c r="BX71" s="8"/>
      <c r="BY71" s="8">
        <f>BM71+BX71</f>
        <v>0</v>
      </c>
      <c r="BZ71" s="11"/>
      <c r="CA71" s="10"/>
      <c r="CB71" s="11"/>
      <c r="CC71" s="10"/>
      <c r="CD71" s="11"/>
      <c r="CE71" s="10"/>
      <c r="CF71" s="8"/>
      <c r="CG71" s="11"/>
      <c r="CH71" s="10"/>
      <c r="CI71" s="11"/>
      <c r="CJ71" s="10"/>
      <c r="CK71" s="11"/>
      <c r="CL71" s="10"/>
      <c r="CM71" s="11"/>
      <c r="CN71" s="10"/>
      <c r="CO71" s="11"/>
      <c r="CP71" s="10"/>
      <c r="CQ71" s="8"/>
      <c r="CR71" s="8">
        <f>CF71+CQ71</f>
        <v>0</v>
      </c>
      <c r="CS71" s="11">
        <v>10</v>
      </c>
      <c r="CT71" s="10" t="s">
        <v>81</v>
      </c>
      <c r="CU71" s="11"/>
      <c r="CV71" s="10"/>
      <c r="CW71" s="11"/>
      <c r="CX71" s="10"/>
      <c r="CY71" s="8">
        <v>1.6</v>
      </c>
      <c r="CZ71" s="11">
        <v>15</v>
      </c>
      <c r="DA71" s="10" t="s">
        <v>61</v>
      </c>
      <c r="DB71" s="11"/>
      <c r="DC71" s="10"/>
      <c r="DD71" s="11">
        <v>5</v>
      </c>
      <c r="DE71" s="10" t="s">
        <v>61</v>
      </c>
      <c r="DF71" s="11"/>
      <c r="DG71" s="10"/>
      <c r="DH71" s="11"/>
      <c r="DI71" s="10"/>
      <c r="DJ71" s="8">
        <v>3.4</v>
      </c>
      <c r="DK71" s="8">
        <f>CY71+DJ71</f>
        <v>0</v>
      </c>
      <c r="DL71" s="11"/>
      <c r="DM71" s="10"/>
      <c r="DN71" s="11"/>
      <c r="DO71" s="10"/>
      <c r="DP71" s="11"/>
      <c r="DQ71" s="10"/>
      <c r="DR71" s="8"/>
      <c r="DS71" s="11"/>
      <c r="DT71" s="10"/>
      <c r="DU71" s="11"/>
      <c r="DV71" s="10"/>
      <c r="DW71" s="11"/>
      <c r="DX71" s="10"/>
      <c r="DY71" s="11"/>
      <c r="DZ71" s="10"/>
      <c r="EA71" s="11"/>
      <c r="EB71" s="10"/>
      <c r="EC71" s="8"/>
      <c r="ED71" s="8">
        <f>DR71+EC71</f>
        <v>0</v>
      </c>
      <c r="EE71" s="11"/>
      <c r="EF71" s="10"/>
      <c r="EG71" s="11"/>
      <c r="EH71" s="10"/>
      <c r="EI71" s="11"/>
      <c r="EJ71" s="10"/>
      <c r="EK71" s="8"/>
      <c r="EL71" s="11"/>
      <c r="EM71" s="10"/>
      <c r="EN71" s="11"/>
      <c r="EO71" s="10"/>
      <c r="EP71" s="11"/>
      <c r="EQ71" s="10"/>
      <c r="ER71" s="11"/>
      <c r="ES71" s="10"/>
      <c r="ET71" s="11"/>
      <c r="EU71" s="10"/>
      <c r="EV71" s="8"/>
      <c r="EW71" s="8">
        <f>EK71+EV71</f>
        <v>0</v>
      </c>
      <c r="EX71" s="11"/>
      <c r="EY71" s="10"/>
      <c r="EZ71" s="11"/>
      <c r="FA71" s="10"/>
      <c r="FB71" s="11"/>
      <c r="FC71" s="10"/>
      <c r="FD71" s="8"/>
      <c r="FE71" s="11"/>
      <c r="FF71" s="10"/>
      <c r="FG71" s="11"/>
      <c r="FH71" s="10"/>
      <c r="FI71" s="11"/>
      <c r="FJ71" s="10"/>
      <c r="FK71" s="11"/>
      <c r="FL71" s="10"/>
      <c r="FM71" s="11"/>
      <c r="FN71" s="10"/>
      <c r="FO71" s="8"/>
      <c r="FP71" s="8">
        <f>FD71+FO71</f>
        <v>0</v>
      </c>
    </row>
    <row r="72" spans="1:172" ht="12.75">
      <c r="A72" s="7"/>
      <c r="B72" s="7"/>
      <c r="C72" s="7"/>
      <c r="D72" s="7"/>
      <c r="E72" s="7" t="s">
        <v>156</v>
      </c>
      <c r="F72" s="3" t="s">
        <v>157</v>
      </c>
      <c r="G72" s="7">
        <f>COUNTIF(U72:FP72,"e")</f>
        <v>0</v>
      </c>
      <c r="H72" s="7">
        <f>COUNTIF(U72:FP72,"z")</f>
        <v>0</v>
      </c>
      <c r="I72" s="7">
        <f>SUM(J72:Q72)</f>
        <v>0</v>
      </c>
      <c r="J72" s="7">
        <f>U72+AN72+BG72+BZ72+CS72+DL72+EE72+EX72</f>
        <v>0</v>
      </c>
      <c r="K72" s="7">
        <f>W72+AP72+BI72+CB72+CU72+DN72+EG72+EZ72</f>
        <v>0</v>
      </c>
      <c r="L72" s="7">
        <f>Y72+AR72+BK72+CD72+CW72+DP72+EI72+FB72</f>
        <v>0</v>
      </c>
      <c r="M72" s="7">
        <f>AB72+AU72+BN72+CG72+CZ72+DS72+EL72+FE72</f>
        <v>0</v>
      </c>
      <c r="N72" s="7">
        <f>AD72+AW72+BP72+CI72+DB72+DU72+EN72+FG72</f>
        <v>0</v>
      </c>
      <c r="O72" s="7">
        <f>AF72+AY72+BR72+CK72+DD72+DW72+EP72+FI72</f>
        <v>0</v>
      </c>
      <c r="P72" s="7">
        <f>AH72+BA72+BT72+CM72+DF72+DY72+ER72+FK72</f>
        <v>0</v>
      </c>
      <c r="Q72" s="7">
        <f>AJ72+BC72+BV72+CO72+DH72+EA72+ET72+FM72</f>
        <v>0</v>
      </c>
      <c r="R72" s="8">
        <f>AM72+BF72+BY72+CR72+DK72+ED72+EW72+FP72</f>
        <v>0</v>
      </c>
      <c r="S72" s="8">
        <f>AL72+BE72+BX72+CQ72+DJ72+EC72+EV72+FO72</f>
        <v>0</v>
      </c>
      <c r="T72" s="8">
        <v>1.4</v>
      </c>
      <c r="U72" s="11"/>
      <c r="V72" s="10"/>
      <c r="W72" s="11"/>
      <c r="X72" s="10"/>
      <c r="Y72" s="11"/>
      <c r="Z72" s="10"/>
      <c r="AA72" s="8"/>
      <c r="AB72" s="11"/>
      <c r="AC72" s="10"/>
      <c r="AD72" s="11"/>
      <c r="AE72" s="10"/>
      <c r="AF72" s="11"/>
      <c r="AG72" s="10"/>
      <c r="AH72" s="11"/>
      <c r="AI72" s="10"/>
      <c r="AJ72" s="11"/>
      <c r="AK72" s="10"/>
      <c r="AL72" s="8"/>
      <c r="AM72" s="8">
        <f>AA72+AL72</f>
        <v>0</v>
      </c>
      <c r="AN72" s="11"/>
      <c r="AO72" s="10"/>
      <c r="AP72" s="11"/>
      <c r="AQ72" s="10"/>
      <c r="AR72" s="11"/>
      <c r="AS72" s="10"/>
      <c r="AT72" s="8"/>
      <c r="AU72" s="11"/>
      <c r="AV72" s="10"/>
      <c r="AW72" s="11"/>
      <c r="AX72" s="10"/>
      <c r="AY72" s="11"/>
      <c r="AZ72" s="10"/>
      <c r="BA72" s="11"/>
      <c r="BB72" s="10"/>
      <c r="BC72" s="11"/>
      <c r="BD72" s="10"/>
      <c r="BE72" s="8"/>
      <c r="BF72" s="8">
        <f>AT72+BE72</f>
        <v>0</v>
      </c>
      <c r="BG72" s="11"/>
      <c r="BH72" s="10"/>
      <c r="BI72" s="11"/>
      <c r="BJ72" s="10"/>
      <c r="BK72" s="11"/>
      <c r="BL72" s="10"/>
      <c r="BM72" s="8"/>
      <c r="BN72" s="11"/>
      <c r="BO72" s="10"/>
      <c r="BP72" s="11"/>
      <c r="BQ72" s="10"/>
      <c r="BR72" s="11"/>
      <c r="BS72" s="10"/>
      <c r="BT72" s="11"/>
      <c r="BU72" s="10"/>
      <c r="BV72" s="11"/>
      <c r="BW72" s="10"/>
      <c r="BX72" s="8"/>
      <c r="BY72" s="8">
        <f>BM72+BX72</f>
        <v>0</v>
      </c>
      <c r="BZ72" s="11"/>
      <c r="CA72" s="10"/>
      <c r="CB72" s="11"/>
      <c r="CC72" s="10"/>
      <c r="CD72" s="11"/>
      <c r="CE72" s="10"/>
      <c r="CF72" s="8"/>
      <c r="CG72" s="11"/>
      <c r="CH72" s="10"/>
      <c r="CI72" s="11"/>
      <c r="CJ72" s="10"/>
      <c r="CK72" s="11"/>
      <c r="CL72" s="10"/>
      <c r="CM72" s="11"/>
      <c r="CN72" s="10"/>
      <c r="CO72" s="11"/>
      <c r="CP72" s="10"/>
      <c r="CQ72" s="8"/>
      <c r="CR72" s="8">
        <f>CF72+CQ72</f>
        <v>0</v>
      </c>
      <c r="CS72" s="11">
        <v>15</v>
      </c>
      <c r="CT72" s="10" t="s">
        <v>81</v>
      </c>
      <c r="CU72" s="11"/>
      <c r="CV72" s="10"/>
      <c r="CW72" s="11"/>
      <c r="CX72" s="10"/>
      <c r="CY72" s="8">
        <v>2.5</v>
      </c>
      <c r="CZ72" s="11">
        <v>15</v>
      </c>
      <c r="DA72" s="10" t="s">
        <v>61</v>
      </c>
      <c r="DB72" s="11"/>
      <c r="DC72" s="10"/>
      <c r="DD72" s="11"/>
      <c r="DE72" s="10"/>
      <c r="DF72" s="11"/>
      <c r="DG72" s="10"/>
      <c r="DH72" s="11"/>
      <c r="DI72" s="10"/>
      <c r="DJ72" s="8">
        <v>2.5</v>
      </c>
      <c r="DK72" s="8">
        <f>CY72+DJ72</f>
        <v>0</v>
      </c>
      <c r="DL72" s="11"/>
      <c r="DM72" s="10"/>
      <c r="DN72" s="11"/>
      <c r="DO72" s="10"/>
      <c r="DP72" s="11"/>
      <c r="DQ72" s="10"/>
      <c r="DR72" s="8"/>
      <c r="DS72" s="11"/>
      <c r="DT72" s="10"/>
      <c r="DU72" s="11"/>
      <c r="DV72" s="10"/>
      <c r="DW72" s="11"/>
      <c r="DX72" s="10"/>
      <c r="DY72" s="11"/>
      <c r="DZ72" s="10"/>
      <c r="EA72" s="11"/>
      <c r="EB72" s="10"/>
      <c r="EC72" s="8"/>
      <c r="ED72" s="8">
        <f>DR72+EC72</f>
        <v>0</v>
      </c>
      <c r="EE72" s="11"/>
      <c r="EF72" s="10"/>
      <c r="EG72" s="11"/>
      <c r="EH72" s="10"/>
      <c r="EI72" s="11"/>
      <c r="EJ72" s="10"/>
      <c r="EK72" s="8"/>
      <c r="EL72" s="11"/>
      <c r="EM72" s="10"/>
      <c r="EN72" s="11"/>
      <c r="EO72" s="10"/>
      <c r="EP72" s="11"/>
      <c r="EQ72" s="10"/>
      <c r="ER72" s="11"/>
      <c r="ES72" s="10"/>
      <c r="ET72" s="11"/>
      <c r="EU72" s="10"/>
      <c r="EV72" s="8"/>
      <c r="EW72" s="8">
        <f>EK72+EV72</f>
        <v>0</v>
      </c>
      <c r="EX72" s="11"/>
      <c r="EY72" s="10"/>
      <c r="EZ72" s="11"/>
      <c r="FA72" s="10"/>
      <c r="FB72" s="11"/>
      <c r="FC72" s="10"/>
      <c r="FD72" s="8"/>
      <c r="FE72" s="11"/>
      <c r="FF72" s="10"/>
      <c r="FG72" s="11"/>
      <c r="FH72" s="10"/>
      <c r="FI72" s="11"/>
      <c r="FJ72" s="10"/>
      <c r="FK72" s="11"/>
      <c r="FL72" s="10"/>
      <c r="FM72" s="11"/>
      <c r="FN72" s="10"/>
      <c r="FO72" s="8"/>
      <c r="FP72" s="8">
        <f>FD72+FO72</f>
        <v>0</v>
      </c>
    </row>
    <row r="73" spans="1:172" ht="12.75">
      <c r="A73" s="7"/>
      <c r="B73" s="7"/>
      <c r="C73" s="7"/>
      <c r="D73" s="7"/>
      <c r="E73" s="7" t="s">
        <v>158</v>
      </c>
      <c r="F73" s="3" t="s">
        <v>159</v>
      </c>
      <c r="G73" s="7">
        <f>COUNTIF(U73:FP73,"e")</f>
        <v>0</v>
      </c>
      <c r="H73" s="7">
        <f>COUNTIF(U73:FP73,"z")</f>
        <v>0</v>
      </c>
      <c r="I73" s="7">
        <f>SUM(J73:Q73)</f>
        <v>0</v>
      </c>
      <c r="J73" s="7">
        <f>U73+AN73+BG73+BZ73+CS73+DL73+EE73+EX73</f>
        <v>0</v>
      </c>
      <c r="K73" s="7">
        <f>W73+AP73+BI73+CB73+CU73+DN73+EG73+EZ73</f>
        <v>0</v>
      </c>
      <c r="L73" s="7">
        <f>Y73+AR73+BK73+CD73+CW73+DP73+EI73+FB73</f>
        <v>0</v>
      </c>
      <c r="M73" s="7">
        <f>AB73+AU73+BN73+CG73+CZ73+DS73+EL73+FE73</f>
        <v>0</v>
      </c>
      <c r="N73" s="7">
        <f>AD73+AW73+BP73+CI73+DB73+DU73+EN73+FG73</f>
        <v>0</v>
      </c>
      <c r="O73" s="7">
        <f>AF73+AY73+BR73+CK73+DD73+DW73+EP73+FI73</f>
        <v>0</v>
      </c>
      <c r="P73" s="7">
        <f>AH73+BA73+BT73+CM73+DF73+DY73+ER73+FK73</f>
        <v>0</v>
      </c>
      <c r="Q73" s="7">
        <f>AJ73+BC73+BV73+CO73+DH73+EA73+ET73+FM73</f>
        <v>0</v>
      </c>
      <c r="R73" s="8">
        <f>AM73+BF73+BY73+CR73+DK73+ED73+EW73+FP73</f>
        <v>0</v>
      </c>
      <c r="S73" s="8">
        <f>AL73+BE73+BX73+CQ73+DJ73+EC73+EV73+FO73</f>
        <v>0</v>
      </c>
      <c r="T73" s="8">
        <v>1.1</v>
      </c>
      <c r="U73" s="11"/>
      <c r="V73" s="10"/>
      <c r="W73" s="11"/>
      <c r="X73" s="10"/>
      <c r="Y73" s="11"/>
      <c r="Z73" s="10"/>
      <c r="AA73" s="8"/>
      <c r="AB73" s="11"/>
      <c r="AC73" s="10"/>
      <c r="AD73" s="11"/>
      <c r="AE73" s="10"/>
      <c r="AF73" s="11"/>
      <c r="AG73" s="10"/>
      <c r="AH73" s="11"/>
      <c r="AI73" s="10"/>
      <c r="AJ73" s="11"/>
      <c r="AK73" s="10"/>
      <c r="AL73" s="8"/>
      <c r="AM73" s="8">
        <f>AA73+AL73</f>
        <v>0</v>
      </c>
      <c r="AN73" s="11"/>
      <c r="AO73" s="10"/>
      <c r="AP73" s="11"/>
      <c r="AQ73" s="10"/>
      <c r="AR73" s="11"/>
      <c r="AS73" s="10"/>
      <c r="AT73" s="8"/>
      <c r="AU73" s="11"/>
      <c r="AV73" s="10"/>
      <c r="AW73" s="11"/>
      <c r="AX73" s="10"/>
      <c r="AY73" s="11"/>
      <c r="AZ73" s="10"/>
      <c r="BA73" s="11"/>
      <c r="BB73" s="10"/>
      <c r="BC73" s="11"/>
      <c r="BD73" s="10"/>
      <c r="BE73" s="8"/>
      <c r="BF73" s="8">
        <f>AT73+BE73</f>
        <v>0</v>
      </c>
      <c r="BG73" s="11"/>
      <c r="BH73" s="10"/>
      <c r="BI73" s="11"/>
      <c r="BJ73" s="10"/>
      <c r="BK73" s="11"/>
      <c r="BL73" s="10"/>
      <c r="BM73" s="8"/>
      <c r="BN73" s="11"/>
      <c r="BO73" s="10"/>
      <c r="BP73" s="11"/>
      <c r="BQ73" s="10"/>
      <c r="BR73" s="11"/>
      <c r="BS73" s="10"/>
      <c r="BT73" s="11"/>
      <c r="BU73" s="10"/>
      <c r="BV73" s="11"/>
      <c r="BW73" s="10"/>
      <c r="BX73" s="8"/>
      <c r="BY73" s="8">
        <f>BM73+BX73</f>
        <v>0</v>
      </c>
      <c r="BZ73" s="11"/>
      <c r="CA73" s="10"/>
      <c r="CB73" s="11"/>
      <c r="CC73" s="10"/>
      <c r="CD73" s="11"/>
      <c r="CE73" s="10"/>
      <c r="CF73" s="8"/>
      <c r="CG73" s="11"/>
      <c r="CH73" s="10"/>
      <c r="CI73" s="11"/>
      <c r="CJ73" s="10"/>
      <c r="CK73" s="11"/>
      <c r="CL73" s="10"/>
      <c r="CM73" s="11"/>
      <c r="CN73" s="10"/>
      <c r="CO73" s="11"/>
      <c r="CP73" s="10"/>
      <c r="CQ73" s="8"/>
      <c r="CR73" s="8">
        <f>CF73+CQ73</f>
        <v>0</v>
      </c>
      <c r="CS73" s="11">
        <v>12</v>
      </c>
      <c r="CT73" s="10" t="s">
        <v>61</v>
      </c>
      <c r="CU73" s="11">
        <v>3</v>
      </c>
      <c r="CV73" s="10" t="s">
        <v>61</v>
      </c>
      <c r="CW73" s="11"/>
      <c r="CX73" s="10"/>
      <c r="CY73" s="8">
        <v>2.5</v>
      </c>
      <c r="CZ73" s="11">
        <v>10</v>
      </c>
      <c r="DA73" s="10" t="s">
        <v>61</v>
      </c>
      <c r="DB73" s="11"/>
      <c r="DC73" s="10"/>
      <c r="DD73" s="11"/>
      <c r="DE73" s="10"/>
      <c r="DF73" s="11"/>
      <c r="DG73" s="10"/>
      <c r="DH73" s="11"/>
      <c r="DI73" s="10"/>
      <c r="DJ73" s="8">
        <v>1.5</v>
      </c>
      <c r="DK73" s="8">
        <f>CY73+DJ73</f>
        <v>0</v>
      </c>
      <c r="DL73" s="11"/>
      <c r="DM73" s="10"/>
      <c r="DN73" s="11"/>
      <c r="DO73" s="10"/>
      <c r="DP73" s="11"/>
      <c r="DQ73" s="10"/>
      <c r="DR73" s="8"/>
      <c r="DS73" s="11"/>
      <c r="DT73" s="10"/>
      <c r="DU73" s="11"/>
      <c r="DV73" s="10"/>
      <c r="DW73" s="11"/>
      <c r="DX73" s="10"/>
      <c r="DY73" s="11"/>
      <c r="DZ73" s="10"/>
      <c r="EA73" s="11"/>
      <c r="EB73" s="10"/>
      <c r="EC73" s="8"/>
      <c r="ED73" s="8">
        <f>DR73+EC73</f>
        <v>0</v>
      </c>
      <c r="EE73" s="11"/>
      <c r="EF73" s="10"/>
      <c r="EG73" s="11"/>
      <c r="EH73" s="10"/>
      <c r="EI73" s="11"/>
      <c r="EJ73" s="10"/>
      <c r="EK73" s="8"/>
      <c r="EL73" s="11"/>
      <c r="EM73" s="10"/>
      <c r="EN73" s="11"/>
      <c r="EO73" s="10"/>
      <c r="EP73" s="11"/>
      <c r="EQ73" s="10"/>
      <c r="ER73" s="11"/>
      <c r="ES73" s="10"/>
      <c r="ET73" s="11"/>
      <c r="EU73" s="10"/>
      <c r="EV73" s="8"/>
      <c r="EW73" s="8">
        <f>EK73+EV73</f>
        <v>0</v>
      </c>
      <c r="EX73" s="11"/>
      <c r="EY73" s="10"/>
      <c r="EZ73" s="11"/>
      <c r="FA73" s="10"/>
      <c r="FB73" s="11"/>
      <c r="FC73" s="10"/>
      <c r="FD73" s="8"/>
      <c r="FE73" s="11"/>
      <c r="FF73" s="10"/>
      <c r="FG73" s="11"/>
      <c r="FH73" s="10"/>
      <c r="FI73" s="11"/>
      <c r="FJ73" s="10"/>
      <c r="FK73" s="11"/>
      <c r="FL73" s="10"/>
      <c r="FM73" s="11"/>
      <c r="FN73" s="10"/>
      <c r="FO73" s="8"/>
      <c r="FP73" s="8">
        <f>FD73+FO73</f>
        <v>0</v>
      </c>
    </row>
    <row r="74" spans="1:172" ht="12.75">
      <c r="A74" s="7"/>
      <c r="B74" s="7"/>
      <c r="C74" s="7"/>
      <c r="D74" s="7"/>
      <c r="E74" s="7" t="s">
        <v>160</v>
      </c>
      <c r="F74" s="3" t="s">
        <v>161</v>
      </c>
      <c r="G74" s="7">
        <f>COUNTIF(U74:FP74,"e")</f>
        <v>0</v>
      </c>
      <c r="H74" s="7">
        <f>COUNTIF(U74:FP74,"z")</f>
        <v>0</v>
      </c>
      <c r="I74" s="7">
        <f>SUM(J74:Q74)</f>
        <v>0</v>
      </c>
      <c r="J74" s="7">
        <f>U74+AN74+BG74+BZ74+CS74+DL74+EE74+EX74</f>
        <v>0</v>
      </c>
      <c r="K74" s="7">
        <f>W74+AP74+BI74+CB74+CU74+DN74+EG74+EZ74</f>
        <v>0</v>
      </c>
      <c r="L74" s="7">
        <f>Y74+AR74+BK74+CD74+CW74+DP74+EI74+FB74</f>
        <v>0</v>
      </c>
      <c r="M74" s="7">
        <f>AB74+AU74+BN74+CG74+CZ74+DS74+EL74+FE74</f>
        <v>0</v>
      </c>
      <c r="N74" s="7">
        <f>AD74+AW74+BP74+CI74+DB74+DU74+EN74+FG74</f>
        <v>0</v>
      </c>
      <c r="O74" s="7">
        <f>AF74+AY74+BR74+CK74+DD74+DW74+EP74+FI74</f>
        <v>0</v>
      </c>
      <c r="P74" s="7">
        <f>AH74+BA74+BT74+CM74+DF74+DY74+ER74+FK74</f>
        <v>0</v>
      </c>
      <c r="Q74" s="7">
        <f>AJ74+BC74+BV74+CO74+DH74+EA74+ET74+FM74</f>
        <v>0</v>
      </c>
      <c r="R74" s="8">
        <f>AM74+BF74+BY74+CR74+DK74+ED74+EW74+FP74</f>
        <v>0</v>
      </c>
      <c r="S74" s="8">
        <f>AL74+BE74+BX74+CQ74+DJ74+EC74+EV74+FO74</f>
        <v>0</v>
      </c>
      <c r="T74" s="8">
        <v>1.2</v>
      </c>
      <c r="U74" s="11"/>
      <c r="V74" s="10"/>
      <c r="W74" s="11"/>
      <c r="X74" s="10"/>
      <c r="Y74" s="11"/>
      <c r="Z74" s="10"/>
      <c r="AA74" s="8"/>
      <c r="AB74" s="11"/>
      <c r="AC74" s="10"/>
      <c r="AD74" s="11"/>
      <c r="AE74" s="10"/>
      <c r="AF74" s="11"/>
      <c r="AG74" s="10"/>
      <c r="AH74" s="11"/>
      <c r="AI74" s="10"/>
      <c r="AJ74" s="11"/>
      <c r="AK74" s="10"/>
      <c r="AL74" s="8"/>
      <c r="AM74" s="8">
        <f>AA74+AL74</f>
        <v>0</v>
      </c>
      <c r="AN74" s="11"/>
      <c r="AO74" s="10"/>
      <c r="AP74" s="11"/>
      <c r="AQ74" s="10"/>
      <c r="AR74" s="11"/>
      <c r="AS74" s="10"/>
      <c r="AT74" s="8"/>
      <c r="AU74" s="11"/>
      <c r="AV74" s="10"/>
      <c r="AW74" s="11"/>
      <c r="AX74" s="10"/>
      <c r="AY74" s="11"/>
      <c r="AZ74" s="10"/>
      <c r="BA74" s="11"/>
      <c r="BB74" s="10"/>
      <c r="BC74" s="11"/>
      <c r="BD74" s="10"/>
      <c r="BE74" s="8"/>
      <c r="BF74" s="8">
        <f>AT74+BE74</f>
        <v>0</v>
      </c>
      <c r="BG74" s="11"/>
      <c r="BH74" s="10"/>
      <c r="BI74" s="11"/>
      <c r="BJ74" s="10"/>
      <c r="BK74" s="11"/>
      <c r="BL74" s="10"/>
      <c r="BM74" s="8"/>
      <c r="BN74" s="11"/>
      <c r="BO74" s="10"/>
      <c r="BP74" s="11"/>
      <c r="BQ74" s="10"/>
      <c r="BR74" s="11"/>
      <c r="BS74" s="10"/>
      <c r="BT74" s="11"/>
      <c r="BU74" s="10"/>
      <c r="BV74" s="11"/>
      <c r="BW74" s="10"/>
      <c r="BX74" s="8"/>
      <c r="BY74" s="8">
        <f>BM74+BX74</f>
        <v>0</v>
      </c>
      <c r="BZ74" s="11"/>
      <c r="CA74" s="10"/>
      <c r="CB74" s="11"/>
      <c r="CC74" s="10"/>
      <c r="CD74" s="11"/>
      <c r="CE74" s="10"/>
      <c r="CF74" s="8"/>
      <c r="CG74" s="11"/>
      <c r="CH74" s="10"/>
      <c r="CI74" s="11"/>
      <c r="CJ74" s="10"/>
      <c r="CK74" s="11"/>
      <c r="CL74" s="10"/>
      <c r="CM74" s="11"/>
      <c r="CN74" s="10"/>
      <c r="CO74" s="11"/>
      <c r="CP74" s="10"/>
      <c r="CQ74" s="8"/>
      <c r="CR74" s="8">
        <f>CF74+CQ74</f>
        <v>0</v>
      </c>
      <c r="CS74" s="11"/>
      <c r="CT74" s="10"/>
      <c r="CU74" s="11"/>
      <c r="CV74" s="10"/>
      <c r="CW74" s="11"/>
      <c r="CX74" s="10"/>
      <c r="CY74" s="8"/>
      <c r="CZ74" s="11"/>
      <c r="DA74" s="10"/>
      <c r="DB74" s="11"/>
      <c r="DC74" s="10"/>
      <c r="DD74" s="11"/>
      <c r="DE74" s="10"/>
      <c r="DF74" s="11"/>
      <c r="DG74" s="10"/>
      <c r="DH74" s="11"/>
      <c r="DI74" s="10"/>
      <c r="DJ74" s="8"/>
      <c r="DK74" s="8">
        <f>CY74+DJ74</f>
        <v>0</v>
      </c>
      <c r="DL74" s="11">
        <v>8</v>
      </c>
      <c r="DM74" s="10" t="s">
        <v>61</v>
      </c>
      <c r="DN74" s="11"/>
      <c r="DO74" s="10"/>
      <c r="DP74" s="11"/>
      <c r="DQ74" s="10"/>
      <c r="DR74" s="8">
        <v>1</v>
      </c>
      <c r="DS74" s="11">
        <v>20</v>
      </c>
      <c r="DT74" s="10" t="s">
        <v>61</v>
      </c>
      <c r="DU74" s="11"/>
      <c r="DV74" s="10"/>
      <c r="DW74" s="11"/>
      <c r="DX74" s="10"/>
      <c r="DY74" s="11"/>
      <c r="DZ74" s="10"/>
      <c r="EA74" s="11"/>
      <c r="EB74" s="10"/>
      <c r="EC74" s="8">
        <v>3</v>
      </c>
      <c r="ED74" s="8">
        <f>DR74+EC74</f>
        <v>0</v>
      </c>
      <c r="EE74" s="11"/>
      <c r="EF74" s="10"/>
      <c r="EG74" s="11"/>
      <c r="EH74" s="10"/>
      <c r="EI74" s="11"/>
      <c r="EJ74" s="10"/>
      <c r="EK74" s="8"/>
      <c r="EL74" s="11"/>
      <c r="EM74" s="10"/>
      <c r="EN74" s="11"/>
      <c r="EO74" s="10"/>
      <c r="EP74" s="11"/>
      <c r="EQ74" s="10"/>
      <c r="ER74" s="11"/>
      <c r="ES74" s="10"/>
      <c r="ET74" s="11"/>
      <c r="EU74" s="10"/>
      <c r="EV74" s="8"/>
      <c r="EW74" s="8">
        <f>EK74+EV74</f>
        <v>0</v>
      </c>
      <c r="EX74" s="11"/>
      <c r="EY74" s="10"/>
      <c r="EZ74" s="11"/>
      <c r="FA74" s="10"/>
      <c r="FB74" s="11"/>
      <c r="FC74" s="10"/>
      <c r="FD74" s="8"/>
      <c r="FE74" s="11"/>
      <c r="FF74" s="10"/>
      <c r="FG74" s="11"/>
      <c r="FH74" s="10"/>
      <c r="FI74" s="11"/>
      <c r="FJ74" s="10"/>
      <c r="FK74" s="11"/>
      <c r="FL74" s="10"/>
      <c r="FM74" s="11"/>
      <c r="FN74" s="10"/>
      <c r="FO74" s="8"/>
      <c r="FP74" s="8">
        <f>FD74+FO74</f>
        <v>0</v>
      </c>
    </row>
    <row r="75" spans="1:172" ht="12.75">
      <c r="A75" s="7"/>
      <c r="B75" s="7"/>
      <c r="C75" s="7"/>
      <c r="D75" s="7"/>
      <c r="E75" s="7" t="s">
        <v>162</v>
      </c>
      <c r="F75" s="3" t="s">
        <v>163</v>
      </c>
      <c r="G75" s="7">
        <f>COUNTIF(U75:FP75,"e")</f>
        <v>0</v>
      </c>
      <c r="H75" s="7">
        <f>COUNTIF(U75:FP75,"z")</f>
        <v>0</v>
      </c>
      <c r="I75" s="7">
        <f>SUM(J75:Q75)</f>
        <v>0</v>
      </c>
      <c r="J75" s="7">
        <f>U75+AN75+BG75+BZ75+CS75+DL75+EE75+EX75</f>
        <v>0</v>
      </c>
      <c r="K75" s="7">
        <f>W75+AP75+BI75+CB75+CU75+DN75+EG75+EZ75</f>
        <v>0</v>
      </c>
      <c r="L75" s="7">
        <f>Y75+AR75+BK75+CD75+CW75+DP75+EI75+FB75</f>
        <v>0</v>
      </c>
      <c r="M75" s="7">
        <f>AB75+AU75+BN75+CG75+CZ75+DS75+EL75+FE75</f>
        <v>0</v>
      </c>
      <c r="N75" s="7">
        <f>AD75+AW75+BP75+CI75+DB75+DU75+EN75+FG75</f>
        <v>0</v>
      </c>
      <c r="O75" s="7">
        <f>AF75+AY75+BR75+CK75+DD75+DW75+EP75+FI75</f>
        <v>0</v>
      </c>
      <c r="P75" s="7">
        <f>AH75+BA75+BT75+CM75+DF75+DY75+ER75+FK75</f>
        <v>0</v>
      </c>
      <c r="Q75" s="7">
        <f>AJ75+BC75+BV75+CO75+DH75+EA75+ET75+FM75</f>
        <v>0</v>
      </c>
      <c r="R75" s="8">
        <f>AM75+BF75+BY75+CR75+DK75+ED75+EW75+FP75</f>
        <v>0</v>
      </c>
      <c r="S75" s="8">
        <f>AL75+BE75+BX75+CQ75+DJ75+EC75+EV75+FO75</f>
        <v>0</v>
      </c>
      <c r="T75" s="8">
        <v>1</v>
      </c>
      <c r="U75" s="11"/>
      <c r="V75" s="10"/>
      <c r="W75" s="11"/>
      <c r="X75" s="10"/>
      <c r="Y75" s="11"/>
      <c r="Z75" s="10"/>
      <c r="AA75" s="8"/>
      <c r="AB75" s="11"/>
      <c r="AC75" s="10"/>
      <c r="AD75" s="11"/>
      <c r="AE75" s="10"/>
      <c r="AF75" s="11"/>
      <c r="AG75" s="10"/>
      <c r="AH75" s="11"/>
      <c r="AI75" s="10"/>
      <c r="AJ75" s="11"/>
      <c r="AK75" s="10"/>
      <c r="AL75" s="8"/>
      <c r="AM75" s="8">
        <f>AA75+AL75</f>
        <v>0</v>
      </c>
      <c r="AN75" s="11"/>
      <c r="AO75" s="10"/>
      <c r="AP75" s="11"/>
      <c r="AQ75" s="10"/>
      <c r="AR75" s="11"/>
      <c r="AS75" s="10"/>
      <c r="AT75" s="8"/>
      <c r="AU75" s="11"/>
      <c r="AV75" s="10"/>
      <c r="AW75" s="11"/>
      <c r="AX75" s="10"/>
      <c r="AY75" s="11"/>
      <c r="AZ75" s="10"/>
      <c r="BA75" s="11"/>
      <c r="BB75" s="10"/>
      <c r="BC75" s="11"/>
      <c r="BD75" s="10"/>
      <c r="BE75" s="8"/>
      <c r="BF75" s="8">
        <f>AT75+BE75</f>
        <v>0</v>
      </c>
      <c r="BG75" s="11"/>
      <c r="BH75" s="10"/>
      <c r="BI75" s="11"/>
      <c r="BJ75" s="10"/>
      <c r="BK75" s="11"/>
      <c r="BL75" s="10"/>
      <c r="BM75" s="8"/>
      <c r="BN75" s="11"/>
      <c r="BO75" s="10"/>
      <c r="BP75" s="11"/>
      <c r="BQ75" s="10"/>
      <c r="BR75" s="11"/>
      <c r="BS75" s="10"/>
      <c r="BT75" s="11"/>
      <c r="BU75" s="10"/>
      <c r="BV75" s="11"/>
      <c r="BW75" s="10"/>
      <c r="BX75" s="8"/>
      <c r="BY75" s="8">
        <f>BM75+BX75</f>
        <v>0</v>
      </c>
      <c r="BZ75" s="11"/>
      <c r="CA75" s="10"/>
      <c r="CB75" s="11"/>
      <c r="CC75" s="10"/>
      <c r="CD75" s="11"/>
      <c r="CE75" s="10"/>
      <c r="CF75" s="8"/>
      <c r="CG75" s="11"/>
      <c r="CH75" s="10"/>
      <c r="CI75" s="11"/>
      <c r="CJ75" s="10"/>
      <c r="CK75" s="11"/>
      <c r="CL75" s="10"/>
      <c r="CM75" s="11"/>
      <c r="CN75" s="10"/>
      <c r="CO75" s="11"/>
      <c r="CP75" s="10"/>
      <c r="CQ75" s="8"/>
      <c r="CR75" s="8">
        <f>CF75+CQ75</f>
        <v>0</v>
      </c>
      <c r="CS75" s="11"/>
      <c r="CT75" s="10"/>
      <c r="CU75" s="11"/>
      <c r="CV75" s="10"/>
      <c r="CW75" s="11"/>
      <c r="CX75" s="10"/>
      <c r="CY75" s="8"/>
      <c r="CZ75" s="11"/>
      <c r="DA75" s="10"/>
      <c r="DB75" s="11"/>
      <c r="DC75" s="10"/>
      <c r="DD75" s="11"/>
      <c r="DE75" s="10"/>
      <c r="DF75" s="11"/>
      <c r="DG75" s="10"/>
      <c r="DH75" s="11"/>
      <c r="DI75" s="10"/>
      <c r="DJ75" s="8"/>
      <c r="DK75" s="8">
        <f>CY75+DJ75</f>
        <v>0</v>
      </c>
      <c r="DL75" s="11">
        <v>8</v>
      </c>
      <c r="DM75" s="10" t="s">
        <v>61</v>
      </c>
      <c r="DN75" s="11">
        <v>5</v>
      </c>
      <c r="DO75" s="10" t="s">
        <v>61</v>
      </c>
      <c r="DP75" s="11"/>
      <c r="DQ75" s="10"/>
      <c r="DR75" s="8">
        <v>1.6</v>
      </c>
      <c r="DS75" s="11">
        <v>10</v>
      </c>
      <c r="DT75" s="10" t="s">
        <v>61</v>
      </c>
      <c r="DU75" s="11"/>
      <c r="DV75" s="10"/>
      <c r="DW75" s="11"/>
      <c r="DX75" s="10"/>
      <c r="DY75" s="11"/>
      <c r="DZ75" s="10"/>
      <c r="EA75" s="11"/>
      <c r="EB75" s="10"/>
      <c r="EC75" s="8">
        <v>1.4</v>
      </c>
      <c r="ED75" s="8">
        <f>DR75+EC75</f>
        <v>0</v>
      </c>
      <c r="EE75" s="11"/>
      <c r="EF75" s="10"/>
      <c r="EG75" s="11"/>
      <c r="EH75" s="10"/>
      <c r="EI75" s="11"/>
      <c r="EJ75" s="10"/>
      <c r="EK75" s="8"/>
      <c r="EL75" s="11"/>
      <c r="EM75" s="10"/>
      <c r="EN75" s="11"/>
      <c r="EO75" s="10"/>
      <c r="EP75" s="11"/>
      <c r="EQ75" s="10"/>
      <c r="ER75" s="11"/>
      <c r="ES75" s="10"/>
      <c r="ET75" s="11"/>
      <c r="EU75" s="10"/>
      <c r="EV75" s="8"/>
      <c r="EW75" s="8">
        <f>EK75+EV75</f>
        <v>0</v>
      </c>
      <c r="EX75" s="11"/>
      <c r="EY75" s="10"/>
      <c r="EZ75" s="11"/>
      <c r="FA75" s="10"/>
      <c r="FB75" s="11"/>
      <c r="FC75" s="10"/>
      <c r="FD75" s="8"/>
      <c r="FE75" s="11"/>
      <c r="FF75" s="10"/>
      <c r="FG75" s="11"/>
      <c r="FH75" s="10"/>
      <c r="FI75" s="11"/>
      <c r="FJ75" s="10"/>
      <c r="FK75" s="11"/>
      <c r="FL75" s="10"/>
      <c r="FM75" s="11"/>
      <c r="FN75" s="10"/>
      <c r="FO75" s="8"/>
      <c r="FP75" s="8">
        <f>FD75+FO75</f>
        <v>0</v>
      </c>
    </row>
    <row r="76" spans="1:172" ht="12.75">
      <c r="A76" s="7"/>
      <c r="B76" s="7"/>
      <c r="C76" s="7"/>
      <c r="D76" s="7"/>
      <c r="E76" s="7" t="s">
        <v>164</v>
      </c>
      <c r="F76" s="3" t="s">
        <v>165</v>
      </c>
      <c r="G76" s="7">
        <f>COUNTIF(U76:FP76,"e")</f>
        <v>0</v>
      </c>
      <c r="H76" s="7">
        <f>COUNTIF(U76:FP76,"z")</f>
        <v>0</v>
      </c>
      <c r="I76" s="7">
        <f>SUM(J76:Q76)</f>
        <v>0</v>
      </c>
      <c r="J76" s="7">
        <f>U76+AN76+BG76+BZ76+CS76+DL76+EE76+EX76</f>
        <v>0</v>
      </c>
      <c r="K76" s="7">
        <f>W76+AP76+BI76+CB76+CU76+DN76+EG76+EZ76</f>
        <v>0</v>
      </c>
      <c r="L76" s="7">
        <f>Y76+AR76+BK76+CD76+CW76+DP76+EI76+FB76</f>
        <v>0</v>
      </c>
      <c r="M76" s="7">
        <f>AB76+AU76+BN76+CG76+CZ76+DS76+EL76+FE76</f>
        <v>0</v>
      </c>
      <c r="N76" s="7">
        <f>AD76+AW76+BP76+CI76+DB76+DU76+EN76+FG76</f>
        <v>0</v>
      </c>
      <c r="O76" s="7">
        <f>AF76+AY76+BR76+CK76+DD76+DW76+EP76+FI76</f>
        <v>0</v>
      </c>
      <c r="P76" s="7">
        <f>AH76+BA76+BT76+CM76+DF76+DY76+ER76+FK76</f>
        <v>0</v>
      </c>
      <c r="Q76" s="7">
        <f>AJ76+BC76+BV76+CO76+DH76+EA76+ET76+FM76</f>
        <v>0</v>
      </c>
      <c r="R76" s="8">
        <f>AM76+BF76+BY76+CR76+DK76+ED76+EW76+FP76</f>
        <v>0</v>
      </c>
      <c r="S76" s="8">
        <f>AL76+BE76+BX76+CQ76+DJ76+EC76+EV76+FO76</f>
        <v>0</v>
      </c>
      <c r="T76" s="8">
        <v>1</v>
      </c>
      <c r="U76" s="11"/>
      <c r="V76" s="10"/>
      <c r="W76" s="11"/>
      <c r="X76" s="10"/>
      <c r="Y76" s="11"/>
      <c r="Z76" s="10"/>
      <c r="AA76" s="8"/>
      <c r="AB76" s="11"/>
      <c r="AC76" s="10"/>
      <c r="AD76" s="11"/>
      <c r="AE76" s="10"/>
      <c r="AF76" s="11"/>
      <c r="AG76" s="10"/>
      <c r="AH76" s="11"/>
      <c r="AI76" s="10"/>
      <c r="AJ76" s="11"/>
      <c r="AK76" s="10"/>
      <c r="AL76" s="8"/>
      <c r="AM76" s="8">
        <f>AA76+AL76</f>
        <v>0</v>
      </c>
      <c r="AN76" s="11"/>
      <c r="AO76" s="10"/>
      <c r="AP76" s="11"/>
      <c r="AQ76" s="10"/>
      <c r="AR76" s="11"/>
      <c r="AS76" s="10"/>
      <c r="AT76" s="8"/>
      <c r="AU76" s="11"/>
      <c r="AV76" s="10"/>
      <c r="AW76" s="11"/>
      <c r="AX76" s="10"/>
      <c r="AY76" s="11"/>
      <c r="AZ76" s="10"/>
      <c r="BA76" s="11"/>
      <c r="BB76" s="10"/>
      <c r="BC76" s="11"/>
      <c r="BD76" s="10"/>
      <c r="BE76" s="8"/>
      <c r="BF76" s="8">
        <f>AT76+BE76</f>
        <v>0</v>
      </c>
      <c r="BG76" s="11"/>
      <c r="BH76" s="10"/>
      <c r="BI76" s="11"/>
      <c r="BJ76" s="10"/>
      <c r="BK76" s="11"/>
      <c r="BL76" s="10"/>
      <c r="BM76" s="8"/>
      <c r="BN76" s="11"/>
      <c r="BO76" s="10"/>
      <c r="BP76" s="11"/>
      <c r="BQ76" s="10"/>
      <c r="BR76" s="11"/>
      <c r="BS76" s="10"/>
      <c r="BT76" s="11"/>
      <c r="BU76" s="10"/>
      <c r="BV76" s="11"/>
      <c r="BW76" s="10"/>
      <c r="BX76" s="8"/>
      <c r="BY76" s="8">
        <f>BM76+BX76</f>
        <v>0</v>
      </c>
      <c r="BZ76" s="11"/>
      <c r="CA76" s="10"/>
      <c r="CB76" s="11"/>
      <c r="CC76" s="10"/>
      <c r="CD76" s="11"/>
      <c r="CE76" s="10"/>
      <c r="CF76" s="8"/>
      <c r="CG76" s="11"/>
      <c r="CH76" s="10"/>
      <c r="CI76" s="11"/>
      <c r="CJ76" s="10"/>
      <c r="CK76" s="11"/>
      <c r="CL76" s="10"/>
      <c r="CM76" s="11"/>
      <c r="CN76" s="10"/>
      <c r="CO76" s="11"/>
      <c r="CP76" s="10"/>
      <c r="CQ76" s="8"/>
      <c r="CR76" s="8">
        <f>CF76+CQ76</f>
        <v>0</v>
      </c>
      <c r="CS76" s="11"/>
      <c r="CT76" s="10"/>
      <c r="CU76" s="11"/>
      <c r="CV76" s="10"/>
      <c r="CW76" s="11"/>
      <c r="CX76" s="10"/>
      <c r="CY76" s="8"/>
      <c r="CZ76" s="11"/>
      <c r="DA76" s="10"/>
      <c r="DB76" s="11"/>
      <c r="DC76" s="10"/>
      <c r="DD76" s="11"/>
      <c r="DE76" s="10"/>
      <c r="DF76" s="11"/>
      <c r="DG76" s="10"/>
      <c r="DH76" s="11"/>
      <c r="DI76" s="10"/>
      <c r="DJ76" s="8"/>
      <c r="DK76" s="8">
        <f>CY76+DJ76</f>
        <v>0</v>
      </c>
      <c r="DL76" s="11">
        <v>8</v>
      </c>
      <c r="DM76" s="10" t="s">
        <v>61</v>
      </c>
      <c r="DN76" s="11">
        <v>5</v>
      </c>
      <c r="DO76" s="10" t="s">
        <v>61</v>
      </c>
      <c r="DP76" s="11"/>
      <c r="DQ76" s="10"/>
      <c r="DR76" s="8">
        <v>1.6</v>
      </c>
      <c r="DS76" s="11">
        <v>10</v>
      </c>
      <c r="DT76" s="10" t="s">
        <v>61</v>
      </c>
      <c r="DU76" s="11"/>
      <c r="DV76" s="10"/>
      <c r="DW76" s="11"/>
      <c r="DX76" s="10"/>
      <c r="DY76" s="11"/>
      <c r="DZ76" s="10"/>
      <c r="EA76" s="11"/>
      <c r="EB76" s="10"/>
      <c r="EC76" s="8">
        <v>1.4</v>
      </c>
      <c r="ED76" s="8">
        <f>DR76+EC76</f>
        <v>0</v>
      </c>
      <c r="EE76" s="11"/>
      <c r="EF76" s="10"/>
      <c r="EG76" s="11"/>
      <c r="EH76" s="10"/>
      <c r="EI76" s="11"/>
      <c r="EJ76" s="10"/>
      <c r="EK76" s="8"/>
      <c r="EL76" s="11"/>
      <c r="EM76" s="10"/>
      <c r="EN76" s="11"/>
      <c r="EO76" s="10"/>
      <c r="EP76" s="11"/>
      <c r="EQ76" s="10"/>
      <c r="ER76" s="11"/>
      <c r="ES76" s="10"/>
      <c r="ET76" s="11"/>
      <c r="EU76" s="10"/>
      <c r="EV76" s="8"/>
      <c r="EW76" s="8">
        <f>EK76+EV76</f>
        <v>0</v>
      </c>
      <c r="EX76" s="11"/>
      <c r="EY76" s="10"/>
      <c r="EZ76" s="11"/>
      <c r="FA76" s="10"/>
      <c r="FB76" s="11"/>
      <c r="FC76" s="10"/>
      <c r="FD76" s="8"/>
      <c r="FE76" s="11"/>
      <c r="FF76" s="10"/>
      <c r="FG76" s="11"/>
      <c r="FH76" s="10"/>
      <c r="FI76" s="11"/>
      <c r="FJ76" s="10"/>
      <c r="FK76" s="11"/>
      <c r="FL76" s="10"/>
      <c r="FM76" s="11"/>
      <c r="FN76" s="10"/>
      <c r="FO76" s="8"/>
      <c r="FP76" s="8">
        <f>FD76+FO76</f>
        <v>0</v>
      </c>
    </row>
    <row r="77" spans="1:172" ht="12.75">
      <c r="A77" s="7"/>
      <c r="B77" s="7"/>
      <c r="C77" s="7"/>
      <c r="D77" s="7"/>
      <c r="E77" s="7" t="s">
        <v>166</v>
      </c>
      <c r="F77" s="3" t="s">
        <v>167</v>
      </c>
      <c r="G77" s="7">
        <f>COUNTIF(U77:FP77,"e")</f>
        <v>0</v>
      </c>
      <c r="H77" s="7">
        <f>COUNTIF(U77:FP77,"z")</f>
        <v>0</v>
      </c>
      <c r="I77" s="7">
        <f>SUM(J77:Q77)</f>
        <v>0</v>
      </c>
      <c r="J77" s="7">
        <f>U77+AN77+BG77+BZ77+CS77+DL77+EE77+EX77</f>
        <v>0</v>
      </c>
      <c r="K77" s="7">
        <f>W77+AP77+BI77+CB77+CU77+DN77+EG77+EZ77</f>
        <v>0</v>
      </c>
      <c r="L77" s="7">
        <f>Y77+AR77+BK77+CD77+CW77+DP77+EI77+FB77</f>
        <v>0</v>
      </c>
      <c r="M77" s="7">
        <f>AB77+AU77+BN77+CG77+CZ77+DS77+EL77+FE77</f>
        <v>0</v>
      </c>
      <c r="N77" s="7">
        <f>AD77+AW77+BP77+CI77+DB77+DU77+EN77+FG77</f>
        <v>0</v>
      </c>
      <c r="O77" s="7">
        <f>AF77+AY77+BR77+CK77+DD77+DW77+EP77+FI77</f>
        <v>0</v>
      </c>
      <c r="P77" s="7">
        <f>AH77+BA77+BT77+CM77+DF77+DY77+ER77+FK77</f>
        <v>0</v>
      </c>
      <c r="Q77" s="7">
        <f>AJ77+BC77+BV77+CO77+DH77+EA77+ET77+FM77</f>
        <v>0</v>
      </c>
      <c r="R77" s="8">
        <f>AM77+BF77+BY77+CR77+DK77+ED77+EW77+FP77</f>
        <v>0</v>
      </c>
      <c r="S77" s="8">
        <f>AL77+BE77+BX77+CQ77+DJ77+EC77+EV77+FO77</f>
        <v>0</v>
      </c>
      <c r="T77" s="8">
        <v>0.9</v>
      </c>
      <c r="U77" s="11"/>
      <c r="V77" s="10"/>
      <c r="W77" s="11"/>
      <c r="X77" s="10"/>
      <c r="Y77" s="11"/>
      <c r="Z77" s="10"/>
      <c r="AA77" s="8"/>
      <c r="AB77" s="11"/>
      <c r="AC77" s="10"/>
      <c r="AD77" s="11"/>
      <c r="AE77" s="10"/>
      <c r="AF77" s="11"/>
      <c r="AG77" s="10"/>
      <c r="AH77" s="11"/>
      <c r="AI77" s="10"/>
      <c r="AJ77" s="11"/>
      <c r="AK77" s="10"/>
      <c r="AL77" s="8"/>
      <c r="AM77" s="8">
        <f>AA77+AL77</f>
        <v>0</v>
      </c>
      <c r="AN77" s="11"/>
      <c r="AO77" s="10"/>
      <c r="AP77" s="11"/>
      <c r="AQ77" s="10"/>
      <c r="AR77" s="11"/>
      <c r="AS77" s="10"/>
      <c r="AT77" s="8"/>
      <c r="AU77" s="11"/>
      <c r="AV77" s="10"/>
      <c r="AW77" s="11"/>
      <c r="AX77" s="10"/>
      <c r="AY77" s="11"/>
      <c r="AZ77" s="10"/>
      <c r="BA77" s="11"/>
      <c r="BB77" s="10"/>
      <c r="BC77" s="11"/>
      <c r="BD77" s="10"/>
      <c r="BE77" s="8"/>
      <c r="BF77" s="8">
        <f>AT77+BE77</f>
        <v>0</v>
      </c>
      <c r="BG77" s="11"/>
      <c r="BH77" s="10"/>
      <c r="BI77" s="11"/>
      <c r="BJ77" s="10"/>
      <c r="BK77" s="11"/>
      <c r="BL77" s="10"/>
      <c r="BM77" s="8"/>
      <c r="BN77" s="11"/>
      <c r="BO77" s="10"/>
      <c r="BP77" s="11"/>
      <c r="BQ77" s="10"/>
      <c r="BR77" s="11"/>
      <c r="BS77" s="10"/>
      <c r="BT77" s="11"/>
      <c r="BU77" s="10"/>
      <c r="BV77" s="11"/>
      <c r="BW77" s="10"/>
      <c r="BX77" s="8"/>
      <c r="BY77" s="8">
        <f>BM77+BX77</f>
        <v>0</v>
      </c>
      <c r="BZ77" s="11"/>
      <c r="CA77" s="10"/>
      <c r="CB77" s="11"/>
      <c r="CC77" s="10"/>
      <c r="CD77" s="11"/>
      <c r="CE77" s="10"/>
      <c r="CF77" s="8"/>
      <c r="CG77" s="11"/>
      <c r="CH77" s="10"/>
      <c r="CI77" s="11"/>
      <c r="CJ77" s="10"/>
      <c r="CK77" s="11"/>
      <c r="CL77" s="10"/>
      <c r="CM77" s="11"/>
      <c r="CN77" s="10"/>
      <c r="CO77" s="11"/>
      <c r="CP77" s="10"/>
      <c r="CQ77" s="8"/>
      <c r="CR77" s="8">
        <f>CF77+CQ77</f>
        <v>0</v>
      </c>
      <c r="CS77" s="11"/>
      <c r="CT77" s="10"/>
      <c r="CU77" s="11"/>
      <c r="CV77" s="10"/>
      <c r="CW77" s="11"/>
      <c r="CX77" s="10"/>
      <c r="CY77" s="8"/>
      <c r="CZ77" s="11"/>
      <c r="DA77" s="10"/>
      <c r="DB77" s="11"/>
      <c r="DC77" s="10"/>
      <c r="DD77" s="11"/>
      <c r="DE77" s="10"/>
      <c r="DF77" s="11"/>
      <c r="DG77" s="10"/>
      <c r="DH77" s="11"/>
      <c r="DI77" s="10"/>
      <c r="DJ77" s="8"/>
      <c r="DK77" s="8">
        <f>CY77+DJ77</f>
        <v>0</v>
      </c>
      <c r="DL77" s="11">
        <v>12</v>
      </c>
      <c r="DM77" s="10" t="s">
        <v>81</v>
      </c>
      <c r="DN77" s="11">
        <v>3</v>
      </c>
      <c r="DO77" s="10" t="s">
        <v>61</v>
      </c>
      <c r="DP77" s="11"/>
      <c r="DQ77" s="10"/>
      <c r="DR77" s="8">
        <v>2</v>
      </c>
      <c r="DS77" s="11">
        <v>5</v>
      </c>
      <c r="DT77" s="10" t="s">
        <v>61</v>
      </c>
      <c r="DU77" s="11"/>
      <c r="DV77" s="10"/>
      <c r="DW77" s="11"/>
      <c r="DX77" s="10"/>
      <c r="DY77" s="11"/>
      <c r="DZ77" s="10"/>
      <c r="EA77" s="11"/>
      <c r="EB77" s="10"/>
      <c r="EC77" s="8">
        <v>1</v>
      </c>
      <c r="ED77" s="8">
        <f>DR77+EC77</f>
        <v>0</v>
      </c>
      <c r="EE77" s="11"/>
      <c r="EF77" s="10"/>
      <c r="EG77" s="11"/>
      <c r="EH77" s="10"/>
      <c r="EI77" s="11"/>
      <c r="EJ77" s="10"/>
      <c r="EK77" s="8"/>
      <c r="EL77" s="11"/>
      <c r="EM77" s="10"/>
      <c r="EN77" s="11"/>
      <c r="EO77" s="10"/>
      <c r="EP77" s="11"/>
      <c r="EQ77" s="10"/>
      <c r="ER77" s="11"/>
      <c r="ES77" s="10"/>
      <c r="ET77" s="11"/>
      <c r="EU77" s="10"/>
      <c r="EV77" s="8"/>
      <c r="EW77" s="8">
        <f>EK77+EV77</f>
        <v>0</v>
      </c>
      <c r="EX77" s="11"/>
      <c r="EY77" s="10"/>
      <c r="EZ77" s="11"/>
      <c r="FA77" s="10"/>
      <c r="FB77" s="11"/>
      <c r="FC77" s="10"/>
      <c r="FD77" s="8"/>
      <c r="FE77" s="11"/>
      <c r="FF77" s="10"/>
      <c r="FG77" s="11"/>
      <c r="FH77" s="10"/>
      <c r="FI77" s="11"/>
      <c r="FJ77" s="10"/>
      <c r="FK77" s="11"/>
      <c r="FL77" s="10"/>
      <c r="FM77" s="11"/>
      <c r="FN77" s="10"/>
      <c r="FO77" s="8"/>
      <c r="FP77" s="8">
        <f>FD77+FO77</f>
        <v>0</v>
      </c>
    </row>
    <row r="78" spans="1:172" ht="12.75">
      <c r="A78" s="7"/>
      <c r="B78" s="7"/>
      <c r="C78" s="7"/>
      <c r="D78" s="7"/>
      <c r="E78" s="7" t="s">
        <v>168</v>
      </c>
      <c r="F78" s="3" t="s">
        <v>169</v>
      </c>
      <c r="G78" s="7">
        <f>COUNTIF(U78:FP78,"e")</f>
        <v>0</v>
      </c>
      <c r="H78" s="7">
        <f>COUNTIF(U78:FP78,"z")</f>
        <v>0</v>
      </c>
      <c r="I78" s="7">
        <f>SUM(J78:Q78)</f>
        <v>0</v>
      </c>
      <c r="J78" s="7">
        <f>U78+AN78+BG78+BZ78+CS78+DL78+EE78+EX78</f>
        <v>0</v>
      </c>
      <c r="K78" s="7">
        <f>W78+AP78+BI78+CB78+CU78+DN78+EG78+EZ78</f>
        <v>0</v>
      </c>
      <c r="L78" s="7">
        <f>Y78+AR78+BK78+CD78+CW78+DP78+EI78+FB78</f>
        <v>0</v>
      </c>
      <c r="M78" s="7">
        <f>AB78+AU78+BN78+CG78+CZ78+DS78+EL78+FE78</f>
        <v>0</v>
      </c>
      <c r="N78" s="7">
        <f>AD78+AW78+BP78+CI78+DB78+DU78+EN78+FG78</f>
        <v>0</v>
      </c>
      <c r="O78" s="7">
        <f>AF78+AY78+BR78+CK78+DD78+DW78+EP78+FI78</f>
        <v>0</v>
      </c>
      <c r="P78" s="7">
        <f>AH78+BA78+BT78+CM78+DF78+DY78+ER78+FK78</f>
        <v>0</v>
      </c>
      <c r="Q78" s="7">
        <f>AJ78+BC78+BV78+CO78+DH78+EA78+ET78+FM78</f>
        <v>0</v>
      </c>
      <c r="R78" s="8">
        <f>AM78+BF78+BY78+CR78+DK78+ED78+EW78+FP78</f>
        <v>0</v>
      </c>
      <c r="S78" s="8">
        <f>AL78+BE78+BX78+CQ78+DJ78+EC78+EV78+FO78</f>
        <v>0</v>
      </c>
      <c r="T78" s="8">
        <v>1</v>
      </c>
      <c r="U78" s="11"/>
      <c r="V78" s="10"/>
      <c r="W78" s="11"/>
      <c r="X78" s="10"/>
      <c r="Y78" s="11"/>
      <c r="Z78" s="10"/>
      <c r="AA78" s="8"/>
      <c r="AB78" s="11"/>
      <c r="AC78" s="10"/>
      <c r="AD78" s="11"/>
      <c r="AE78" s="10"/>
      <c r="AF78" s="11"/>
      <c r="AG78" s="10"/>
      <c r="AH78" s="11"/>
      <c r="AI78" s="10"/>
      <c r="AJ78" s="11"/>
      <c r="AK78" s="10"/>
      <c r="AL78" s="8"/>
      <c r="AM78" s="8">
        <f>AA78+AL78</f>
        <v>0</v>
      </c>
      <c r="AN78" s="11"/>
      <c r="AO78" s="10"/>
      <c r="AP78" s="11"/>
      <c r="AQ78" s="10"/>
      <c r="AR78" s="11"/>
      <c r="AS78" s="10"/>
      <c r="AT78" s="8"/>
      <c r="AU78" s="11"/>
      <c r="AV78" s="10"/>
      <c r="AW78" s="11"/>
      <c r="AX78" s="10"/>
      <c r="AY78" s="11"/>
      <c r="AZ78" s="10"/>
      <c r="BA78" s="11"/>
      <c r="BB78" s="10"/>
      <c r="BC78" s="11"/>
      <c r="BD78" s="10"/>
      <c r="BE78" s="8"/>
      <c r="BF78" s="8">
        <f>AT78+BE78</f>
        <v>0</v>
      </c>
      <c r="BG78" s="11"/>
      <c r="BH78" s="10"/>
      <c r="BI78" s="11"/>
      <c r="BJ78" s="10"/>
      <c r="BK78" s="11"/>
      <c r="BL78" s="10"/>
      <c r="BM78" s="8"/>
      <c r="BN78" s="11"/>
      <c r="BO78" s="10"/>
      <c r="BP78" s="11"/>
      <c r="BQ78" s="10"/>
      <c r="BR78" s="11"/>
      <c r="BS78" s="10"/>
      <c r="BT78" s="11"/>
      <c r="BU78" s="10"/>
      <c r="BV78" s="11"/>
      <c r="BW78" s="10"/>
      <c r="BX78" s="8"/>
      <c r="BY78" s="8">
        <f>BM78+BX78</f>
        <v>0</v>
      </c>
      <c r="BZ78" s="11"/>
      <c r="CA78" s="10"/>
      <c r="CB78" s="11"/>
      <c r="CC78" s="10"/>
      <c r="CD78" s="11"/>
      <c r="CE78" s="10"/>
      <c r="CF78" s="8"/>
      <c r="CG78" s="11"/>
      <c r="CH78" s="10"/>
      <c r="CI78" s="11"/>
      <c r="CJ78" s="10"/>
      <c r="CK78" s="11"/>
      <c r="CL78" s="10"/>
      <c r="CM78" s="11"/>
      <c r="CN78" s="10"/>
      <c r="CO78" s="11"/>
      <c r="CP78" s="10"/>
      <c r="CQ78" s="8"/>
      <c r="CR78" s="8">
        <f>CF78+CQ78</f>
        <v>0</v>
      </c>
      <c r="CS78" s="11"/>
      <c r="CT78" s="10"/>
      <c r="CU78" s="11"/>
      <c r="CV78" s="10"/>
      <c r="CW78" s="11"/>
      <c r="CX78" s="10"/>
      <c r="CY78" s="8"/>
      <c r="CZ78" s="11"/>
      <c r="DA78" s="10"/>
      <c r="DB78" s="11"/>
      <c r="DC78" s="10"/>
      <c r="DD78" s="11"/>
      <c r="DE78" s="10"/>
      <c r="DF78" s="11"/>
      <c r="DG78" s="10"/>
      <c r="DH78" s="11"/>
      <c r="DI78" s="10"/>
      <c r="DJ78" s="8"/>
      <c r="DK78" s="8">
        <f>CY78+DJ78</f>
        <v>0</v>
      </c>
      <c r="DL78" s="11">
        <v>8</v>
      </c>
      <c r="DM78" s="10" t="s">
        <v>61</v>
      </c>
      <c r="DN78" s="11">
        <v>5</v>
      </c>
      <c r="DO78" s="10" t="s">
        <v>61</v>
      </c>
      <c r="DP78" s="11"/>
      <c r="DQ78" s="10"/>
      <c r="DR78" s="8">
        <v>1.8</v>
      </c>
      <c r="DS78" s="11">
        <v>10</v>
      </c>
      <c r="DT78" s="10" t="s">
        <v>61</v>
      </c>
      <c r="DU78" s="11"/>
      <c r="DV78" s="10"/>
      <c r="DW78" s="11"/>
      <c r="DX78" s="10"/>
      <c r="DY78" s="11"/>
      <c r="DZ78" s="10"/>
      <c r="EA78" s="11"/>
      <c r="EB78" s="10"/>
      <c r="EC78" s="8">
        <v>1.2</v>
      </c>
      <c r="ED78" s="8">
        <f>DR78+EC78</f>
        <v>0</v>
      </c>
      <c r="EE78" s="11"/>
      <c r="EF78" s="10"/>
      <c r="EG78" s="11"/>
      <c r="EH78" s="10"/>
      <c r="EI78" s="11"/>
      <c r="EJ78" s="10"/>
      <c r="EK78" s="8"/>
      <c r="EL78" s="11"/>
      <c r="EM78" s="10"/>
      <c r="EN78" s="11"/>
      <c r="EO78" s="10"/>
      <c r="EP78" s="11"/>
      <c r="EQ78" s="10"/>
      <c r="ER78" s="11"/>
      <c r="ES78" s="10"/>
      <c r="ET78" s="11"/>
      <c r="EU78" s="10"/>
      <c r="EV78" s="8"/>
      <c r="EW78" s="8">
        <f>EK78+EV78</f>
        <v>0</v>
      </c>
      <c r="EX78" s="11"/>
      <c r="EY78" s="10"/>
      <c r="EZ78" s="11"/>
      <c r="FA78" s="10"/>
      <c r="FB78" s="11"/>
      <c r="FC78" s="10"/>
      <c r="FD78" s="8"/>
      <c r="FE78" s="11"/>
      <c r="FF78" s="10"/>
      <c r="FG78" s="11"/>
      <c r="FH78" s="10"/>
      <c r="FI78" s="11"/>
      <c r="FJ78" s="10"/>
      <c r="FK78" s="11"/>
      <c r="FL78" s="10"/>
      <c r="FM78" s="11"/>
      <c r="FN78" s="10"/>
      <c r="FO78" s="8"/>
      <c r="FP78" s="8">
        <f>FD78+FO78</f>
        <v>0</v>
      </c>
    </row>
    <row r="79" spans="1:172" ht="12.75">
      <c r="A79" s="7"/>
      <c r="B79" s="7"/>
      <c r="C79" s="7"/>
      <c r="D79" s="7"/>
      <c r="E79" s="7" t="s">
        <v>170</v>
      </c>
      <c r="F79" s="3" t="s">
        <v>171</v>
      </c>
      <c r="G79" s="7">
        <f>COUNTIF(U79:FP79,"e")</f>
        <v>0</v>
      </c>
      <c r="H79" s="7">
        <f>COUNTIF(U79:FP79,"z")</f>
        <v>0</v>
      </c>
      <c r="I79" s="7">
        <f>SUM(J79:Q79)</f>
        <v>0</v>
      </c>
      <c r="J79" s="7">
        <f>U79+AN79+BG79+BZ79+CS79+DL79+EE79+EX79</f>
        <v>0</v>
      </c>
      <c r="K79" s="7">
        <f>W79+AP79+BI79+CB79+CU79+DN79+EG79+EZ79</f>
        <v>0</v>
      </c>
      <c r="L79" s="7">
        <f>Y79+AR79+BK79+CD79+CW79+DP79+EI79+FB79</f>
        <v>0</v>
      </c>
      <c r="M79" s="7">
        <f>AB79+AU79+BN79+CG79+CZ79+DS79+EL79+FE79</f>
        <v>0</v>
      </c>
      <c r="N79" s="7">
        <f>AD79+AW79+BP79+CI79+DB79+DU79+EN79+FG79</f>
        <v>0</v>
      </c>
      <c r="O79" s="7">
        <f>AF79+AY79+BR79+CK79+DD79+DW79+EP79+FI79</f>
        <v>0</v>
      </c>
      <c r="P79" s="7">
        <f>AH79+BA79+BT79+CM79+DF79+DY79+ER79+FK79</f>
        <v>0</v>
      </c>
      <c r="Q79" s="7">
        <f>AJ79+BC79+BV79+CO79+DH79+EA79+ET79+FM79</f>
        <v>0</v>
      </c>
      <c r="R79" s="8">
        <f>AM79+BF79+BY79+CR79+DK79+ED79+EW79+FP79</f>
        <v>0</v>
      </c>
      <c r="S79" s="8">
        <f>AL79+BE79+BX79+CQ79+DJ79+EC79+EV79+FO79</f>
        <v>0</v>
      </c>
      <c r="T79" s="8">
        <v>0.8</v>
      </c>
      <c r="U79" s="11"/>
      <c r="V79" s="10"/>
      <c r="W79" s="11"/>
      <c r="X79" s="10"/>
      <c r="Y79" s="11"/>
      <c r="Z79" s="10"/>
      <c r="AA79" s="8"/>
      <c r="AB79" s="11"/>
      <c r="AC79" s="10"/>
      <c r="AD79" s="11"/>
      <c r="AE79" s="10"/>
      <c r="AF79" s="11"/>
      <c r="AG79" s="10"/>
      <c r="AH79" s="11"/>
      <c r="AI79" s="10"/>
      <c r="AJ79" s="11"/>
      <c r="AK79" s="10"/>
      <c r="AL79" s="8"/>
      <c r="AM79" s="8">
        <f>AA79+AL79</f>
        <v>0</v>
      </c>
      <c r="AN79" s="11"/>
      <c r="AO79" s="10"/>
      <c r="AP79" s="11"/>
      <c r="AQ79" s="10"/>
      <c r="AR79" s="11"/>
      <c r="AS79" s="10"/>
      <c r="AT79" s="8"/>
      <c r="AU79" s="11"/>
      <c r="AV79" s="10"/>
      <c r="AW79" s="11"/>
      <c r="AX79" s="10"/>
      <c r="AY79" s="11"/>
      <c r="AZ79" s="10"/>
      <c r="BA79" s="11"/>
      <c r="BB79" s="10"/>
      <c r="BC79" s="11"/>
      <c r="BD79" s="10"/>
      <c r="BE79" s="8"/>
      <c r="BF79" s="8">
        <f>AT79+BE79</f>
        <v>0</v>
      </c>
      <c r="BG79" s="11"/>
      <c r="BH79" s="10"/>
      <c r="BI79" s="11"/>
      <c r="BJ79" s="10"/>
      <c r="BK79" s="11"/>
      <c r="BL79" s="10"/>
      <c r="BM79" s="8"/>
      <c r="BN79" s="11"/>
      <c r="BO79" s="10"/>
      <c r="BP79" s="11"/>
      <c r="BQ79" s="10"/>
      <c r="BR79" s="11"/>
      <c r="BS79" s="10"/>
      <c r="BT79" s="11"/>
      <c r="BU79" s="10"/>
      <c r="BV79" s="11"/>
      <c r="BW79" s="10"/>
      <c r="BX79" s="8"/>
      <c r="BY79" s="8">
        <f>BM79+BX79</f>
        <v>0</v>
      </c>
      <c r="BZ79" s="11"/>
      <c r="CA79" s="10"/>
      <c r="CB79" s="11"/>
      <c r="CC79" s="10"/>
      <c r="CD79" s="11"/>
      <c r="CE79" s="10"/>
      <c r="CF79" s="8"/>
      <c r="CG79" s="11"/>
      <c r="CH79" s="10"/>
      <c r="CI79" s="11"/>
      <c r="CJ79" s="10"/>
      <c r="CK79" s="11"/>
      <c r="CL79" s="10"/>
      <c r="CM79" s="11"/>
      <c r="CN79" s="10"/>
      <c r="CO79" s="11"/>
      <c r="CP79" s="10"/>
      <c r="CQ79" s="8"/>
      <c r="CR79" s="8">
        <f>CF79+CQ79</f>
        <v>0</v>
      </c>
      <c r="CS79" s="11"/>
      <c r="CT79" s="10"/>
      <c r="CU79" s="11"/>
      <c r="CV79" s="10"/>
      <c r="CW79" s="11"/>
      <c r="CX79" s="10"/>
      <c r="CY79" s="8"/>
      <c r="CZ79" s="11"/>
      <c r="DA79" s="10"/>
      <c r="DB79" s="11"/>
      <c r="DC79" s="10"/>
      <c r="DD79" s="11"/>
      <c r="DE79" s="10"/>
      <c r="DF79" s="11"/>
      <c r="DG79" s="10"/>
      <c r="DH79" s="11"/>
      <c r="DI79" s="10"/>
      <c r="DJ79" s="8"/>
      <c r="DK79" s="8">
        <f>CY79+DJ79</f>
        <v>0</v>
      </c>
      <c r="DL79" s="11">
        <v>8</v>
      </c>
      <c r="DM79" s="10" t="s">
        <v>61</v>
      </c>
      <c r="DN79" s="11"/>
      <c r="DO79" s="10"/>
      <c r="DP79" s="11"/>
      <c r="DQ79" s="10"/>
      <c r="DR79" s="8">
        <v>1</v>
      </c>
      <c r="DS79" s="11">
        <v>10</v>
      </c>
      <c r="DT79" s="10" t="s">
        <v>61</v>
      </c>
      <c r="DU79" s="11"/>
      <c r="DV79" s="10"/>
      <c r="DW79" s="11"/>
      <c r="DX79" s="10"/>
      <c r="DY79" s="11"/>
      <c r="DZ79" s="10"/>
      <c r="EA79" s="11"/>
      <c r="EB79" s="10"/>
      <c r="EC79" s="8">
        <v>1</v>
      </c>
      <c r="ED79" s="8">
        <f>DR79+EC79</f>
        <v>0</v>
      </c>
      <c r="EE79" s="11"/>
      <c r="EF79" s="10"/>
      <c r="EG79" s="11"/>
      <c r="EH79" s="10"/>
      <c r="EI79" s="11"/>
      <c r="EJ79" s="10"/>
      <c r="EK79" s="8"/>
      <c r="EL79" s="11"/>
      <c r="EM79" s="10"/>
      <c r="EN79" s="11"/>
      <c r="EO79" s="10"/>
      <c r="EP79" s="11"/>
      <c r="EQ79" s="10"/>
      <c r="ER79" s="11"/>
      <c r="ES79" s="10"/>
      <c r="ET79" s="11"/>
      <c r="EU79" s="10"/>
      <c r="EV79" s="8"/>
      <c r="EW79" s="8">
        <f>EK79+EV79</f>
        <v>0</v>
      </c>
      <c r="EX79" s="11"/>
      <c r="EY79" s="10"/>
      <c r="EZ79" s="11"/>
      <c r="FA79" s="10"/>
      <c r="FB79" s="11"/>
      <c r="FC79" s="10"/>
      <c r="FD79" s="8"/>
      <c r="FE79" s="11"/>
      <c r="FF79" s="10"/>
      <c r="FG79" s="11"/>
      <c r="FH79" s="10"/>
      <c r="FI79" s="11"/>
      <c r="FJ79" s="10"/>
      <c r="FK79" s="11"/>
      <c r="FL79" s="10"/>
      <c r="FM79" s="11"/>
      <c r="FN79" s="10"/>
      <c r="FO79" s="8"/>
      <c r="FP79" s="8">
        <f>FD79+FO79</f>
        <v>0</v>
      </c>
    </row>
    <row r="80" spans="1:172" ht="12.75">
      <c r="A80" s="7"/>
      <c r="B80" s="7"/>
      <c r="C80" s="7"/>
      <c r="D80" s="7"/>
      <c r="E80" s="7" t="s">
        <v>172</v>
      </c>
      <c r="F80" s="3" t="s">
        <v>173</v>
      </c>
      <c r="G80" s="7">
        <f>COUNTIF(U80:FP80,"e")</f>
        <v>0</v>
      </c>
      <c r="H80" s="7">
        <f>COUNTIF(U80:FP80,"z")</f>
        <v>0</v>
      </c>
      <c r="I80" s="7">
        <f>SUM(J80:Q80)</f>
        <v>0</v>
      </c>
      <c r="J80" s="7">
        <f>U80+AN80+BG80+BZ80+CS80+DL80+EE80+EX80</f>
        <v>0</v>
      </c>
      <c r="K80" s="7">
        <f>W80+AP80+BI80+CB80+CU80+DN80+EG80+EZ80</f>
        <v>0</v>
      </c>
      <c r="L80" s="7">
        <f>Y80+AR80+BK80+CD80+CW80+DP80+EI80+FB80</f>
        <v>0</v>
      </c>
      <c r="M80" s="7">
        <f>AB80+AU80+BN80+CG80+CZ80+DS80+EL80+FE80</f>
        <v>0</v>
      </c>
      <c r="N80" s="7">
        <f>AD80+AW80+BP80+CI80+DB80+DU80+EN80+FG80</f>
        <v>0</v>
      </c>
      <c r="O80" s="7">
        <f>AF80+AY80+BR80+CK80+DD80+DW80+EP80+FI80</f>
        <v>0</v>
      </c>
      <c r="P80" s="7">
        <f>AH80+BA80+BT80+CM80+DF80+DY80+ER80+FK80</f>
        <v>0</v>
      </c>
      <c r="Q80" s="7">
        <f>AJ80+BC80+BV80+CO80+DH80+EA80+ET80+FM80</f>
        <v>0</v>
      </c>
      <c r="R80" s="8">
        <f>AM80+BF80+BY80+CR80+DK80+ED80+EW80+FP80</f>
        <v>0</v>
      </c>
      <c r="S80" s="8">
        <f>AL80+BE80+BX80+CQ80+DJ80+EC80+EV80+FO80</f>
        <v>0</v>
      </c>
      <c r="T80" s="8">
        <v>0.8</v>
      </c>
      <c r="U80" s="11"/>
      <c r="V80" s="10"/>
      <c r="W80" s="11"/>
      <c r="X80" s="10"/>
      <c r="Y80" s="11"/>
      <c r="Z80" s="10"/>
      <c r="AA80" s="8"/>
      <c r="AB80" s="11"/>
      <c r="AC80" s="10"/>
      <c r="AD80" s="11"/>
      <c r="AE80" s="10"/>
      <c r="AF80" s="11"/>
      <c r="AG80" s="10"/>
      <c r="AH80" s="11"/>
      <c r="AI80" s="10"/>
      <c r="AJ80" s="11"/>
      <c r="AK80" s="10"/>
      <c r="AL80" s="8"/>
      <c r="AM80" s="8">
        <f>AA80+AL80</f>
        <v>0</v>
      </c>
      <c r="AN80" s="11"/>
      <c r="AO80" s="10"/>
      <c r="AP80" s="11"/>
      <c r="AQ80" s="10"/>
      <c r="AR80" s="11"/>
      <c r="AS80" s="10"/>
      <c r="AT80" s="8"/>
      <c r="AU80" s="11"/>
      <c r="AV80" s="10"/>
      <c r="AW80" s="11"/>
      <c r="AX80" s="10"/>
      <c r="AY80" s="11"/>
      <c r="AZ80" s="10"/>
      <c r="BA80" s="11"/>
      <c r="BB80" s="10"/>
      <c r="BC80" s="11"/>
      <c r="BD80" s="10"/>
      <c r="BE80" s="8"/>
      <c r="BF80" s="8">
        <f>AT80+BE80</f>
        <v>0</v>
      </c>
      <c r="BG80" s="11"/>
      <c r="BH80" s="10"/>
      <c r="BI80" s="11"/>
      <c r="BJ80" s="10"/>
      <c r="BK80" s="11"/>
      <c r="BL80" s="10"/>
      <c r="BM80" s="8"/>
      <c r="BN80" s="11"/>
      <c r="BO80" s="10"/>
      <c r="BP80" s="11"/>
      <c r="BQ80" s="10"/>
      <c r="BR80" s="11"/>
      <c r="BS80" s="10"/>
      <c r="BT80" s="11"/>
      <c r="BU80" s="10"/>
      <c r="BV80" s="11"/>
      <c r="BW80" s="10"/>
      <c r="BX80" s="8"/>
      <c r="BY80" s="8">
        <f>BM80+BX80</f>
        <v>0</v>
      </c>
      <c r="BZ80" s="11"/>
      <c r="CA80" s="10"/>
      <c r="CB80" s="11"/>
      <c r="CC80" s="10"/>
      <c r="CD80" s="11"/>
      <c r="CE80" s="10"/>
      <c r="CF80" s="8"/>
      <c r="CG80" s="11"/>
      <c r="CH80" s="10"/>
      <c r="CI80" s="11"/>
      <c r="CJ80" s="10"/>
      <c r="CK80" s="11"/>
      <c r="CL80" s="10"/>
      <c r="CM80" s="11"/>
      <c r="CN80" s="10"/>
      <c r="CO80" s="11"/>
      <c r="CP80" s="10"/>
      <c r="CQ80" s="8"/>
      <c r="CR80" s="8">
        <f>CF80+CQ80</f>
        <v>0</v>
      </c>
      <c r="CS80" s="11"/>
      <c r="CT80" s="10"/>
      <c r="CU80" s="11"/>
      <c r="CV80" s="10"/>
      <c r="CW80" s="11"/>
      <c r="CX80" s="10"/>
      <c r="CY80" s="8"/>
      <c r="CZ80" s="11"/>
      <c r="DA80" s="10"/>
      <c r="DB80" s="11"/>
      <c r="DC80" s="10"/>
      <c r="DD80" s="11"/>
      <c r="DE80" s="10"/>
      <c r="DF80" s="11"/>
      <c r="DG80" s="10"/>
      <c r="DH80" s="11"/>
      <c r="DI80" s="10"/>
      <c r="DJ80" s="8"/>
      <c r="DK80" s="8">
        <f>CY80+DJ80</f>
        <v>0</v>
      </c>
      <c r="DL80" s="11">
        <v>8</v>
      </c>
      <c r="DM80" s="10" t="s">
        <v>61</v>
      </c>
      <c r="DN80" s="11"/>
      <c r="DO80" s="10"/>
      <c r="DP80" s="11"/>
      <c r="DQ80" s="10"/>
      <c r="DR80" s="8">
        <v>1</v>
      </c>
      <c r="DS80" s="11">
        <v>10</v>
      </c>
      <c r="DT80" s="10" t="s">
        <v>61</v>
      </c>
      <c r="DU80" s="11"/>
      <c r="DV80" s="10"/>
      <c r="DW80" s="11"/>
      <c r="DX80" s="10"/>
      <c r="DY80" s="11"/>
      <c r="DZ80" s="10"/>
      <c r="EA80" s="11"/>
      <c r="EB80" s="10"/>
      <c r="EC80" s="8">
        <v>1</v>
      </c>
      <c r="ED80" s="8">
        <f>DR80+EC80</f>
        <v>0</v>
      </c>
      <c r="EE80" s="11"/>
      <c r="EF80" s="10"/>
      <c r="EG80" s="11"/>
      <c r="EH80" s="10"/>
      <c r="EI80" s="11"/>
      <c r="EJ80" s="10"/>
      <c r="EK80" s="8"/>
      <c r="EL80" s="11"/>
      <c r="EM80" s="10"/>
      <c r="EN80" s="11"/>
      <c r="EO80" s="10"/>
      <c r="EP80" s="11"/>
      <c r="EQ80" s="10"/>
      <c r="ER80" s="11"/>
      <c r="ES80" s="10"/>
      <c r="ET80" s="11"/>
      <c r="EU80" s="10"/>
      <c r="EV80" s="8"/>
      <c r="EW80" s="8">
        <f>EK80+EV80</f>
        <v>0</v>
      </c>
      <c r="EX80" s="11"/>
      <c r="EY80" s="10"/>
      <c r="EZ80" s="11"/>
      <c r="FA80" s="10"/>
      <c r="FB80" s="11"/>
      <c r="FC80" s="10"/>
      <c r="FD80" s="8"/>
      <c r="FE80" s="11"/>
      <c r="FF80" s="10"/>
      <c r="FG80" s="11"/>
      <c r="FH80" s="10"/>
      <c r="FI80" s="11"/>
      <c r="FJ80" s="10"/>
      <c r="FK80" s="11"/>
      <c r="FL80" s="10"/>
      <c r="FM80" s="11"/>
      <c r="FN80" s="10"/>
      <c r="FO80" s="8"/>
      <c r="FP80" s="8">
        <f>FD80+FO80</f>
        <v>0</v>
      </c>
    </row>
    <row r="81" spans="1:172" ht="12.75">
      <c r="A81" s="7"/>
      <c r="B81" s="7"/>
      <c r="C81" s="7"/>
      <c r="D81" s="7"/>
      <c r="E81" s="7" t="s">
        <v>174</v>
      </c>
      <c r="F81" s="3" t="s">
        <v>175</v>
      </c>
      <c r="G81" s="7">
        <f>COUNTIF(U81:FP81,"e")</f>
        <v>0</v>
      </c>
      <c r="H81" s="7">
        <f>COUNTIF(U81:FP81,"z")</f>
        <v>0</v>
      </c>
      <c r="I81" s="7">
        <f>SUM(J81:Q81)</f>
        <v>0</v>
      </c>
      <c r="J81" s="7">
        <f>U81+AN81+BG81+BZ81+CS81+DL81+EE81+EX81</f>
        <v>0</v>
      </c>
      <c r="K81" s="7">
        <f>W81+AP81+BI81+CB81+CU81+DN81+EG81+EZ81</f>
        <v>0</v>
      </c>
      <c r="L81" s="7">
        <f>Y81+AR81+BK81+CD81+CW81+DP81+EI81+FB81</f>
        <v>0</v>
      </c>
      <c r="M81" s="7">
        <f>AB81+AU81+BN81+CG81+CZ81+DS81+EL81+FE81</f>
        <v>0</v>
      </c>
      <c r="N81" s="7">
        <f>AD81+AW81+BP81+CI81+DB81+DU81+EN81+FG81</f>
        <v>0</v>
      </c>
      <c r="O81" s="7">
        <f>AF81+AY81+BR81+CK81+DD81+DW81+EP81+FI81</f>
        <v>0</v>
      </c>
      <c r="P81" s="7">
        <f>AH81+BA81+BT81+CM81+DF81+DY81+ER81+FK81</f>
        <v>0</v>
      </c>
      <c r="Q81" s="7">
        <f>AJ81+BC81+BV81+CO81+DH81+EA81+ET81+FM81</f>
        <v>0</v>
      </c>
      <c r="R81" s="8">
        <f>AM81+BF81+BY81+CR81+DK81+ED81+EW81+FP81</f>
        <v>0</v>
      </c>
      <c r="S81" s="8">
        <f>AL81+BE81+BX81+CQ81+DJ81+EC81+EV81+FO81</f>
        <v>0</v>
      </c>
      <c r="T81" s="8">
        <v>0.7</v>
      </c>
      <c r="U81" s="11"/>
      <c r="V81" s="10"/>
      <c r="W81" s="11"/>
      <c r="X81" s="10"/>
      <c r="Y81" s="11"/>
      <c r="Z81" s="10"/>
      <c r="AA81" s="8"/>
      <c r="AB81" s="11"/>
      <c r="AC81" s="10"/>
      <c r="AD81" s="11"/>
      <c r="AE81" s="10"/>
      <c r="AF81" s="11"/>
      <c r="AG81" s="10"/>
      <c r="AH81" s="11"/>
      <c r="AI81" s="10"/>
      <c r="AJ81" s="11"/>
      <c r="AK81" s="10"/>
      <c r="AL81" s="8"/>
      <c r="AM81" s="8">
        <f>AA81+AL81</f>
        <v>0</v>
      </c>
      <c r="AN81" s="11"/>
      <c r="AO81" s="10"/>
      <c r="AP81" s="11"/>
      <c r="AQ81" s="10"/>
      <c r="AR81" s="11"/>
      <c r="AS81" s="10"/>
      <c r="AT81" s="8"/>
      <c r="AU81" s="11"/>
      <c r="AV81" s="10"/>
      <c r="AW81" s="11"/>
      <c r="AX81" s="10"/>
      <c r="AY81" s="11"/>
      <c r="AZ81" s="10"/>
      <c r="BA81" s="11"/>
      <c r="BB81" s="10"/>
      <c r="BC81" s="11"/>
      <c r="BD81" s="10"/>
      <c r="BE81" s="8"/>
      <c r="BF81" s="8">
        <f>AT81+BE81</f>
        <v>0</v>
      </c>
      <c r="BG81" s="11"/>
      <c r="BH81" s="10"/>
      <c r="BI81" s="11"/>
      <c r="BJ81" s="10"/>
      <c r="BK81" s="11"/>
      <c r="BL81" s="10"/>
      <c r="BM81" s="8"/>
      <c r="BN81" s="11"/>
      <c r="BO81" s="10"/>
      <c r="BP81" s="11"/>
      <c r="BQ81" s="10"/>
      <c r="BR81" s="11"/>
      <c r="BS81" s="10"/>
      <c r="BT81" s="11"/>
      <c r="BU81" s="10"/>
      <c r="BV81" s="11"/>
      <c r="BW81" s="10"/>
      <c r="BX81" s="8"/>
      <c r="BY81" s="8">
        <f>BM81+BX81</f>
        <v>0</v>
      </c>
      <c r="BZ81" s="11"/>
      <c r="CA81" s="10"/>
      <c r="CB81" s="11"/>
      <c r="CC81" s="10"/>
      <c r="CD81" s="11"/>
      <c r="CE81" s="10"/>
      <c r="CF81" s="8"/>
      <c r="CG81" s="11"/>
      <c r="CH81" s="10"/>
      <c r="CI81" s="11"/>
      <c r="CJ81" s="10"/>
      <c r="CK81" s="11"/>
      <c r="CL81" s="10"/>
      <c r="CM81" s="11"/>
      <c r="CN81" s="10"/>
      <c r="CO81" s="11"/>
      <c r="CP81" s="10"/>
      <c r="CQ81" s="8"/>
      <c r="CR81" s="8">
        <f>CF81+CQ81</f>
        <v>0</v>
      </c>
      <c r="CS81" s="11"/>
      <c r="CT81" s="10"/>
      <c r="CU81" s="11"/>
      <c r="CV81" s="10"/>
      <c r="CW81" s="11"/>
      <c r="CX81" s="10"/>
      <c r="CY81" s="8"/>
      <c r="CZ81" s="11"/>
      <c r="DA81" s="10"/>
      <c r="DB81" s="11"/>
      <c r="DC81" s="10"/>
      <c r="DD81" s="11"/>
      <c r="DE81" s="10"/>
      <c r="DF81" s="11"/>
      <c r="DG81" s="10"/>
      <c r="DH81" s="11"/>
      <c r="DI81" s="10"/>
      <c r="DJ81" s="8"/>
      <c r="DK81" s="8">
        <f>CY81+DJ81</f>
        <v>0</v>
      </c>
      <c r="DL81" s="11"/>
      <c r="DM81" s="10"/>
      <c r="DN81" s="11"/>
      <c r="DO81" s="10"/>
      <c r="DP81" s="11"/>
      <c r="DQ81" s="10"/>
      <c r="DR81" s="8"/>
      <c r="DS81" s="11"/>
      <c r="DT81" s="10"/>
      <c r="DU81" s="11"/>
      <c r="DV81" s="10"/>
      <c r="DW81" s="11"/>
      <c r="DX81" s="10"/>
      <c r="DY81" s="11"/>
      <c r="DZ81" s="10"/>
      <c r="EA81" s="11"/>
      <c r="EB81" s="10"/>
      <c r="EC81" s="8"/>
      <c r="ED81" s="8">
        <f>DR81+EC81</f>
        <v>0</v>
      </c>
      <c r="EE81" s="11">
        <v>8</v>
      </c>
      <c r="EF81" s="10" t="s">
        <v>61</v>
      </c>
      <c r="EG81" s="11"/>
      <c r="EH81" s="10"/>
      <c r="EI81" s="11"/>
      <c r="EJ81" s="10"/>
      <c r="EK81" s="8">
        <v>1</v>
      </c>
      <c r="EL81" s="11">
        <v>7</v>
      </c>
      <c r="EM81" s="10" t="s">
        <v>61</v>
      </c>
      <c r="EN81" s="11"/>
      <c r="EO81" s="10"/>
      <c r="EP81" s="11"/>
      <c r="EQ81" s="10"/>
      <c r="ER81" s="11"/>
      <c r="ES81" s="10"/>
      <c r="ET81" s="11"/>
      <c r="EU81" s="10"/>
      <c r="EV81" s="8">
        <v>1</v>
      </c>
      <c r="EW81" s="8">
        <f>EK81+EV81</f>
        <v>0</v>
      </c>
      <c r="EX81" s="11"/>
      <c r="EY81" s="10"/>
      <c r="EZ81" s="11"/>
      <c r="FA81" s="10"/>
      <c r="FB81" s="11"/>
      <c r="FC81" s="10"/>
      <c r="FD81" s="8"/>
      <c r="FE81" s="11"/>
      <c r="FF81" s="10"/>
      <c r="FG81" s="11"/>
      <c r="FH81" s="10"/>
      <c r="FI81" s="11"/>
      <c r="FJ81" s="10"/>
      <c r="FK81" s="11"/>
      <c r="FL81" s="10"/>
      <c r="FM81" s="11"/>
      <c r="FN81" s="10"/>
      <c r="FO81" s="8"/>
      <c r="FP81" s="8">
        <f>FD81+FO81</f>
        <v>0</v>
      </c>
    </row>
    <row r="82" spans="1:172" ht="12.75">
      <c r="A82" s="7"/>
      <c r="B82" s="7"/>
      <c r="C82" s="7"/>
      <c r="D82" s="7"/>
      <c r="E82" s="7" t="s">
        <v>176</v>
      </c>
      <c r="F82" s="3" t="s">
        <v>177</v>
      </c>
      <c r="G82" s="7">
        <f>COUNTIF(U82:FP82,"e")</f>
        <v>0</v>
      </c>
      <c r="H82" s="7">
        <f>COUNTIF(U82:FP82,"z")</f>
        <v>0</v>
      </c>
      <c r="I82" s="7">
        <f>SUM(J82:Q82)</f>
        <v>0</v>
      </c>
      <c r="J82" s="7">
        <f>U82+AN82+BG82+BZ82+CS82+DL82+EE82+EX82</f>
        <v>0</v>
      </c>
      <c r="K82" s="7">
        <f>W82+AP82+BI82+CB82+CU82+DN82+EG82+EZ82</f>
        <v>0</v>
      </c>
      <c r="L82" s="7">
        <f>Y82+AR82+BK82+CD82+CW82+DP82+EI82+FB82</f>
        <v>0</v>
      </c>
      <c r="M82" s="7">
        <f>AB82+AU82+BN82+CG82+CZ82+DS82+EL82+FE82</f>
        <v>0</v>
      </c>
      <c r="N82" s="7">
        <f>AD82+AW82+BP82+CI82+DB82+DU82+EN82+FG82</f>
        <v>0</v>
      </c>
      <c r="O82" s="7">
        <f>AF82+AY82+BR82+CK82+DD82+DW82+EP82+FI82</f>
        <v>0</v>
      </c>
      <c r="P82" s="7">
        <f>AH82+BA82+BT82+CM82+DF82+DY82+ER82+FK82</f>
        <v>0</v>
      </c>
      <c r="Q82" s="7">
        <f>AJ82+BC82+BV82+CO82+DH82+EA82+ET82+FM82</f>
        <v>0</v>
      </c>
      <c r="R82" s="8">
        <f>AM82+BF82+BY82+CR82+DK82+ED82+EW82+FP82</f>
        <v>0</v>
      </c>
      <c r="S82" s="8">
        <f>AL82+BE82+BX82+CQ82+DJ82+EC82+EV82+FO82</f>
        <v>0</v>
      </c>
      <c r="T82" s="8">
        <v>0.4</v>
      </c>
      <c r="U82" s="11"/>
      <c r="V82" s="10"/>
      <c r="W82" s="11"/>
      <c r="X82" s="10"/>
      <c r="Y82" s="11"/>
      <c r="Z82" s="10"/>
      <c r="AA82" s="8"/>
      <c r="AB82" s="11"/>
      <c r="AC82" s="10"/>
      <c r="AD82" s="11"/>
      <c r="AE82" s="10"/>
      <c r="AF82" s="11"/>
      <c r="AG82" s="10"/>
      <c r="AH82" s="11"/>
      <c r="AI82" s="10"/>
      <c r="AJ82" s="11"/>
      <c r="AK82" s="10"/>
      <c r="AL82" s="8"/>
      <c r="AM82" s="8">
        <f>AA82+AL82</f>
        <v>0</v>
      </c>
      <c r="AN82" s="11"/>
      <c r="AO82" s="10"/>
      <c r="AP82" s="11"/>
      <c r="AQ82" s="10"/>
      <c r="AR82" s="11"/>
      <c r="AS82" s="10"/>
      <c r="AT82" s="8"/>
      <c r="AU82" s="11"/>
      <c r="AV82" s="10"/>
      <c r="AW82" s="11"/>
      <c r="AX82" s="10"/>
      <c r="AY82" s="11"/>
      <c r="AZ82" s="10"/>
      <c r="BA82" s="11"/>
      <c r="BB82" s="10"/>
      <c r="BC82" s="11"/>
      <c r="BD82" s="10"/>
      <c r="BE82" s="8"/>
      <c r="BF82" s="8">
        <f>AT82+BE82</f>
        <v>0</v>
      </c>
      <c r="BG82" s="11"/>
      <c r="BH82" s="10"/>
      <c r="BI82" s="11"/>
      <c r="BJ82" s="10"/>
      <c r="BK82" s="11"/>
      <c r="BL82" s="10"/>
      <c r="BM82" s="8"/>
      <c r="BN82" s="11"/>
      <c r="BO82" s="10"/>
      <c r="BP82" s="11"/>
      <c r="BQ82" s="10"/>
      <c r="BR82" s="11"/>
      <c r="BS82" s="10"/>
      <c r="BT82" s="11"/>
      <c r="BU82" s="10"/>
      <c r="BV82" s="11"/>
      <c r="BW82" s="10"/>
      <c r="BX82" s="8"/>
      <c r="BY82" s="8">
        <f>BM82+BX82</f>
        <v>0</v>
      </c>
      <c r="BZ82" s="11"/>
      <c r="CA82" s="10"/>
      <c r="CB82" s="11"/>
      <c r="CC82" s="10"/>
      <c r="CD82" s="11"/>
      <c r="CE82" s="10"/>
      <c r="CF82" s="8"/>
      <c r="CG82" s="11"/>
      <c r="CH82" s="10"/>
      <c r="CI82" s="11"/>
      <c r="CJ82" s="10"/>
      <c r="CK82" s="11"/>
      <c r="CL82" s="10"/>
      <c r="CM82" s="11"/>
      <c r="CN82" s="10"/>
      <c r="CO82" s="11"/>
      <c r="CP82" s="10"/>
      <c r="CQ82" s="8"/>
      <c r="CR82" s="8">
        <f>CF82+CQ82</f>
        <v>0</v>
      </c>
      <c r="CS82" s="11"/>
      <c r="CT82" s="10"/>
      <c r="CU82" s="11"/>
      <c r="CV82" s="10"/>
      <c r="CW82" s="11"/>
      <c r="CX82" s="10"/>
      <c r="CY82" s="8"/>
      <c r="CZ82" s="11"/>
      <c r="DA82" s="10"/>
      <c r="DB82" s="11"/>
      <c r="DC82" s="10"/>
      <c r="DD82" s="11"/>
      <c r="DE82" s="10"/>
      <c r="DF82" s="11"/>
      <c r="DG82" s="10"/>
      <c r="DH82" s="11"/>
      <c r="DI82" s="10"/>
      <c r="DJ82" s="8"/>
      <c r="DK82" s="8">
        <f>CY82+DJ82</f>
        <v>0</v>
      </c>
      <c r="DL82" s="11"/>
      <c r="DM82" s="10"/>
      <c r="DN82" s="11"/>
      <c r="DO82" s="10"/>
      <c r="DP82" s="11"/>
      <c r="DQ82" s="10"/>
      <c r="DR82" s="8"/>
      <c r="DS82" s="11"/>
      <c r="DT82" s="10"/>
      <c r="DU82" s="11"/>
      <c r="DV82" s="10"/>
      <c r="DW82" s="11"/>
      <c r="DX82" s="10"/>
      <c r="DY82" s="11"/>
      <c r="DZ82" s="10"/>
      <c r="EA82" s="11"/>
      <c r="EB82" s="10"/>
      <c r="EC82" s="8"/>
      <c r="ED82" s="8">
        <f>DR82+EC82</f>
        <v>0</v>
      </c>
      <c r="EE82" s="11">
        <v>5</v>
      </c>
      <c r="EF82" s="10" t="s">
        <v>61</v>
      </c>
      <c r="EG82" s="11"/>
      <c r="EH82" s="10"/>
      <c r="EI82" s="11"/>
      <c r="EJ82" s="10"/>
      <c r="EK82" s="8">
        <v>0.6</v>
      </c>
      <c r="EL82" s="11">
        <v>3</v>
      </c>
      <c r="EM82" s="10" t="s">
        <v>61</v>
      </c>
      <c r="EN82" s="11"/>
      <c r="EO82" s="10"/>
      <c r="EP82" s="11"/>
      <c r="EQ82" s="10"/>
      <c r="ER82" s="11"/>
      <c r="ES82" s="10"/>
      <c r="ET82" s="11"/>
      <c r="EU82" s="10"/>
      <c r="EV82" s="8">
        <v>0.4</v>
      </c>
      <c r="EW82" s="8">
        <f>EK82+EV82</f>
        <v>0</v>
      </c>
      <c r="EX82" s="11"/>
      <c r="EY82" s="10"/>
      <c r="EZ82" s="11"/>
      <c r="FA82" s="10"/>
      <c r="FB82" s="11"/>
      <c r="FC82" s="10"/>
      <c r="FD82" s="8"/>
      <c r="FE82" s="11"/>
      <c r="FF82" s="10"/>
      <c r="FG82" s="11"/>
      <c r="FH82" s="10"/>
      <c r="FI82" s="11"/>
      <c r="FJ82" s="10"/>
      <c r="FK82" s="11"/>
      <c r="FL82" s="10"/>
      <c r="FM82" s="11"/>
      <c r="FN82" s="10"/>
      <c r="FO82" s="8"/>
      <c r="FP82" s="8">
        <f>FD82+FO82</f>
        <v>0</v>
      </c>
    </row>
    <row r="83" spans="1:172" ht="12.75">
      <c r="A83" s="7"/>
      <c r="B83" s="7"/>
      <c r="C83" s="7"/>
      <c r="D83" s="7"/>
      <c r="E83" s="7" t="s">
        <v>178</v>
      </c>
      <c r="F83" s="3" t="s">
        <v>179</v>
      </c>
      <c r="G83" s="7">
        <f>COUNTIF(U83:FP83,"e")</f>
        <v>0</v>
      </c>
      <c r="H83" s="7">
        <f>COUNTIF(U83:FP83,"z")</f>
        <v>0</v>
      </c>
      <c r="I83" s="7">
        <f>SUM(J83:Q83)</f>
        <v>0</v>
      </c>
      <c r="J83" s="7">
        <f>U83+AN83+BG83+BZ83+CS83+DL83+EE83+EX83</f>
        <v>0</v>
      </c>
      <c r="K83" s="7">
        <f>W83+AP83+BI83+CB83+CU83+DN83+EG83+EZ83</f>
        <v>0</v>
      </c>
      <c r="L83" s="7">
        <f>Y83+AR83+BK83+CD83+CW83+DP83+EI83+FB83</f>
        <v>0</v>
      </c>
      <c r="M83" s="7">
        <f>AB83+AU83+BN83+CG83+CZ83+DS83+EL83+FE83</f>
        <v>0</v>
      </c>
      <c r="N83" s="7">
        <f>AD83+AW83+BP83+CI83+DB83+DU83+EN83+FG83</f>
        <v>0</v>
      </c>
      <c r="O83" s="7">
        <f>AF83+AY83+BR83+CK83+DD83+DW83+EP83+FI83</f>
        <v>0</v>
      </c>
      <c r="P83" s="7">
        <f>AH83+BA83+BT83+CM83+DF83+DY83+ER83+FK83</f>
        <v>0</v>
      </c>
      <c r="Q83" s="7">
        <f>AJ83+BC83+BV83+CO83+DH83+EA83+ET83+FM83</f>
        <v>0</v>
      </c>
      <c r="R83" s="8">
        <f>AM83+BF83+BY83+CR83+DK83+ED83+EW83+FP83</f>
        <v>0</v>
      </c>
      <c r="S83" s="8">
        <f>AL83+BE83+BX83+CQ83+DJ83+EC83+EV83+FO83</f>
        <v>0</v>
      </c>
      <c r="T83" s="8">
        <v>0.9</v>
      </c>
      <c r="U83" s="11"/>
      <c r="V83" s="10"/>
      <c r="W83" s="11"/>
      <c r="X83" s="10"/>
      <c r="Y83" s="11"/>
      <c r="Z83" s="10"/>
      <c r="AA83" s="8"/>
      <c r="AB83" s="11"/>
      <c r="AC83" s="10"/>
      <c r="AD83" s="11"/>
      <c r="AE83" s="10"/>
      <c r="AF83" s="11"/>
      <c r="AG83" s="10"/>
      <c r="AH83" s="11"/>
      <c r="AI83" s="10"/>
      <c r="AJ83" s="11"/>
      <c r="AK83" s="10"/>
      <c r="AL83" s="8"/>
      <c r="AM83" s="8">
        <f>AA83+AL83</f>
        <v>0</v>
      </c>
      <c r="AN83" s="11"/>
      <c r="AO83" s="10"/>
      <c r="AP83" s="11"/>
      <c r="AQ83" s="10"/>
      <c r="AR83" s="11"/>
      <c r="AS83" s="10"/>
      <c r="AT83" s="8"/>
      <c r="AU83" s="11"/>
      <c r="AV83" s="10"/>
      <c r="AW83" s="11"/>
      <c r="AX83" s="10"/>
      <c r="AY83" s="11"/>
      <c r="AZ83" s="10"/>
      <c r="BA83" s="11"/>
      <c r="BB83" s="10"/>
      <c r="BC83" s="11"/>
      <c r="BD83" s="10"/>
      <c r="BE83" s="8"/>
      <c r="BF83" s="8">
        <f>AT83+BE83</f>
        <v>0</v>
      </c>
      <c r="BG83" s="11"/>
      <c r="BH83" s="10"/>
      <c r="BI83" s="11"/>
      <c r="BJ83" s="10"/>
      <c r="BK83" s="11"/>
      <c r="BL83" s="10"/>
      <c r="BM83" s="8"/>
      <c r="BN83" s="11"/>
      <c r="BO83" s="10"/>
      <c r="BP83" s="11"/>
      <c r="BQ83" s="10"/>
      <c r="BR83" s="11"/>
      <c r="BS83" s="10"/>
      <c r="BT83" s="11"/>
      <c r="BU83" s="10"/>
      <c r="BV83" s="11"/>
      <c r="BW83" s="10"/>
      <c r="BX83" s="8"/>
      <c r="BY83" s="8">
        <f>BM83+BX83</f>
        <v>0</v>
      </c>
      <c r="BZ83" s="11"/>
      <c r="CA83" s="10"/>
      <c r="CB83" s="11"/>
      <c r="CC83" s="10"/>
      <c r="CD83" s="11"/>
      <c r="CE83" s="10"/>
      <c r="CF83" s="8"/>
      <c r="CG83" s="11"/>
      <c r="CH83" s="10"/>
      <c r="CI83" s="11"/>
      <c r="CJ83" s="10"/>
      <c r="CK83" s="11"/>
      <c r="CL83" s="10"/>
      <c r="CM83" s="11"/>
      <c r="CN83" s="10"/>
      <c r="CO83" s="11"/>
      <c r="CP83" s="10"/>
      <c r="CQ83" s="8"/>
      <c r="CR83" s="8">
        <f>CF83+CQ83</f>
        <v>0</v>
      </c>
      <c r="CS83" s="11"/>
      <c r="CT83" s="10"/>
      <c r="CU83" s="11"/>
      <c r="CV83" s="10"/>
      <c r="CW83" s="11"/>
      <c r="CX83" s="10"/>
      <c r="CY83" s="8"/>
      <c r="CZ83" s="11"/>
      <c r="DA83" s="10"/>
      <c r="DB83" s="11"/>
      <c r="DC83" s="10"/>
      <c r="DD83" s="11"/>
      <c r="DE83" s="10"/>
      <c r="DF83" s="11"/>
      <c r="DG83" s="10"/>
      <c r="DH83" s="11"/>
      <c r="DI83" s="10"/>
      <c r="DJ83" s="8"/>
      <c r="DK83" s="8">
        <f>CY83+DJ83</f>
        <v>0</v>
      </c>
      <c r="DL83" s="11"/>
      <c r="DM83" s="10"/>
      <c r="DN83" s="11"/>
      <c r="DO83" s="10"/>
      <c r="DP83" s="11"/>
      <c r="DQ83" s="10"/>
      <c r="DR83" s="8"/>
      <c r="DS83" s="11"/>
      <c r="DT83" s="10"/>
      <c r="DU83" s="11"/>
      <c r="DV83" s="10"/>
      <c r="DW83" s="11"/>
      <c r="DX83" s="10"/>
      <c r="DY83" s="11"/>
      <c r="DZ83" s="10"/>
      <c r="EA83" s="11"/>
      <c r="EB83" s="10"/>
      <c r="EC83" s="8"/>
      <c r="ED83" s="8">
        <f>DR83+EC83</f>
        <v>0</v>
      </c>
      <c r="EE83" s="11">
        <v>10</v>
      </c>
      <c r="EF83" s="10" t="s">
        <v>61</v>
      </c>
      <c r="EG83" s="11"/>
      <c r="EH83" s="10"/>
      <c r="EI83" s="11"/>
      <c r="EJ83" s="10"/>
      <c r="EK83" s="8">
        <v>1.4</v>
      </c>
      <c r="EL83" s="11">
        <v>5</v>
      </c>
      <c r="EM83" s="10" t="s">
        <v>61</v>
      </c>
      <c r="EN83" s="11"/>
      <c r="EO83" s="10"/>
      <c r="EP83" s="11">
        <v>5</v>
      </c>
      <c r="EQ83" s="10" t="s">
        <v>61</v>
      </c>
      <c r="ER83" s="11"/>
      <c r="ES83" s="10"/>
      <c r="ET83" s="11"/>
      <c r="EU83" s="10"/>
      <c r="EV83" s="8">
        <v>1.6</v>
      </c>
      <c r="EW83" s="8">
        <f>EK83+EV83</f>
        <v>0</v>
      </c>
      <c r="EX83" s="11"/>
      <c r="EY83" s="10"/>
      <c r="EZ83" s="11"/>
      <c r="FA83" s="10"/>
      <c r="FB83" s="11"/>
      <c r="FC83" s="10"/>
      <c r="FD83" s="8"/>
      <c r="FE83" s="11"/>
      <c r="FF83" s="10"/>
      <c r="FG83" s="11"/>
      <c r="FH83" s="10"/>
      <c r="FI83" s="11"/>
      <c r="FJ83" s="10"/>
      <c r="FK83" s="11"/>
      <c r="FL83" s="10"/>
      <c r="FM83" s="11"/>
      <c r="FN83" s="10"/>
      <c r="FO83" s="8"/>
      <c r="FP83" s="8">
        <f>FD83+FO83</f>
        <v>0</v>
      </c>
    </row>
    <row r="84" spans="1:172" ht="12.75">
      <c r="A84" s="7"/>
      <c r="B84" s="7"/>
      <c r="C84" s="7"/>
      <c r="D84" s="7"/>
      <c r="E84" s="7" t="s">
        <v>180</v>
      </c>
      <c r="F84" s="3" t="s">
        <v>181</v>
      </c>
      <c r="G84" s="7">
        <f>COUNTIF(U84:FP84,"e")</f>
        <v>0</v>
      </c>
      <c r="H84" s="7">
        <f>COUNTIF(U84:FP84,"z")</f>
        <v>0</v>
      </c>
      <c r="I84" s="7">
        <f>SUM(J84:Q84)</f>
        <v>0</v>
      </c>
      <c r="J84" s="7">
        <f>U84+AN84+BG84+BZ84+CS84+DL84+EE84+EX84</f>
        <v>0</v>
      </c>
      <c r="K84" s="7">
        <f>W84+AP84+BI84+CB84+CU84+DN84+EG84+EZ84</f>
        <v>0</v>
      </c>
      <c r="L84" s="7">
        <f>Y84+AR84+BK84+CD84+CW84+DP84+EI84+FB84</f>
        <v>0</v>
      </c>
      <c r="M84" s="7">
        <f>AB84+AU84+BN84+CG84+CZ84+DS84+EL84+FE84</f>
        <v>0</v>
      </c>
      <c r="N84" s="7">
        <f>AD84+AW84+BP84+CI84+DB84+DU84+EN84+FG84</f>
        <v>0</v>
      </c>
      <c r="O84" s="7">
        <f>AF84+AY84+BR84+CK84+DD84+DW84+EP84+FI84</f>
        <v>0</v>
      </c>
      <c r="P84" s="7">
        <f>AH84+BA84+BT84+CM84+DF84+DY84+ER84+FK84</f>
        <v>0</v>
      </c>
      <c r="Q84" s="7">
        <f>AJ84+BC84+BV84+CO84+DH84+EA84+ET84+FM84</f>
        <v>0</v>
      </c>
      <c r="R84" s="8">
        <f>AM84+BF84+BY84+CR84+DK84+ED84+EW84+FP84</f>
        <v>0</v>
      </c>
      <c r="S84" s="8">
        <f>AL84+BE84+BX84+CQ84+DJ84+EC84+EV84+FO84</f>
        <v>0</v>
      </c>
      <c r="T84" s="8">
        <v>0.5</v>
      </c>
      <c r="U84" s="11"/>
      <c r="V84" s="10"/>
      <c r="W84" s="11"/>
      <c r="X84" s="10"/>
      <c r="Y84" s="11"/>
      <c r="Z84" s="10"/>
      <c r="AA84" s="8"/>
      <c r="AB84" s="11"/>
      <c r="AC84" s="10"/>
      <c r="AD84" s="11"/>
      <c r="AE84" s="10"/>
      <c r="AF84" s="11"/>
      <c r="AG84" s="10"/>
      <c r="AH84" s="11"/>
      <c r="AI84" s="10"/>
      <c r="AJ84" s="11"/>
      <c r="AK84" s="10"/>
      <c r="AL84" s="8"/>
      <c r="AM84" s="8">
        <f>AA84+AL84</f>
        <v>0</v>
      </c>
      <c r="AN84" s="11"/>
      <c r="AO84" s="10"/>
      <c r="AP84" s="11"/>
      <c r="AQ84" s="10"/>
      <c r="AR84" s="11"/>
      <c r="AS84" s="10"/>
      <c r="AT84" s="8"/>
      <c r="AU84" s="11"/>
      <c r="AV84" s="10"/>
      <c r="AW84" s="11"/>
      <c r="AX84" s="10"/>
      <c r="AY84" s="11"/>
      <c r="AZ84" s="10"/>
      <c r="BA84" s="11"/>
      <c r="BB84" s="10"/>
      <c r="BC84" s="11"/>
      <c r="BD84" s="10"/>
      <c r="BE84" s="8"/>
      <c r="BF84" s="8">
        <f>AT84+BE84</f>
        <v>0</v>
      </c>
      <c r="BG84" s="11"/>
      <c r="BH84" s="10"/>
      <c r="BI84" s="11"/>
      <c r="BJ84" s="10"/>
      <c r="BK84" s="11"/>
      <c r="BL84" s="10"/>
      <c r="BM84" s="8"/>
      <c r="BN84" s="11"/>
      <c r="BO84" s="10"/>
      <c r="BP84" s="11"/>
      <c r="BQ84" s="10"/>
      <c r="BR84" s="11"/>
      <c r="BS84" s="10"/>
      <c r="BT84" s="11"/>
      <c r="BU84" s="10"/>
      <c r="BV84" s="11"/>
      <c r="BW84" s="10"/>
      <c r="BX84" s="8"/>
      <c r="BY84" s="8">
        <f>BM84+BX84</f>
        <v>0</v>
      </c>
      <c r="BZ84" s="11"/>
      <c r="CA84" s="10"/>
      <c r="CB84" s="11"/>
      <c r="CC84" s="10"/>
      <c r="CD84" s="11"/>
      <c r="CE84" s="10"/>
      <c r="CF84" s="8"/>
      <c r="CG84" s="11"/>
      <c r="CH84" s="10"/>
      <c r="CI84" s="11"/>
      <c r="CJ84" s="10"/>
      <c r="CK84" s="11"/>
      <c r="CL84" s="10"/>
      <c r="CM84" s="11"/>
      <c r="CN84" s="10"/>
      <c r="CO84" s="11"/>
      <c r="CP84" s="10"/>
      <c r="CQ84" s="8"/>
      <c r="CR84" s="8">
        <f>CF84+CQ84</f>
        <v>0</v>
      </c>
      <c r="CS84" s="11"/>
      <c r="CT84" s="10"/>
      <c r="CU84" s="11"/>
      <c r="CV84" s="10"/>
      <c r="CW84" s="11"/>
      <c r="CX84" s="10"/>
      <c r="CY84" s="8"/>
      <c r="CZ84" s="11"/>
      <c r="DA84" s="10"/>
      <c r="DB84" s="11"/>
      <c r="DC84" s="10"/>
      <c r="DD84" s="11"/>
      <c r="DE84" s="10"/>
      <c r="DF84" s="11"/>
      <c r="DG84" s="10"/>
      <c r="DH84" s="11"/>
      <c r="DI84" s="10"/>
      <c r="DJ84" s="8"/>
      <c r="DK84" s="8">
        <f>CY84+DJ84</f>
        <v>0</v>
      </c>
      <c r="DL84" s="11"/>
      <c r="DM84" s="10"/>
      <c r="DN84" s="11"/>
      <c r="DO84" s="10"/>
      <c r="DP84" s="11"/>
      <c r="DQ84" s="10"/>
      <c r="DR84" s="8"/>
      <c r="DS84" s="11"/>
      <c r="DT84" s="10"/>
      <c r="DU84" s="11"/>
      <c r="DV84" s="10"/>
      <c r="DW84" s="11"/>
      <c r="DX84" s="10"/>
      <c r="DY84" s="11"/>
      <c r="DZ84" s="10"/>
      <c r="EA84" s="11"/>
      <c r="EB84" s="10"/>
      <c r="EC84" s="8"/>
      <c r="ED84" s="8">
        <f>DR84+EC84</f>
        <v>0</v>
      </c>
      <c r="EE84" s="11"/>
      <c r="EF84" s="10"/>
      <c r="EG84" s="11"/>
      <c r="EH84" s="10"/>
      <c r="EI84" s="11"/>
      <c r="EJ84" s="10"/>
      <c r="EK84" s="8"/>
      <c r="EL84" s="11"/>
      <c r="EM84" s="10"/>
      <c r="EN84" s="11"/>
      <c r="EO84" s="10"/>
      <c r="EP84" s="11"/>
      <c r="EQ84" s="10"/>
      <c r="ER84" s="11">
        <v>0</v>
      </c>
      <c r="ES84" s="10" t="s">
        <v>61</v>
      </c>
      <c r="ET84" s="11"/>
      <c r="EU84" s="10"/>
      <c r="EV84" s="8">
        <v>15</v>
      </c>
      <c r="EW84" s="8">
        <f>EK84+EV84</f>
        <v>0</v>
      </c>
      <c r="EX84" s="11"/>
      <c r="EY84" s="10"/>
      <c r="EZ84" s="11"/>
      <c r="FA84" s="10"/>
      <c r="FB84" s="11"/>
      <c r="FC84" s="10"/>
      <c r="FD84" s="8"/>
      <c r="FE84" s="11"/>
      <c r="FF84" s="10"/>
      <c r="FG84" s="11"/>
      <c r="FH84" s="10"/>
      <c r="FI84" s="11"/>
      <c r="FJ84" s="10"/>
      <c r="FK84" s="11"/>
      <c r="FL84" s="10"/>
      <c r="FM84" s="11"/>
      <c r="FN84" s="10"/>
      <c r="FO84" s="8"/>
      <c r="FP84" s="8">
        <f>FD84+FO84</f>
        <v>0</v>
      </c>
    </row>
    <row r="85" spans="1:172" ht="12.75">
      <c r="A85" s="7"/>
      <c r="B85" s="7"/>
      <c r="C85" s="7"/>
      <c r="D85" s="7"/>
      <c r="E85" s="7" t="s">
        <v>182</v>
      </c>
      <c r="F85" s="3" t="s">
        <v>183</v>
      </c>
      <c r="G85" s="7">
        <f>COUNTIF(U85:FP85,"e")</f>
        <v>0</v>
      </c>
      <c r="H85" s="7">
        <f>COUNTIF(U85:FP85,"z")</f>
        <v>0</v>
      </c>
      <c r="I85" s="7">
        <f>SUM(J85:Q85)</f>
        <v>0</v>
      </c>
      <c r="J85" s="7">
        <f>U85+AN85+BG85+BZ85+CS85+DL85+EE85+EX85</f>
        <v>0</v>
      </c>
      <c r="K85" s="7">
        <f>W85+AP85+BI85+CB85+CU85+DN85+EG85+EZ85</f>
        <v>0</v>
      </c>
      <c r="L85" s="7">
        <f>Y85+AR85+BK85+CD85+CW85+DP85+EI85+FB85</f>
        <v>0</v>
      </c>
      <c r="M85" s="7">
        <f>AB85+AU85+BN85+CG85+CZ85+DS85+EL85+FE85</f>
        <v>0</v>
      </c>
      <c r="N85" s="7">
        <f>AD85+AW85+BP85+CI85+DB85+DU85+EN85+FG85</f>
        <v>0</v>
      </c>
      <c r="O85" s="7">
        <f>AF85+AY85+BR85+CK85+DD85+DW85+EP85+FI85</f>
        <v>0</v>
      </c>
      <c r="P85" s="7">
        <f>AH85+BA85+BT85+CM85+DF85+DY85+ER85+FK85</f>
        <v>0</v>
      </c>
      <c r="Q85" s="7">
        <f>AJ85+BC85+BV85+CO85+DH85+EA85+ET85+FM85</f>
        <v>0</v>
      </c>
      <c r="R85" s="8">
        <f>AM85+BF85+BY85+CR85+DK85+ED85+EW85+FP85</f>
        <v>0</v>
      </c>
      <c r="S85" s="8">
        <f>AL85+BE85+BX85+CQ85+DJ85+EC85+EV85+FO85</f>
        <v>0</v>
      </c>
      <c r="T85" s="8">
        <v>0.7</v>
      </c>
      <c r="U85" s="11"/>
      <c r="V85" s="10"/>
      <c r="W85" s="11"/>
      <c r="X85" s="10"/>
      <c r="Y85" s="11"/>
      <c r="Z85" s="10"/>
      <c r="AA85" s="8"/>
      <c r="AB85" s="11"/>
      <c r="AC85" s="10"/>
      <c r="AD85" s="11"/>
      <c r="AE85" s="10"/>
      <c r="AF85" s="11"/>
      <c r="AG85" s="10"/>
      <c r="AH85" s="11"/>
      <c r="AI85" s="10"/>
      <c r="AJ85" s="11"/>
      <c r="AK85" s="10"/>
      <c r="AL85" s="8"/>
      <c r="AM85" s="8">
        <f>AA85+AL85</f>
        <v>0</v>
      </c>
      <c r="AN85" s="11"/>
      <c r="AO85" s="10"/>
      <c r="AP85" s="11"/>
      <c r="AQ85" s="10"/>
      <c r="AR85" s="11"/>
      <c r="AS85" s="10"/>
      <c r="AT85" s="8"/>
      <c r="AU85" s="11"/>
      <c r="AV85" s="10"/>
      <c r="AW85" s="11"/>
      <c r="AX85" s="10"/>
      <c r="AY85" s="11"/>
      <c r="AZ85" s="10"/>
      <c r="BA85" s="11"/>
      <c r="BB85" s="10"/>
      <c r="BC85" s="11"/>
      <c r="BD85" s="10"/>
      <c r="BE85" s="8"/>
      <c r="BF85" s="8">
        <f>AT85+BE85</f>
        <v>0</v>
      </c>
      <c r="BG85" s="11"/>
      <c r="BH85" s="10"/>
      <c r="BI85" s="11"/>
      <c r="BJ85" s="10"/>
      <c r="BK85" s="11"/>
      <c r="BL85" s="10"/>
      <c r="BM85" s="8"/>
      <c r="BN85" s="11"/>
      <c r="BO85" s="10"/>
      <c r="BP85" s="11"/>
      <c r="BQ85" s="10"/>
      <c r="BR85" s="11"/>
      <c r="BS85" s="10"/>
      <c r="BT85" s="11"/>
      <c r="BU85" s="10"/>
      <c r="BV85" s="11"/>
      <c r="BW85" s="10"/>
      <c r="BX85" s="8"/>
      <c r="BY85" s="8">
        <f>BM85+BX85</f>
        <v>0</v>
      </c>
      <c r="BZ85" s="11"/>
      <c r="CA85" s="10"/>
      <c r="CB85" s="11"/>
      <c r="CC85" s="10"/>
      <c r="CD85" s="11"/>
      <c r="CE85" s="10"/>
      <c r="CF85" s="8"/>
      <c r="CG85" s="11"/>
      <c r="CH85" s="10"/>
      <c r="CI85" s="11"/>
      <c r="CJ85" s="10"/>
      <c r="CK85" s="11"/>
      <c r="CL85" s="10"/>
      <c r="CM85" s="11"/>
      <c r="CN85" s="10"/>
      <c r="CO85" s="11"/>
      <c r="CP85" s="10"/>
      <c r="CQ85" s="8"/>
      <c r="CR85" s="8">
        <f>CF85+CQ85</f>
        <v>0</v>
      </c>
      <c r="CS85" s="11"/>
      <c r="CT85" s="10"/>
      <c r="CU85" s="11"/>
      <c r="CV85" s="10"/>
      <c r="CW85" s="11"/>
      <c r="CX85" s="10"/>
      <c r="CY85" s="8"/>
      <c r="CZ85" s="11"/>
      <c r="DA85" s="10"/>
      <c r="DB85" s="11"/>
      <c r="DC85" s="10"/>
      <c r="DD85" s="11"/>
      <c r="DE85" s="10"/>
      <c r="DF85" s="11"/>
      <c r="DG85" s="10"/>
      <c r="DH85" s="11"/>
      <c r="DI85" s="10"/>
      <c r="DJ85" s="8"/>
      <c r="DK85" s="8">
        <f>CY85+DJ85</f>
        <v>0</v>
      </c>
      <c r="DL85" s="11"/>
      <c r="DM85" s="10"/>
      <c r="DN85" s="11"/>
      <c r="DO85" s="10"/>
      <c r="DP85" s="11"/>
      <c r="DQ85" s="10"/>
      <c r="DR85" s="8"/>
      <c r="DS85" s="11"/>
      <c r="DT85" s="10"/>
      <c r="DU85" s="11"/>
      <c r="DV85" s="10"/>
      <c r="DW85" s="11"/>
      <c r="DX85" s="10"/>
      <c r="DY85" s="11"/>
      <c r="DZ85" s="10"/>
      <c r="EA85" s="11"/>
      <c r="EB85" s="10"/>
      <c r="EC85" s="8"/>
      <c r="ED85" s="8">
        <f>DR85+EC85</f>
        <v>0</v>
      </c>
      <c r="EE85" s="11"/>
      <c r="EF85" s="10"/>
      <c r="EG85" s="11"/>
      <c r="EH85" s="10"/>
      <c r="EI85" s="11">
        <v>15</v>
      </c>
      <c r="EJ85" s="10" t="s">
        <v>61</v>
      </c>
      <c r="EK85" s="8">
        <v>2</v>
      </c>
      <c r="EL85" s="11"/>
      <c r="EM85" s="10"/>
      <c r="EN85" s="11"/>
      <c r="EO85" s="10"/>
      <c r="EP85" s="11"/>
      <c r="EQ85" s="10"/>
      <c r="ER85" s="11"/>
      <c r="ES85" s="10"/>
      <c r="ET85" s="11"/>
      <c r="EU85" s="10"/>
      <c r="EV85" s="8"/>
      <c r="EW85" s="8">
        <f>EK85+EV85</f>
        <v>0</v>
      </c>
      <c r="EX85" s="11"/>
      <c r="EY85" s="10"/>
      <c r="EZ85" s="11"/>
      <c r="FA85" s="10"/>
      <c r="FB85" s="11"/>
      <c r="FC85" s="10"/>
      <c r="FD85" s="8"/>
      <c r="FE85" s="11"/>
      <c r="FF85" s="10"/>
      <c r="FG85" s="11"/>
      <c r="FH85" s="10"/>
      <c r="FI85" s="11"/>
      <c r="FJ85" s="10"/>
      <c r="FK85" s="11"/>
      <c r="FL85" s="10"/>
      <c r="FM85" s="11"/>
      <c r="FN85" s="10"/>
      <c r="FO85" s="8"/>
      <c r="FP85" s="8">
        <f>FD85+FO85</f>
        <v>0</v>
      </c>
    </row>
    <row r="86" spans="1:172" ht="15.75" customHeight="1">
      <c r="A86" s="7"/>
      <c r="B86" s="7"/>
      <c r="C86" s="7"/>
      <c r="D86" s="7"/>
      <c r="E86" s="7"/>
      <c r="F86" s="7" t="s">
        <v>83</v>
      </c>
      <c r="G86" s="7">
        <f>SUM(G48:G85)</f>
        <v>0</v>
      </c>
      <c r="H86" s="7">
        <f>SUM(H48:H85)</f>
        <v>0</v>
      </c>
      <c r="I86" s="7">
        <f>SUM(I48:I85)</f>
        <v>0</v>
      </c>
      <c r="J86" s="7">
        <f>SUM(J48:J85)</f>
        <v>0</v>
      </c>
      <c r="K86" s="7">
        <f>SUM(K48:K85)</f>
        <v>0</v>
      </c>
      <c r="L86" s="7">
        <f>SUM(L48:L85)</f>
        <v>0</v>
      </c>
      <c r="M86" s="7">
        <f>SUM(M48:M85)</f>
        <v>0</v>
      </c>
      <c r="N86" s="7">
        <f>SUM(N48:N85)</f>
        <v>0</v>
      </c>
      <c r="O86" s="7">
        <f>SUM(O48:O85)</f>
        <v>0</v>
      </c>
      <c r="P86" s="7">
        <f>SUM(P48:P85)</f>
        <v>0</v>
      </c>
      <c r="Q86" s="7">
        <f>SUM(Q48:Q85)</f>
        <v>0</v>
      </c>
      <c r="R86" s="8">
        <f>SUM(R48:R85)</f>
        <v>0</v>
      </c>
      <c r="S86" s="8">
        <f>SUM(S48:S85)</f>
        <v>0</v>
      </c>
      <c r="T86" s="8">
        <f>SUM(T48:T85)</f>
        <v>0</v>
      </c>
      <c r="U86" s="11">
        <f>SUM(U48:U85)</f>
        <v>0</v>
      </c>
      <c r="V86" s="10">
        <f>SUM(V48:V85)</f>
        <v>0</v>
      </c>
      <c r="W86" s="11">
        <f>SUM(W48:W85)</f>
        <v>0</v>
      </c>
      <c r="X86" s="10">
        <f>SUM(X48:X85)</f>
        <v>0</v>
      </c>
      <c r="Y86" s="11">
        <f>SUM(Y48:Y85)</f>
        <v>0</v>
      </c>
      <c r="Z86" s="10">
        <f>SUM(Z48:Z85)</f>
        <v>0</v>
      </c>
      <c r="AA86" s="8">
        <f>SUM(AA48:AA85)</f>
        <v>0</v>
      </c>
      <c r="AB86" s="11">
        <f>SUM(AB48:AB85)</f>
        <v>0</v>
      </c>
      <c r="AC86" s="10">
        <f>SUM(AC48:AC85)</f>
        <v>0</v>
      </c>
      <c r="AD86" s="11">
        <f>SUM(AD48:AD85)</f>
        <v>0</v>
      </c>
      <c r="AE86" s="10">
        <f>SUM(AE48:AE85)</f>
        <v>0</v>
      </c>
      <c r="AF86" s="11">
        <f>SUM(AF48:AF85)</f>
        <v>0</v>
      </c>
      <c r="AG86" s="10">
        <f>SUM(AG48:AG85)</f>
        <v>0</v>
      </c>
      <c r="AH86" s="11">
        <f>SUM(AH48:AH85)</f>
        <v>0</v>
      </c>
      <c r="AI86" s="10">
        <f>SUM(AI48:AI85)</f>
        <v>0</v>
      </c>
      <c r="AJ86" s="11">
        <f>SUM(AJ48:AJ85)</f>
        <v>0</v>
      </c>
      <c r="AK86" s="10">
        <f>SUM(AK48:AK85)</f>
        <v>0</v>
      </c>
      <c r="AL86" s="8">
        <f>SUM(AL48:AL85)</f>
        <v>0</v>
      </c>
      <c r="AM86" s="8">
        <f>SUM(AM48:AM85)</f>
        <v>0</v>
      </c>
      <c r="AN86" s="11">
        <f>SUM(AN48:AN85)</f>
        <v>0</v>
      </c>
      <c r="AO86" s="10">
        <f>SUM(AO48:AO85)</f>
        <v>0</v>
      </c>
      <c r="AP86" s="11">
        <f>SUM(AP48:AP85)</f>
        <v>0</v>
      </c>
      <c r="AQ86" s="10">
        <f>SUM(AQ48:AQ85)</f>
        <v>0</v>
      </c>
      <c r="AR86" s="11">
        <f>SUM(AR48:AR85)</f>
        <v>0</v>
      </c>
      <c r="AS86" s="10">
        <f>SUM(AS48:AS85)</f>
        <v>0</v>
      </c>
      <c r="AT86" s="8">
        <f>SUM(AT48:AT85)</f>
        <v>0</v>
      </c>
      <c r="AU86" s="11">
        <f>SUM(AU48:AU85)</f>
        <v>0</v>
      </c>
      <c r="AV86" s="10">
        <f>SUM(AV48:AV85)</f>
        <v>0</v>
      </c>
      <c r="AW86" s="11">
        <f>SUM(AW48:AW85)</f>
        <v>0</v>
      </c>
      <c r="AX86" s="10">
        <f>SUM(AX48:AX85)</f>
        <v>0</v>
      </c>
      <c r="AY86" s="11">
        <f>SUM(AY48:AY85)</f>
        <v>0</v>
      </c>
      <c r="AZ86" s="10">
        <f>SUM(AZ48:AZ85)</f>
        <v>0</v>
      </c>
      <c r="BA86" s="11">
        <f>SUM(BA48:BA85)</f>
        <v>0</v>
      </c>
      <c r="BB86" s="10">
        <f>SUM(BB48:BB85)</f>
        <v>0</v>
      </c>
      <c r="BC86" s="11">
        <f>SUM(BC48:BC85)</f>
        <v>0</v>
      </c>
      <c r="BD86" s="10">
        <f>SUM(BD48:BD85)</f>
        <v>0</v>
      </c>
      <c r="BE86" s="8">
        <f>SUM(BE48:BE85)</f>
        <v>0</v>
      </c>
      <c r="BF86" s="8">
        <f>SUM(BF48:BF85)</f>
        <v>0</v>
      </c>
      <c r="BG86" s="11">
        <f>SUM(BG48:BG85)</f>
        <v>0</v>
      </c>
      <c r="BH86" s="10">
        <f>SUM(BH48:BH85)</f>
        <v>0</v>
      </c>
      <c r="BI86" s="11">
        <f>SUM(BI48:BI85)</f>
        <v>0</v>
      </c>
      <c r="BJ86" s="10">
        <f>SUM(BJ48:BJ85)</f>
        <v>0</v>
      </c>
      <c r="BK86" s="11">
        <f>SUM(BK48:BK85)</f>
        <v>0</v>
      </c>
      <c r="BL86" s="10">
        <f>SUM(BL48:BL85)</f>
        <v>0</v>
      </c>
      <c r="BM86" s="8">
        <f>SUM(BM48:BM85)</f>
        <v>0</v>
      </c>
      <c r="BN86" s="11">
        <f>SUM(BN48:BN85)</f>
        <v>0</v>
      </c>
      <c r="BO86" s="10">
        <f>SUM(BO48:BO85)</f>
        <v>0</v>
      </c>
      <c r="BP86" s="11">
        <f>SUM(BP48:BP85)</f>
        <v>0</v>
      </c>
      <c r="BQ86" s="10">
        <f>SUM(BQ48:BQ85)</f>
        <v>0</v>
      </c>
      <c r="BR86" s="11">
        <f>SUM(BR48:BR85)</f>
        <v>0</v>
      </c>
      <c r="BS86" s="10">
        <f>SUM(BS48:BS85)</f>
        <v>0</v>
      </c>
      <c r="BT86" s="11">
        <f>SUM(BT48:BT85)</f>
        <v>0</v>
      </c>
      <c r="BU86" s="10">
        <f>SUM(BU48:BU85)</f>
        <v>0</v>
      </c>
      <c r="BV86" s="11">
        <f>SUM(BV48:BV85)</f>
        <v>0</v>
      </c>
      <c r="BW86" s="10">
        <f>SUM(BW48:BW85)</f>
        <v>0</v>
      </c>
      <c r="BX86" s="8">
        <f>SUM(BX48:BX85)</f>
        <v>0</v>
      </c>
      <c r="BY86" s="8">
        <f>SUM(BY48:BY85)</f>
        <v>0</v>
      </c>
      <c r="BZ86" s="11">
        <f>SUM(BZ48:BZ85)</f>
        <v>0</v>
      </c>
      <c r="CA86" s="10">
        <f>SUM(CA48:CA85)</f>
        <v>0</v>
      </c>
      <c r="CB86" s="11">
        <f>SUM(CB48:CB85)</f>
        <v>0</v>
      </c>
      <c r="CC86" s="10">
        <f>SUM(CC48:CC85)</f>
        <v>0</v>
      </c>
      <c r="CD86" s="11">
        <f>SUM(CD48:CD85)</f>
        <v>0</v>
      </c>
      <c r="CE86" s="10">
        <f>SUM(CE48:CE85)</f>
        <v>0</v>
      </c>
      <c r="CF86" s="8">
        <f>SUM(CF48:CF85)</f>
        <v>0</v>
      </c>
      <c r="CG86" s="11">
        <f>SUM(CG48:CG85)</f>
        <v>0</v>
      </c>
      <c r="CH86" s="10">
        <f>SUM(CH48:CH85)</f>
        <v>0</v>
      </c>
      <c r="CI86" s="11">
        <f>SUM(CI48:CI85)</f>
        <v>0</v>
      </c>
      <c r="CJ86" s="10">
        <f>SUM(CJ48:CJ85)</f>
        <v>0</v>
      </c>
      <c r="CK86" s="11">
        <f>SUM(CK48:CK85)</f>
        <v>0</v>
      </c>
      <c r="CL86" s="10">
        <f>SUM(CL48:CL85)</f>
        <v>0</v>
      </c>
      <c r="CM86" s="11">
        <f>SUM(CM48:CM85)</f>
        <v>0</v>
      </c>
      <c r="CN86" s="10">
        <f>SUM(CN48:CN85)</f>
        <v>0</v>
      </c>
      <c r="CO86" s="11">
        <f>SUM(CO48:CO85)</f>
        <v>0</v>
      </c>
      <c r="CP86" s="10">
        <f>SUM(CP48:CP85)</f>
        <v>0</v>
      </c>
      <c r="CQ86" s="8">
        <f>SUM(CQ48:CQ85)</f>
        <v>0</v>
      </c>
      <c r="CR86" s="8">
        <f>SUM(CR48:CR85)</f>
        <v>0</v>
      </c>
      <c r="CS86" s="11">
        <f>SUM(CS48:CS85)</f>
        <v>0</v>
      </c>
      <c r="CT86" s="10">
        <f>SUM(CT48:CT85)</f>
        <v>0</v>
      </c>
      <c r="CU86" s="11">
        <f>SUM(CU48:CU85)</f>
        <v>0</v>
      </c>
      <c r="CV86" s="10">
        <f>SUM(CV48:CV85)</f>
        <v>0</v>
      </c>
      <c r="CW86" s="11">
        <f>SUM(CW48:CW85)</f>
        <v>0</v>
      </c>
      <c r="CX86" s="10">
        <f>SUM(CX48:CX85)</f>
        <v>0</v>
      </c>
      <c r="CY86" s="8">
        <f>SUM(CY48:CY85)</f>
        <v>0</v>
      </c>
      <c r="CZ86" s="11">
        <f>SUM(CZ48:CZ85)</f>
        <v>0</v>
      </c>
      <c r="DA86" s="10">
        <f>SUM(DA48:DA85)</f>
        <v>0</v>
      </c>
      <c r="DB86" s="11">
        <f>SUM(DB48:DB85)</f>
        <v>0</v>
      </c>
      <c r="DC86" s="10">
        <f>SUM(DC48:DC85)</f>
        <v>0</v>
      </c>
      <c r="DD86" s="11">
        <f>SUM(DD48:DD85)</f>
        <v>0</v>
      </c>
      <c r="DE86" s="10">
        <f>SUM(DE48:DE85)</f>
        <v>0</v>
      </c>
      <c r="DF86" s="11">
        <f>SUM(DF48:DF85)</f>
        <v>0</v>
      </c>
      <c r="DG86" s="10">
        <f>SUM(DG48:DG85)</f>
        <v>0</v>
      </c>
      <c r="DH86" s="11">
        <f>SUM(DH48:DH85)</f>
        <v>0</v>
      </c>
      <c r="DI86" s="10">
        <f>SUM(DI48:DI85)</f>
        <v>0</v>
      </c>
      <c r="DJ86" s="8">
        <f>SUM(DJ48:DJ85)</f>
        <v>0</v>
      </c>
      <c r="DK86" s="8">
        <f>SUM(DK48:DK85)</f>
        <v>0</v>
      </c>
      <c r="DL86" s="11">
        <f>SUM(DL48:DL85)</f>
        <v>0</v>
      </c>
      <c r="DM86" s="10">
        <f>SUM(DM48:DM85)</f>
        <v>0</v>
      </c>
      <c r="DN86" s="11">
        <f>SUM(DN48:DN85)</f>
        <v>0</v>
      </c>
      <c r="DO86" s="10">
        <f>SUM(DO48:DO85)</f>
        <v>0</v>
      </c>
      <c r="DP86" s="11">
        <f>SUM(DP48:DP85)</f>
        <v>0</v>
      </c>
      <c r="DQ86" s="10">
        <f>SUM(DQ48:DQ85)</f>
        <v>0</v>
      </c>
      <c r="DR86" s="8">
        <f>SUM(DR48:DR85)</f>
        <v>0</v>
      </c>
      <c r="DS86" s="11">
        <f>SUM(DS48:DS85)</f>
        <v>0</v>
      </c>
      <c r="DT86" s="10">
        <f>SUM(DT48:DT85)</f>
        <v>0</v>
      </c>
      <c r="DU86" s="11">
        <f>SUM(DU48:DU85)</f>
        <v>0</v>
      </c>
      <c r="DV86" s="10">
        <f>SUM(DV48:DV85)</f>
        <v>0</v>
      </c>
      <c r="DW86" s="11">
        <f>SUM(DW48:DW85)</f>
        <v>0</v>
      </c>
      <c r="DX86" s="10">
        <f>SUM(DX48:DX85)</f>
        <v>0</v>
      </c>
      <c r="DY86" s="11">
        <f>SUM(DY48:DY85)</f>
        <v>0</v>
      </c>
      <c r="DZ86" s="10">
        <f>SUM(DZ48:DZ85)</f>
        <v>0</v>
      </c>
      <c r="EA86" s="11">
        <f>SUM(EA48:EA85)</f>
        <v>0</v>
      </c>
      <c r="EB86" s="10">
        <f>SUM(EB48:EB85)</f>
        <v>0</v>
      </c>
      <c r="EC86" s="8">
        <f>SUM(EC48:EC85)</f>
        <v>0</v>
      </c>
      <c r="ED86" s="8">
        <f>SUM(ED48:ED85)</f>
        <v>0</v>
      </c>
      <c r="EE86" s="11">
        <f>SUM(EE48:EE85)</f>
        <v>0</v>
      </c>
      <c r="EF86" s="10">
        <f>SUM(EF48:EF85)</f>
        <v>0</v>
      </c>
      <c r="EG86" s="11">
        <f>SUM(EG48:EG85)</f>
        <v>0</v>
      </c>
      <c r="EH86" s="10">
        <f>SUM(EH48:EH85)</f>
        <v>0</v>
      </c>
      <c r="EI86" s="11">
        <f>SUM(EI48:EI85)</f>
        <v>0</v>
      </c>
      <c r="EJ86" s="10">
        <f>SUM(EJ48:EJ85)</f>
        <v>0</v>
      </c>
      <c r="EK86" s="8">
        <f>SUM(EK48:EK85)</f>
        <v>0</v>
      </c>
      <c r="EL86" s="11">
        <f>SUM(EL48:EL85)</f>
        <v>0</v>
      </c>
      <c r="EM86" s="10">
        <f>SUM(EM48:EM85)</f>
        <v>0</v>
      </c>
      <c r="EN86" s="11">
        <f>SUM(EN48:EN85)</f>
        <v>0</v>
      </c>
      <c r="EO86" s="10">
        <f>SUM(EO48:EO85)</f>
        <v>0</v>
      </c>
      <c r="EP86" s="11">
        <f>SUM(EP48:EP85)</f>
        <v>0</v>
      </c>
      <c r="EQ86" s="10">
        <f>SUM(EQ48:EQ85)</f>
        <v>0</v>
      </c>
      <c r="ER86" s="11">
        <f>SUM(ER48:ER85)</f>
        <v>0</v>
      </c>
      <c r="ES86" s="10">
        <f>SUM(ES48:ES85)</f>
        <v>0</v>
      </c>
      <c r="ET86" s="11">
        <f>SUM(ET48:ET85)</f>
        <v>0</v>
      </c>
      <c r="EU86" s="10">
        <f>SUM(EU48:EU85)</f>
        <v>0</v>
      </c>
      <c r="EV86" s="8">
        <f>SUM(EV48:EV85)</f>
        <v>0</v>
      </c>
      <c r="EW86" s="8">
        <f>SUM(EW48:EW85)</f>
        <v>0</v>
      </c>
      <c r="EX86" s="11">
        <f>SUM(EX48:EX85)</f>
        <v>0</v>
      </c>
      <c r="EY86" s="10">
        <f>SUM(EY48:EY85)</f>
        <v>0</v>
      </c>
      <c r="EZ86" s="11">
        <f>SUM(EZ48:EZ85)</f>
        <v>0</v>
      </c>
      <c r="FA86" s="10">
        <f>SUM(FA48:FA85)</f>
        <v>0</v>
      </c>
      <c r="FB86" s="11">
        <f>SUM(FB48:FB85)</f>
        <v>0</v>
      </c>
      <c r="FC86" s="10">
        <f>SUM(FC48:FC85)</f>
        <v>0</v>
      </c>
      <c r="FD86" s="8">
        <f>SUM(FD48:FD85)</f>
        <v>0</v>
      </c>
      <c r="FE86" s="11">
        <f>SUM(FE48:FE85)</f>
        <v>0</v>
      </c>
      <c r="FF86" s="10">
        <f>SUM(FF48:FF85)</f>
        <v>0</v>
      </c>
      <c r="FG86" s="11">
        <f>SUM(FG48:FG85)</f>
        <v>0</v>
      </c>
      <c r="FH86" s="10">
        <f>SUM(FH48:FH85)</f>
        <v>0</v>
      </c>
      <c r="FI86" s="11">
        <f>SUM(FI48:FI85)</f>
        <v>0</v>
      </c>
      <c r="FJ86" s="10">
        <f>SUM(FJ48:FJ85)</f>
        <v>0</v>
      </c>
      <c r="FK86" s="11">
        <f>SUM(FK48:FK85)</f>
        <v>0</v>
      </c>
      <c r="FL86" s="10">
        <f>SUM(FL48:FL85)</f>
        <v>0</v>
      </c>
      <c r="FM86" s="11">
        <f>SUM(FM48:FM85)</f>
        <v>0</v>
      </c>
      <c r="FN86" s="10">
        <f>SUM(FN48:FN85)</f>
        <v>0</v>
      </c>
      <c r="FO86" s="8">
        <f>SUM(FO48:FO85)</f>
        <v>0</v>
      </c>
      <c r="FP86" s="8">
        <f>SUM(FP48:FP85)</f>
        <v>0</v>
      </c>
    </row>
    <row r="87" spans="1:172" ht="12.75">
      <c r="A87" s="5" t="s">
        <v>293</v>
      </c>
      <c r="B87" s="7">
        <v>1</v>
      </c>
      <c r="C87" s="7">
        <v>1</v>
      </c>
      <c r="D87" s="7"/>
      <c r="E87" s="7" t="s">
        <v>185</v>
      </c>
      <c r="F87" s="3" t="s">
        <v>186</v>
      </c>
      <c r="G87" s="7">
        <f>COUNTIF(U87:FP87,"e")</f>
        <v>0</v>
      </c>
      <c r="H87" s="7">
        <f>COUNTIF(U87:FP87,"z")</f>
        <v>0</v>
      </c>
      <c r="I87" s="7">
        <f>SUM(J87:Q87)</f>
        <v>0</v>
      </c>
      <c r="J87" s="7">
        <f>U87+AN87+BG87+BZ87+CS87+DL87+EE87+EX87</f>
        <v>0</v>
      </c>
      <c r="K87" s="7">
        <f>W87+AP87+BI87+CB87+CU87+DN87+EG87+EZ87</f>
        <v>0</v>
      </c>
      <c r="L87" s="7">
        <f>Y87+AR87+BK87+CD87+CW87+DP87+EI87+FB87</f>
        <v>0</v>
      </c>
      <c r="M87" s="7">
        <f>AB87+AU87+BN87+CG87+CZ87+DS87+EL87+FE87</f>
        <v>0</v>
      </c>
      <c r="N87" s="7">
        <f>AD87+AW87+BP87+CI87+DB87+DU87+EN87+FG87</f>
        <v>0</v>
      </c>
      <c r="O87" s="7">
        <f>AF87+AY87+BR87+CK87+DD87+DW87+EP87+FI87</f>
        <v>0</v>
      </c>
      <c r="P87" s="7">
        <f>AH87+BA87+BT87+CM87+DF87+DY87+ER87+FK87</f>
        <v>0</v>
      </c>
      <c r="Q87" s="7">
        <f>AJ87+BC87+BV87+CO87+DH87+EA87+ET87+FM87</f>
        <v>0</v>
      </c>
      <c r="R87" s="8">
        <f>AM87+BF87+BY87+CR87+DK87+ED87+EW87+FP87</f>
        <v>0</v>
      </c>
      <c r="S87" s="8">
        <f>AL87+BE87+BX87+CQ87+DJ87+EC87+EV87+FO87</f>
        <v>0</v>
      </c>
      <c r="T87" s="8">
        <v>0.7</v>
      </c>
      <c r="U87" s="11">
        <v>15</v>
      </c>
      <c r="V87" s="10" t="s">
        <v>61</v>
      </c>
      <c r="W87" s="11"/>
      <c r="X87" s="10"/>
      <c r="Y87" s="11"/>
      <c r="Z87" s="10"/>
      <c r="AA87" s="8">
        <v>2</v>
      </c>
      <c r="AB87" s="11"/>
      <c r="AC87" s="10"/>
      <c r="AD87" s="11"/>
      <c r="AE87" s="10"/>
      <c r="AF87" s="11"/>
      <c r="AG87" s="10"/>
      <c r="AH87" s="11"/>
      <c r="AI87" s="10"/>
      <c r="AJ87" s="11"/>
      <c r="AK87" s="10"/>
      <c r="AL87" s="8"/>
      <c r="AM87" s="8">
        <f>AA87+AL87</f>
        <v>0</v>
      </c>
      <c r="AN87" s="11"/>
      <c r="AO87" s="10"/>
      <c r="AP87" s="11"/>
      <c r="AQ87" s="10"/>
      <c r="AR87" s="11"/>
      <c r="AS87" s="10"/>
      <c r="AT87" s="8"/>
      <c r="AU87" s="11"/>
      <c r="AV87" s="10"/>
      <c r="AW87" s="11"/>
      <c r="AX87" s="10"/>
      <c r="AY87" s="11"/>
      <c r="AZ87" s="10"/>
      <c r="BA87" s="11"/>
      <c r="BB87" s="10"/>
      <c r="BC87" s="11"/>
      <c r="BD87" s="10"/>
      <c r="BE87" s="8"/>
      <c r="BF87" s="8">
        <f>AT87+BE87</f>
        <v>0</v>
      </c>
      <c r="BG87" s="11"/>
      <c r="BH87" s="10"/>
      <c r="BI87" s="11"/>
      <c r="BJ87" s="10"/>
      <c r="BK87" s="11"/>
      <c r="BL87" s="10"/>
      <c r="BM87" s="8"/>
      <c r="BN87" s="11"/>
      <c r="BO87" s="10"/>
      <c r="BP87" s="11"/>
      <c r="BQ87" s="10"/>
      <c r="BR87" s="11"/>
      <c r="BS87" s="10"/>
      <c r="BT87" s="11"/>
      <c r="BU87" s="10"/>
      <c r="BV87" s="11"/>
      <c r="BW87" s="10"/>
      <c r="BX87" s="8"/>
      <c r="BY87" s="8">
        <f>BM87+BX87</f>
        <v>0</v>
      </c>
      <c r="BZ87" s="11"/>
      <c r="CA87" s="10"/>
      <c r="CB87" s="11"/>
      <c r="CC87" s="10"/>
      <c r="CD87" s="11"/>
      <c r="CE87" s="10"/>
      <c r="CF87" s="8"/>
      <c r="CG87" s="11"/>
      <c r="CH87" s="10"/>
      <c r="CI87" s="11"/>
      <c r="CJ87" s="10"/>
      <c r="CK87" s="11"/>
      <c r="CL87" s="10"/>
      <c r="CM87" s="11"/>
      <c r="CN87" s="10"/>
      <c r="CO87" s="11"/>
      <c r="CP87" s="10"/>
      <c r="CQ87" s="8"/>
      <c r="CR87" s="8">
        <f>CF87+CQ87</f>
        <v>0</v>
      </c>
      <c r="CS87" s="11"/>
      <c r="CT87" s="10"/>
      <c r="CU87" s="11"/>
      <c r="CV87" s="10"/>
      <c r="CW87" s="11"/>
      <c r="CX87" s="10"/>
      <c r="CY87" s="8"/>
      <c r="CZ87" s="11"/>
      <c r="DA87" s="10"/>
      <c r="DB87" s="11"/>
      <c r="DC87" s="10"/>
      <c r="DD87" s="11"/>
      <c r="DE87" s="10"/>
      <c r="DF87" s="11"/>
      <c r="DG87" s="10"/>
      <c r="DH87" s="11"/>
      <c r="DI87" s="10"/>
      <c r="DJ87" s="8"/>
      <c r="DK87" s="8">
        <f>CY87+DJ87</f>
        <v>0</v>
      </c>
      <c r="DL87" s="11"/>
      <c r="DM87" s="10"/>
      <c r="DN87" s="11"/>
      <c r="DO87" s="10"/>
      <c r="DP87" s="11"/>
      <c r="DQ87" s="10"/>
      <c r="DR87" s="8"/>
      <c r="DS87" s="11"/>
      <c r="DT87" s="10"/>
      <c r="DU87" s="11"/>
      <c r="DV87" s="10"/>
      <c r="DW87" s="11"/>
      <c r="DX87" s="10"/>
      <c r="DY87" s="11"/>
      <c r="DZ87" s="10"/>
      <c r="EA87" s="11"/>
      <c r="EB87" s="10"/>
      <c r="EC87" s="8"/>
      <c r="ED87" s="8">
        <f>DR87+EC87</f>
        <v>0</v>
      </c>
      <c r="EE87" s="11"/>
      <c r="EF87" s="10"/>
      <c r="EG87" s="11"/>
      <c r="EH87" s="10"/>
      <c r="EI87" s="11"/>
      <c r="EJ87" s="10"/>
      <c r="EK87" s="8"/>
      <c r="EL87" s="11"/>
      <c r="EM87" s="10"/>
      <c r="EN87" s="11"/>
      <c r="EO87" s="10"/>
      <c r="EP87" s="11"/>
      <c r="EQ87" s="10"/>
      <c r="ER87" s="11"/>
      <c r="ES87" s="10"/>
      <c r="ET87" s="11"/>
      <c r="EU87" s="10"/>
      <c r="EV87" s="8"/>
      <c r="EW87" s="8">
        <f>EK87+EV87</f>
        <v>0</v>
      </c>
      <c r="EX87" s="11"/>
      <c r="EY87" s="10"/>
      <c r="EZ87" s="11"/>
      <c r="FA87" s="10"/>
      <c r="FB87" s="11"/>
      <c r="FC87" s="10"/>
      <c r="FD87" s="8"/>
      <c r="FE87" s="11"/>
      <c r="FF87" s="10"/>
      <c r="FG87" s="11"/>
      <c r="FH87" s="10"/>
      <c r="FI87" s="11"/>
      <c r="FJ87" s="10"/>
      <c r="FK87" s="11"/>
      <c r="FL87" s="10"/>
      <c r="FM87" s="11"/>
      <c r="FN87" s="10"/>
      <c r="FO87" s="8"/>
      <c r="FP87" s="8">
        <f>FD87+FO87</f>
        <v>0</v>
      </c>
    </row>
    <row r="88" spans="1:172" ht="12.75">
      <c r="A88" s="7"/>
      <c r="B88" s="7">
        <v>1</v>
      </c>
      <c r="C88" s="7">
        <v>1</v>
      </c>
      <c r="D88" s="7"/>
      <c r="E88" s="7" t="s">
        <v>187</v>
      </c>
      <c r="F88" s="3" t="s">
        <v>188</v>
      </c>
      <c r="G88" s="7">
        <f>COUNTIF(U88:FP88,"e")</f>
        <v>0</v>
      </c>
      <c r="H88" s="7">
        <f>COUNTIF(U88:FP88,"z")</f>
        <v>0</v>
      </c>
      <c r="I88" s="7">
        <f>SUM(J88:Q88)</f>
        <v>0</v>
      </c>
      <c r="J88" s="7">
        <f>U88+AN88+BG88+BZ88+CS88+DL88+EE88+EX88</f>
        <v>0</v>
      </c>
      <c r="K88" s="7">
        <f>W88+AP88+BI88+CB88+CU88+DN88+EG88+EZ88</f>
        <v>0</v>
      </c>
      <c r="L88" s="7">
        <f>Y88+AR88+BK88+CD88+CW88+DP88+EI88+FB88</f>
        <v>0</v>
      </c>
      <c r="M88" s="7">
        <f>AB88+AU88+BN88+CG88+CZ88+DS88+EL88+FE88</f>
        <v>0</v>
      </c>
      <c r="N88" s="7">
        <f>AD88+AW88+BP88+CI88+DB88+DU88+EN88+FG88</f>
        <v>0</v>
      </c>
      <c r="O88" s="7">
        <f>AF88+AY88+BR88+CK88+DD88+DW88+EP88+FI88</f>
        <v>0</v>
      </c>
      <c r="P88" s="7">
        <f>AH88+BA88+BT88+CM88+DF88+DY88+ER88+FK88</f>
        <v>0</v>
      </c>
      <c r="Q88" s="7">
        <f>AJ88+BC88+BV88+CO88+DH88+EA88+ET88+FM88</f>
        <v>0</v>
      </c>
      <c r="R88" s="8">
        <f>AM88+BF88+BY88+CR88+DK88+ED88+EW88+FP88</f>
        <v>0</v>
      </c>
      <c r="S88" s="8">
        <f>AL88+BE88+BX88+CQ88+DJ88+EC88+EV88+FO88</f>
        <v>0</v>
      </c>
      <c r="T88" s="8">
        <v>0.7</v>
      </c>
      <c r="U88" s="11">
        <v>15</v>
      </c>
      <c r="V88" s="10" t="s">
        <v>61</v>
      </c>
      <c r="W88" s="11"/>
      <c r="X88" s="10"/>
      <c r="Y88" s="11"/>
      <c r="Z88" s="10"/>
      <c r="AA88" s="8">
        <v>2</v>
      </c>
      <c r="AB88" s="11"/>
      <c r="AC88" s="10"/>
      <c r="AD88" s="11"/>
      <c r="AE88" s="10"/>
      <c r="AF88" s="11"/>
      <c r="AG88" s="10"/>
      <c r="AH88" s="11"/>
      <c r="AI88" s="10"/>
      <c r="AJ88" s="11"/>
      <c r="AK88" s="10"/>
      <c r="AL88" s="8"/>
      <c r="AM88" s="8">
        <f>AA88+AL88</f>
        <v>0</v>
      </c>
      <c r="AN88" s="11"/>
      <c r="AO88" s="10"/>
      <c r="AP88" s="11"/>
      <c r="AQ88" s="10"/>
      <c r="AR88" s="11"/>
      <c r="AS88" s="10"/>
      <c r="AT88" s="8"/>
      <c r="AU88" s="11"/>
      <c r="AV88" s="10"/>
      <c r="AW88" s="11"/>
      <c r="AX88" s="10"/>
      <c r="AY88" s="11"/>
      <c r="AZ88" s="10"/>
      <c r="BA88" s="11"/>
      <c r="BB88" s="10"/>
      <c r="BC88" s="11"/>
      <c r="BD88" s="10"/>
      <c r="BE88" s="8"/>
      <c r="BF88" s="8">
        <f>AT88+BE88</f>
        <v>0</v>
      </c>
      <c r="BG88" s="11"/>
      <c r="BH88" s="10"/>
      <c r="BI88" s="11"/>
      <c r="BJ88" s="10"/>
      <c r="BK88" s="11"/>
      <c r="BL88" s="10"/>
      <c r="BM88" s="8"/>
      <c r="BN88" s="11"/>
      <c r="BO88" s="10"/>
      <c r="BP88" s="11"/>
      <c r="BQ88" s="10"/>
      <c r="BR88" s="11"/>
      <c r="BS88" s="10"/>
      <c r="BT88" s="11"/>
      <c r="BU88" s="10"/>
      <c r="BV88" s="11"/>
      <c r="BW88" s="10"/>
      <c r="BX88" s="8"/>
      <c r="BY88" s="8">
        <f>BM88+BX88</f>
        <v>0</v>
      </c>
      <c r="BZ88" s="11"/>
      <c r="CA88" s="10"/>
      <c r="CB88" s="11"/>
      <c r="CC88" s="10"/>
      <c r="CD88" s="11"/>
      <c r="CE88" s="10"/>
      <c r="CF88" s="8"/>
      <c r="CG88" s="11"/>
      <c r="CH88" s="10"/>
      <c r="CI88" s="11"/>
      <c r="CJ88" s="10"/>
      <c r="CK88" s="11"/>
      <c r="CL88" s="10"/>
      <c r="CM88" s="11"/>
      <c r="CN88" s="10"/>
      <c r="CO88" s="11"/>
      <c r="CP88" s="10"/>
      <c r="CQ88" s="8"/>
      <c r="CR88" s="8">
        <f>CF88+CQ88</f>
        <v>0</v>
      </c>
      <c r="CS88" s="11"/>
      <c r="CT88" s="10"/>
      <c r="CU88" s="11"/>
      <c r="CV88" s="10"/>
      <c r="CW88" s="11"/>
      <c r="CX88" s="10"/>
      <c r="CY88" s="8"/>
      <c r="CZ88" s="11"/>
      <c r="DA88" s="10"/>
      <c r="DB88" s="11"/>
      <c r="DC88" s="10"/>
      <c r="DD88" s="11"/>
      <c r="DE88" s="10"/>
      <c r="DF88" s="11"/>
      <c r="DG88" s="10"/>
      <c r="DH88" s="11"/>
      <c r="DI88" s="10"/>
      <c r="DJ88" s="8"/>
      <c r="DK88" s="8">
        <f>CY88+DJ88</f>
        <v>0</v>
      </c>
      <c r="DL88" s="11"/>
      <c r="DM88" s="10"/>
      <c r="DN88" s="11"/>
      <c r="DO88" s="10"/>
      <c r="DP88" s="11"/>
      <c r="DQ88" s="10"/>
      <c r="DR88" s="8"/>
      <c r="DS88" s="11"/>
      <c r="DT88" s="10"/>
      <c r="DU88" s="11"/>
      <c r="DV88" s="10"/>
      <c r="DW88" s="11"/>
      <c r="DX88" s="10"/>
      <c r="DY88" s="11"/>
      <c r="DZ88" s="10"/>
      <c r="EA88" s="11"/>
      <c r="EB88" s="10"/>
      <c r="EC88" s="8"/>
      <c r="ED88" s="8">
        <f>DR88+EC88</f>
        <v>0</v>
      </c>
      <c r="EE88" s="11"/>
      <c r="EF88" s="10"/>
      <c r="EG88" s="11"/>
      <c r="EH88" s="10"/>
      <c r="EI88" s="11"/>
      <c r="EJ88" s="10"/>
      <c r="EK88" s="8"/>
      <c r="EL88" s="11"/>
      <c r="EM88" s="10"/>
      <c r="EN88" s="11"/>
      <c r="EO88" s="10"/>
      <c r="EP88" s="11"/>
      <c r="EQ88" s="10"/>
      <c r="ER88" s="11"/>
      <c r="ES88" s="10"/>
      <c r="ET88" s="11"/>
      <c r="EU88" s="10"/>
      <c r="EV88" s="8"/>
      <c r="EW88" s="8">
        <f>EK88+EV88</f>
        <v>0</v>
      </c>
      <c r="EX88" s="11"/>
      <c r="EY88" s="10"/>
      <c r="EZ88" s="11"/>
      <c r="FA88" s="10"/>
      <c r="FB88" s="11"/>
      <c r="FC88" s="10"/>
      <c r="FD88" s="8"/>
      <c r="FE88" s="11"/>
      <c r="FF88" s="10"/>
      <c r="FG88" s="11"/>
      <c r="FH88" s="10"/>
      <c r="FI88" s="11"/>
      <c r="FJ88" s="10"/>
      <c r="FK88" s="11"/>
      <c r="FL88" s="10"/>
      <c r="FM88" s="11"/>
      <c r="FN88" s="10"/>
      <c r="FO88" s="8"/>
      <c r="FP88" s="8">
        <f>FD88+FO88</f>
        <v>0</v>
      </c>
    </row>
    <row r="89" spans="1:172" ht="12.75">
      <c r="A89" s="7"/>
      <c r="B89" s="7">
        <v>2</v>
      </c>
      <c r="C89" s="7">
        <v>1</v>
      </c>
      <c r="D89" s="7"/>
      <c r="E89" s="7" t="s">
        <v>189</v>
      </c>
      <c r="F89" s="3" t="s">
        <v>190</v>
      </c>
      <c r="G89" s="7">
        <f>COUNTIF(U89:FP89,"e")</f>
        <v>0</v>
      </c>
      <c r="H89" s="7">
        <f>COUNTIF(U89:FP89,"z")</f>
        <v>0</v>
      </c>
      <c r="I89" s="7">
        <f>SUM(J89:Q89)</f>
        <v>0</v>
      </c>
      <c r="J89" s="7">
        <f>U89+AN89+BG89+BZ89+CS89+DL89+EE89+EX89</f>
        <v>0</v>
      </c>
      <c r="K89" s="7">
        <f>W89+AP89+BI89+CB89+CU89+DN89+EG89+EZ89</f>
        <v>0</v>
      </c>
      <c r="L89" s="7">
        <f>Y89+AR89+BK89+CD89+CW89+DP89+EI89+FB89</f>
        <v>0</v>
      </c>
      <c r="M89" s="7">
        <f>AB89+AU89+BN89+CG89+CZ89+DS89+EL89+FE89</f>
        <v>0</v>
      </c>
      <c r="N89" s="7">
        <f>AD89+AW89+BP89+CI89+DB89+DU89+EN89+FG89</f>
        <v>0</v>
      </c>
      <c r="O89" s="7">
        <f>AF89+AY89+BR89+CK89+DD89+DW89+EP89+FI89</f>
        <v>0</v>
      </c>
      <c r="P89" s="7">
        <f>AH89+BA89+BT89+CM89+DF89+DY89+ER89+FK89</f>
        <v>0</v>
      </c>
      <c r="Q89" s="7">
        <f>AJ89+BC89+BV89+CO89+DH89+EA89+ET89+FM89</f>
        <v>0</v>
      </c>
      <c r="R89" s="8">
        <f>AM89+BF89+BY89+CR89+DK89+ED89+EW89+FP89</f>
        <v>0</v>
      </c>
      <c r="S89" s="8">
        <f>AL89+BE89+BX89+CQ89+DJ89+EC89+EV89+FO89</f>
        <v>0</v>
      </c>
      <c r="T89" s="8">
        <v>0.6</v>
      </c>
      <c r="U89" s="11"/>
      <c r="V89" s="10"/>
      <c r="W89" s="11"/>
      <c r="X89" s="10"/>
      <c r="Y89" s="11"/>
      <c r="Z89" s="10"/>
      <c r="AA89" s="8"/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8"/>
      <c r="AM89" s="8">
        <f>AA89+AL89</f>
        <v>0</v>
      </c>
      <c r="AN89" s="11"/>
      <c r="AO89" s="10"/>
      <c r="AP89" s="11"/>
      <c r="AQ89" s="10"/>
      <c r="AR89" s="11"/>
      <c r="AS89" s="10"/>
      <c r="AT89" s="8"/>
      <c r="AU89" s="11"/>
      <c r="AV89" s="10"/>
      <c r="AW89" s="11"/>
      <c r="AX89" s="10"/>
      <c r="AY89" s="11"/>
      <c r="AZ89" s="10"/>
      <c r="BA89" s="11"/>
      <c r="BB89" s="10"/>
      <c r="BC89" s="11"/>
      <c r="BD89" s="10"/>
      <c r="BE89" s="8"/>
      <c r="BF89" s="8">
        <f>AT89+BE89</f>
        <v>0</v>
      </c>
      <c r="BG89" s="11">
        <v>12</v>
      </c>
      <c r="BH89" s="10" t="s">
        <v>61</v>
      </c>
      <c r="BI89" s="11"/>
      <c r="BJ89" s="10"/>
      <c r="BK89" s="11"/>
      <c r="BL89" s="10"/>
      <c r="BM89" s="8">
        <v>1</v>
      </c>
      <c r="BN89" s="11"/>
      <c r="BO89" s="10"/>
      <c r="BP89" s="11"/>
      <c r="BQ89" s="10"/>
      <c r="BR89" s="11"/>
      <c r="BS89" s="10"/>
      <c r="BT89" s="11"/>
      <c r="BU89" s="10"/>
      <c r="BV89" s="11"/>
      <c r="BW89" s="10"/>
      <c r="BX89" s="8"/>
      <c r="BY89" s="8">
        <f>BM89+BX89</f>
        <v>0</v>
      </c>
      <c r="BZ89" s="11"/>
      <c r="CA89" s="10"/>
      <c r="CB89" s="11"/>
      <c r="CC89" s="10"/>
      <c r="CD89" s="11"/>
      <c r="CE89" s="10"/>
      <c r="CF89" s="8"/>
      <c r="CG89" s="11"/>
      <c r="CH89" s="10"/>
      <c r="CI89" s="11"/>
      <c r="CJ89" s="10"/>
      <c r="CK89" s="11"/>
      <c r="CL89" s="10"/>
      <c r="CM89" s="11"/>
      <c r="CN89" s="10"/>
      <c r="CO89" s="11"/>
      <c r="CP89" s="10"/>
      <c r="CQ89" s="8"/>
      <c r="CR89" s="8">
        <f>CF89+CQ89</f>
        <v>0</v>
      </c>
      <c r="CS89" s="11"/>
      <c r="CT89" s="10"/>
      <c r="CU89" s="11"/>
      <c r="CV89" s="10"/>
      <c r="CW89" s="11"/>
      <c r="CX89" s="10"/>
      <c r="CY89" s="8"/>
      <c r="CZ89" s="11"/>
      <c r="DA89" s="10"/>
      <c r="DB89" s="11"/>
      <c r="DC89" s="10"/>
      <c r="DD89" s="11"/>
      <c r="DE89" s="10"/>
      <c r="DF89" s="11"/>
      <c r="DG89" s="10"/>
      <c r="DH89" s="11"/>
      <c r="DI89" s="10"/>
      <c r="DJ89" s="8"/>
      <c r="DK89" s="8">
        <f>CY89+DJ89</f>
        <v>0</v>
      </c>
      <c r="DL89" s="11"/>
      <c r="DM89" s="10"/>
      <c r="DN89" s="11"/>
      <c r="DO89" s="10"/>
      <c r="DP89" s="11"/>
      <c r="DQ89" s="10"/>
      <c r="DR89" s="8"/>
      <c r="DS89" s="11"/>
      <c r="DT89" s="10"/>
      <c r="DU89" s="11"/>
      <c r="DV89" s="10"/>
      <c r="DW89" s="11"/>
      <c r="DX89" s="10"/>
      <c r="DY89" s="11"/>
      <c r="DZ89" s="10"/>
      <c r="EA89" s="11"/>
      <c r="EB89" s="10"/>
      <c r="EC89" s="8"/>
      <c r="ED89" s="8">
        <f>DR89+EC89</f>
        <v>0</v>
      </c>
      <c r="EE89" s="11"/>
      <c r="EF89" s="10"/>
      <c r="EG89" s="11"/>
      <c r="EH89" s="10"/>
      <c r="EI89" s="11"/>
      <c r="EJ89" s="10"/>
      <c r="EK89" s="8"/>
      <c r="EL89" s="11"/>
      <c r="EM89" s="10"/>
      <c r="EN89" s="11"/>
      <c r="EO89" s="10"/>
      <c r="EP89" s="11"/>
      <c r="EQ89" s="10"/>
      <c r="ER89" s="11"/>
      <c r="ES89" s="10"/>
      <c r="ET89" s="11"/>
      <c r="EU89" s="10"/>
      <c r="EV89" s="8"/>
      <c r="EW89" s="8">
        <f>EK89+EV89</f>
        <v>0</v>
      </c>
      <c r="EX89" s="11"/>
      <c r="EY89" s="10"/>
      <c r="EZ89" s="11"/>
      <c r="FA89" s="10"/>
      <c r="FB89" s="11"/>
      <c r="FC89" s="10"/>
      <c r="FD89" s="8"/>
      <c r="FE89" s="11"/>
      <c r="FF89" s="10"/>
      <c r="FG89" s="11"/>
      <c r="FH89" s="10"/>
      <c r="FI89" s="11"/>
      <c r="FJ89" s="10"/>
      <c r="FK89" s="11"/>
      <c r="FL89" s="10"/>
      <c r="FM89" s="11"/>
      <c r="FN89" s="10"/>
      <c r="FO89" s="8"/>
      <c r="FP89" s="8">
        <f>FD89+FO89</f>
        <v>0</v>
      </c>
    </row>
    <row r="90" spans="1:172" ht="12.75">
      <c r="A90" s="7"/>
      <c r="B90" s="7">
        <v>2</v>
      </c>
      <c r="C90" s="7">
        <v>1</v>
      </c>
      <c r="D90" s="7"/>
      <c r="E90" s="7" t="s">
        <v>191</v>
      </c>
      <c r="F90" s="3" t="s">
        <v>192</v>
      </c>
      <c r="G90" s="7">
        <f>COUNTIF(U90:FP90,"e")</f>
        <v>0</v>
      </c>
      <c r="H90" s="7">
        <f>COUNTIF(U90:FP90,"z")</f>
        <v>0</v>
      </c>
      <c r="I90" s="7">
        <f>SUM(J90:Q90)</f>
        <v>0</v>
      </c>
      <c r="J90" s="7">
        <f>U90+AN90+BG90+BZ90+CS90+DL90+EE90+EX90</f>
        <v>0</v>
      </c>
      <c r="K90" s="7">
        <f>W90+AP90+BI90+CB90+CU90+DN90+EG90+EZ90</f>
        <v>0</v>
      </c>
      <c r="L90" s="7">
        <f>Y90+AR90+BK90+CD90+CW90+DP90+EI90+FB90</f>
        <v>0</v>
      </c>
      <c r="M90" s="7">
        <f>AB90+AU90+BN90+CG90+CZ90+DS90+EL90+FE90</f>
        <v>0</v>
      </c>
      <c r="N90" s="7">
        <f>AD90+AW90+BP90+CI90+DB90+DU90+EN90+FG90</f>
        <v>0</v>
      </c>
      <c r="O90" s="7">
        <f>AF90+AY90+BR90+CK90+DD90+DW90+EP90+FI90</f>
        <v>0</v>
      </c>
      <c r="P90" s="7">
        <f>AH90+BA90+BT90+CM90+DF90+DY90+ER90+FK90</f>
        <v>0</v>
      </c>
      <c r="Q90" s="7">
        <f>AJ90+BC90+BV90+CO90+DH90+EA90+ET90+FM90</f>
        <v>0</v>
      </c>
      <c r="R90" s="8">
        <f>AM90+BF90+BY90+CR90+DK90+ED90+EW90+FP90</f>
        <v>0</v>
      </c>
      <c r="S90" s="8">
        <f>AL90+BE90+BX90+CQ90+DJ90+EC90+EV90+FO90</f>
        <v>0</v>
      </c>
      <c r="T90" s="8">
        <v>0.6</v>
      </c>
      <c r="U90" s="11"/>
      <c r="V90" s="10"/>
      <c r="W90" s="11"/>
      <c r="X90" s="10"/>
      <c r="Y90" s="11"/>
      <c r="Z90" s="10"/>
      <c r="AA90" s="8"/>
      <c r="AB90" s="11"/>
      <c r="AC90" s="10"/>
      <c r="AD90" s="11"/>
      <c r="AE90" s="10"/>
      <c r="AF90" s="11"/>
      <c r="AG90" s="10"/>
      <c r="AH90" s="11"/>
      <c r="AI90" s="10"/>
      <c r="AJ90" s="11"/>
      <c r="AK90" s="10"/>
      <c r="AL90" s="8"/>
      <c r="AM90" s="8">
        <f>AA90+AL90</f>
        <v>0</v>
      </c>
      <c r="AN90" s="11"/>
      <c r="AO90" s="10"/>
      <c r="AP90" s="11"/>
      <c r="AQ90" s="10"/>
      <c r="AR90" s="11"/>
      <c r="AS90" s="10"/>
      <c r="AT90" s="8"/>
      <c r="AU90" s="11"/>
      <c r="AV90" s="10"/>
      <c r="AW90" s="11"/>
      <c r="AX90" s="10"/>
      <c r="AY90" s="11"/>
      <c r="AZ90" s="10"/>
      <c r="BA90" s="11"/>
      <c r="BB90" s="10"/>
      <c r="BC90" s="11"/>
      <c r="BD90" s="10"/>
      <c r="BE90" s="8"/>
      <c r="BF90" s="8">
        <f>AT90+BE90</f>
        <v>0</v>
      </c>
      <c r="BG90" s="11">
        <v>12</v>
      </c>
      <c r="BH90" s="10" t="s">
        <v>61</v>
      </c>
      <c r="BI90" s="11"/>
      <c r="BJ90" s="10"/>
      <c r="BK90" s="11"/>
      <c r="BL90" s="10"/>
      <c r="BM90" s="8">
        <v>1</v>
      </c>
      <c r="BN90" s="11"/>
      <c r="BO90" s="10"/>
      <c r="BP90" s="11"/>
      <c r="BQ90" s="10"/>
      <c r="BR90" s="11"/>
      <c r="BS90" s="10"/>
      <c r="BT90" s="11"/>
      <c r="BU90" s="10"/>
      <c r="BV90" s="11"/>
      <c r="BW90" s="10"/>
      <c r="BX90" s="8"/>
      <c r="BY90" s="8">
        <f>BM90+BX90</f>
        <v>0</v>
      </c>
      <c r="BZ90" s="11"/>
      <c r="CA90" s="10"/>
      <c r="CB90" s="11"/>
      <c r="CC90" s="10"/>
      <c r="CD90" s="11"/>
      <c r="CE90" s="10"/>
      <c r="CF90" s="8"/>
      <c r="CG90" s="11"/>
      <c r="CH90" s="10"/>
      <c r="CI90" s="11"/>
      <c r="CJ90" s="10"/>
      <c r="CK90" s="11"/>
      <c r="CL90" s="10"/>
      <c r="CM90" s="11"/>
      <c r="CN90" s="10"/>
      <c r="CO90" s="11"/>
      <c r="CP90" s="10"/>
      <c r="CQ90" s="8"/>
      <c r="CR90" s="8">
        <f>CF90+CQ90</f>
        <v>0</v>
      </c>
      <c r="CS90" s="11"/>
      <c r="CT90" s="10"/>
      <c r="CU90" s="11"/>
      <c r="CV90" s="10"/>
      <c r="CW90" s="11"/>
      <c r="CX90" s="10"/>
      <c r="CY90" s="8"/>
      <c r="CZ90" s="11"/>
      <c r="DA90" s="10"/>
      <c r="DB90" s="11"/>
      <c r="DC90" s="10"/>
      <c r="DD90" s="11"/>
      <c r="DE90" s="10"/>
      <c r="DF90" s="11"/>
      <c r="DG90" s="10"/>
      <c r="DH90" s="11"/>
      <c r="DI90" s="10"/>
      <c r="DJ90" s="8"/>
      <c r="DK90" s="8">
        <f>CY90+DJ90</f>
        <v>0</v>
      </c>
      <c r="DL90" s="11"/>
      <c r="DM90" s="10"/>
      <c r="DN90" s="11"/>
      <c r="DO90" s="10"/>
      <c r="DP90" s="11"/>
      <c r="DQ90" s="10"/>
      <c r="DR90" s="8"/>
      <c r="DS90" s="11"/>
      <c r="DT90" s="10"/>
      <c r="DU90" s="11"/>
      <c r="DV90" s="10"/>
      <c r="DW90" s="11"/>
      <c r="DX90" s="10"/>
      <c r="DY90" s="11"/>
      <c r="DZ90" s="10"/>
      <c r="EA90" s="11"/>
      <c r="EB90" s="10"/>
      <c r="EC90" s="8"/>
      <c r="ED90" s="8">
        <f>DR90+EC90</f>
        <v>0</v>
      </c>
      <c r="EE90" s="11"/>
      <c r="EF90" s="10"/>
      <c r="EG90" s="11"/>
      <c r="EH90" s="10"/>
      <c r="EI90" s="11"/>
      <c r="EJ90" s="10"/>
      <c r="EK90" s="8"/>
      <c r="EL90" s="11"/>
      <c r="EM90" s="10"/>
      <c r="EN90" s="11"/>
      <c r="EO90" s="10"/>
      <c r="EP90" s="11"/>
      <c r="EQ90" s="10"/>
      <c r="ER90" s="11"/>
      <c r="ES90" s="10"/>
      <c r="ET90" s="11"/>
      <c r="EU90" s="10"/>
      <c r="EV90" s="8"/>
      <c r="EW90" s="8">
        <f>EK90+EV90</f>
        <v>0</v>
      </c>
      <c r="EX90" s="11"/>
      <c r="EY90" s="10"/>
      <c r="EZ90" s="11"/>
      <c r="FA90" s="10"/>
      <c r="FB90" s="11"/>
      <c r="FC90" s="10"/>
      <c r="FD90" s="8"/>
      <c r="FE90" s="11"/>
      <c r="FF90" s="10"/>
      <c r="FG90" s="11"/>
      <c r="FH90" s="10"/>
      <c r="FI90" s="11"/>
      <c r="FJ90" s="10"/>
      <c r="FK90" s="11"/>
      <c r="FL90" s="10"/>
      <c r="FM90" s="11"/>
      <c r="FN90" s="10"/>
      <c r="FO90" s="8"/>
      <c r="FP90" s="8">
        <f>FD90+FO90</f>
        <v>0</v>
      </c>
    </row>
    <row r="91" spans="1:172" ht="12.75">
      <c r="A91" s="7"/>
      <c r="B91" s="7">
        <v>2</v>
      </c>
      <c r="C91" s="7">
        <v>1</v>
      </c>
      <c r="D91" s="7"/>
      <c r="E91" s="7" t="s">
        <v>193</v>
      </c>
      <c r="F91" s="3" t="s">
        <v>194</v>
      </c>
      <c r="G91" s="7">
        <f>COUNTIF(U91:FP91,"e")</f>
        <v>0</v>
      </c>
      <c r="H91" s="7">
        <f>COUNTIF(U91:FP91,"z")</f>
        <v>0</v>
      </c>
      <c r="I91" s="7">
        <f>SUM(J91:Q91)</f>
        <v>0</v>
      </c>
      <c r="J91" s="7">
        <f>U91+AN91+BG91+BZ91+CS91+DL91+EE91+EX91</f>
        <v>0</v>
      </c>
      <c r="K91" s="7">
        <f>W91+AP91+BI91+CB91+CU91+DN91+EG91+EZ91</f>
        <v>0</v>
      </c>
      <c r="L91" s="7">
        <f>Y91+AR91+BK91+CD91+CW91+DP91+EI91+FB91</f>
        <v>0</v>
      </c>
      <c r="M91" s="7">
        <f>AB91+AU91+BN91+CG91+CZ91+DS91+EL91+FE91</f>
        <v>0</v>
      </c>
      <c r="N91" s="7">
        <f>AD91+AW91+BP91+CI91+DB91+DU91+EN91+FG91</f>
        <v>0</v>
      </c>
      <c r="O91" s="7">
        <f>AF91+AY91+BR91+CK91+DD91+DW91+EP91+FI91</f>
        <v>0</v>
      </c>
      <c r="P91" s="7">
        <f>AH91+BA91+BT91+CM91+DF91+DY91+ER91+FK91</f>
        <v>0</v>
      </c>
      <c r="Q91" s="7">
        <f>AJ91+BC91+BV91+CO91+DH91+EA91+ET91+FM91</f>
        <v>0</v>
      </c>
      <c r="R91" s="8">
        <f>AM91+BF91+BY91+CR91+DK91+ED91+EW91+FP91</f>
        <v>0</v>
      </c>
      <c r="S91" s="8">
        <f>AL91+BE91+BX91+CQ91+DJ91+EC91+EV91+FO91</f>
        <v>0</v>
      </c>
      <c r="T91" s="8">
        <v>0.6</v>
      </c>
      <c r="U91" s="11"/>
      <c r="V91" s="10"/>
      <c r="W91" s="11"/>
      <c r="X91" s="10"/>
      <c r="Y91" s="11"/>
      <c r="Z91" s="10"/>
      <c r="AA91" s="8"/>
      <c r="AB91" s="11"/>
      <c r="AC91" s="10"/>
      <c r="AD91" s="11"/>
      <c r="AE91" s="10"/>
      <c r="AF91" s="11"/>
      <c r="AG91" s="10"/>
      <c r="AH91" s="11"/>
      <c r="AI91" s="10"/>
      <c r="AJ91" s="11"/>
      <c r="AK91" s="10"/>
      <c r="AL91" s="8"/>
      <c r="AM91" s="8">
        <f>AA91+AL91</f>
        <v>0</v>
      </c>
      <c r="AN91" s="11"/>
      <c r="AO91" s="10"/>
      <c r="AP91" s="11"/>
      <c r="AQ91" s="10"/>
      <c r="AR91" s="11"/>
      <c r="AS91" s="10"/>
      <c r="AT91" s="8"/>
      <c r="AU91" s="11"/>
      <c r="AV91" s="10"/>
      <c r="AW91" s="11"/>
      <c r="AX91" s="10"/>
      <c r="AY91" s="11"/>
      <c r="AZ91" s="10"/>
      <c r="BA91" s="11"/>
      <c r="BB91" s="10"/>
      <c r="BC91" s="11"/>
      <c r="BD91" s="10"/>
      <c r="BE91" s="8"/>
      <c r="BF91" s="8">
        <f>AT91+BE91</f>
        <v>0</v>
      </c>
      <c r="BG91" s="11">
        <v>12</v>
      </c>
      <c r="BH91" s="10" t="s">
        <v>61</v>
      </c>
      <c r="BI91" s="11"/>
      <c r="BJ91" s="10"/>
      <c r="BK91" s="11"/>
      <c r="BL91" s="10"/>
      <c r="BM91" s="8">
        <v>1</v>
      </c>
      <c r="BN91" s="11"/>
      <c r="BO91" s="10"/>
      <c r="BP91" s="11"/>
      <c r="BQ91" s="10"/>
      <c r="BR91" s="11"/>
      <c r="BS91" s="10"/>
      <c r="BT91" s="11"/>
      <c r="BU91" s="10"/>
      <c r="BV91" s="11"/>
      <c r="BW91" s="10"/>
      <c r="BX91" s="8"/>
      <c r="BY91" s="8">
        <f>BM91+BX91</f>
        <v>0</v>
      </c>
      <c r="BZ91" s="11"/>
      <c r="CA91" s="10"/>
      <c r="CB91" s="11"/>
      <c r="CC91" s="10"/>
      <c r="CD91" s="11"/>
      <c r="CE91" s="10"/>
      <c r="CF91" s="8"/>
      <c r="CG91" s="11"/>
      <c r="CH91" s="10"/>
      <c r="CI91" s="11"/>
      <c r="CJ91" s="10"/>
      <c r="CK91" s="11"/>
      <c r="CL91" s="10"/>
      <c r="CM91" s="11"/>
      <c r="CN91" s="10"/>
      <c r="CO91" s="11"/>
      <c r="CP91" s="10"/>
      <c r="CQ91" s="8"/>
      <c r="CR91" s="8">
        <f>CF91+CQ91</f>
        <v>0</v>
      </c>
      <c r="CS91" s="11"/>
      <c r="CT91" s="10"/>
      <c r="CU91" s="11"/>
      <c r="CV91" s="10"/>
      <c r="CW91" s="11"/>
      <c r="CX91" s="10"/>
      <c r="CY91" s="8"/>
      <c r="CZ91" s="11"/>
      <c r="DA91" s="10"/>
      <c r="DB91" s="11"/>
      <c r="DC91" s="10"/>
      <c r="DD91" s="11"/>
      <c r="DE91" s="10"/>
      <c r="DF91" s="11"/>
      <c r="DG91" s="10"/>
      <c r="DH91" s="11"/>
      <c r="DI91" s="10"/>
      <c r="DJ91" s="8"/>
      <c r="DK91" s="8">
        <f>CY91+DJ91</f>
        <v>0</v>
      </c>
      <c r="DL91" s="11"/>
      <c r="DM91" s="10"/>
      <c r="DN91" s="11"/>
      <c r="DO91" s="10"/>
      <c r="DP91" s="11"/>
      <c r="DQ91" s="10"/>
      <c r="DR91" s="8"/>
      <c r="DS91" s="11"/>
      <c r="DT91" s="10"/>
      <c r="DU91" s="11"/>
      <c r="DV91" s="10"/>
      <c r="DW91" s="11"/>
      <c r="DX91" s="10"/>
      <c r="DY91" s="11"/>
      <c r="DZ91" s="10"/>
      <c r="EA91" s="11"/>
      <c r="EB91" s="10"/>
      <c r="EC91" s="8"/>
      <c r="ED91" s="8">
        <f>DR91+EC91</f>
        <v>0</v>
      </c>
      <c r="EE91" s="11"/>
      <c r="EF91" s="10"/>
      <c r="EG91" s="11"/>
      <c r="EH91" s="10"/>
      <c r="EI91" s="11"/>
      <c r="EJ91" s="10"/>
      <c r="EK91" s="8"/>
      <c r="EL91" s="11"/>
      <c r="EM91" s="10"/>
      <c r="EN91" s="11"/>
      <c r="EO91" s="10"/>
      <c r="EP91" s="11"/>
      <c r="EQ91" s="10"/>
      <c r="ER91" s="11"/>
      <c r="ES91" s="10"/>
      <c r="ET91" s="11"/>
      <c r="EU91" s="10"/>
      <c r="EV91" s="8"/>
      <c r="EW91" s="8">
        <f>EK91+EV91</f>
        <v>0</v>
      </c>
      <c r="EX91" s="11"/>
      <c r="EY91" s="10"/>
      <c r="EZ91" s="11"/>
      <c r="FA91" s="10"/>
      <c r="FB91" s="11"/>
      <c r="FC91" s="10"/>
      <c r="FD91" s="8"/>
      <c r="FE91" s="11"/>
      <c r="FF91" s="10"/>
      <c r="FG91" s="11"/>
      <c r="FH91" s="10"/>
      <c r="FI91" s="11"/>
      <c r="FJ91" s="10"/>
      <c r="FK91" s="11"/>
      <c r="FL91" s="10"/>
      <c r="FM91" s="11"/>
      <c r="FN91" s="10"/>
      <c r="FO91" s="8"/>
      <c r="FP91" s="8">
        <f>FD91+FO91</f>
        <v>0</v>
      </c>
    </row>
    <row r="92" spans="1:172" ht="12.75">
      <c r="A92" s="7"/>
      <c r="B92" s="7">
        <v>3</v>
      </c>
      <c r="C92" s="7">
        <v>1</v>
      </c>
      <c r="D92" s="7"/>
      <c r="E92" s="7" t="s">
        <v>195</v>
      </c>
      <c r="F92" s="3" t="s">
        <v>196</v>
      </c>
      <c r="G92" s="7">
        <f>COUNTIF(U92:FP92,"e")</f>
        <v>0</v>
      </c>
      <c r="H92" s="7">
        <f>COUNTIF(U92:FP92,"z")</f>
        <v>0</v>
      </c>
      <c r="I92" s="7">
        <f>SUM(J92:Q92)</f>
        <v>0</v>
      </c>
      <c r="J92" s="7">
        <f>U92+AN92+BG92+BZ92+CS92+DL92+EE92+EX92</f>
        <v>0</v>
      </c>
      <c r="K92" s="7">
        <f>W92+AP92+BI92+CB92+CU92+DN92+EG92+EZ92</f>
        <v>0</v>
      </c>
      <c r="L92" s="7">
        <f>Y92+AR92+BK92+CD92+CW92+DP92+EI92+FB92</f>
        <v>0</v>
      </c>
      <c r="M92" s="7">
        <f>AB92+AU92+BN92+CG92+CZ92+DS92+EL92+FE92</f>
        <v>0</v>
      </c>
      <c r="N92" s="7">
        <f>AD92+AW92+BP92+CI92+DB92+DU92+EN92+FG92</f>
        <v>0</v>
      </c>
      <c r="O92" s="7">
        <f>AF92+AY92+BR92+CK92+DD92+DW92+EP92+FI92</f>
        <v>0</v>
      </c>
      <c r="P92" s="7">
        <f>AH92+BA92+BT92+CM92+DF92+DY92+ER92+FK92</f>
        <v>0</v>
      </c>
      <c r="Q92" s="7">
        <f>AJ92+BC92+BV92+CO92+DH92+EA92+ET92+FM92</f>
        <v>0</v>
      </c>
      <c r="R92" s="8">
        <f>AM92+BF92+BY92+CR92+DK92+ED92+EW92+FP92</f>
        <v>0</v>
      </c>
      <c r="S92" s="8">
        <f>AL92+BE92+BX92+CQ92+DJ92+EC92+EV92+FO92</f>
        <v>0</v>
      </c>
      <c r="T92" s="8">
        <v>4.4</v>
      </c>
      <c r="U92" s="11"/>
      <c r="V92" s="10"/>
      <c r="W92" s="11"/>
      <c r="X92" s="10"/>
      <c r="Y92" s="11"/>
      <c r="Z92" s="10"/>
      <c r="AA92" s="8"/>
      <c r="AB92" s="11"/>
      <c r="AC92" s="10"/>
      <c r="AD92" s="11"/>
      <c r="AE92" s="10"/>
      <c r="AF92" s="11"/>
      <c r="AG92" s="10"/>
      <c r="AH92" s="11"/>
      <c r="AI92" s="10"/>
      <c r="AJ92" s="11"/>
      <c r="AK92" s="10"/>
      <c r="AL92" s="8"/>
      <c r="AM92" s="8">
        <f>AA92+AL92</f>
        <v>0</v>
      </c>
      <c r="AN92" s="11"/>
      <c r="AO92" s="10"/>
      <c r="AP92" s="11"/>
      <c r="AQ92" s="10"/>
      <c r="AR92" s="11"/>
      <c r="AS92" s="10"/>
      <c r="AT92" s="8"/>
      <c r="AU92" s="11"/>
      <c r="AV92" s="10"/>
      <c r="AW92" s="11"/>
      <c r="AX92" s="10"/>
      <c r="AY92" s="11"/>
      <c r="AZ92" s="10"/>
      <c r="BA92" s="11"/>
      <c r="BB92" s="10"/>
      <c r="BC92" s="11"/>
      <c r="BD92" s="10"/>
      <c r="BE92" s="8"/>
      <c r="BF92" s="8">
        <f>AT92+BE92</f>
        <v>0</v>
      </c>
      <c r="BG92" s="11"/>
      <c r="BH92" s="10"/>
      <c r="BI92" s="11"/>
      <c r="BJ92" s="10"/>
      <c r="BK92" s="11"/>
      <c r="BL92" s="10"/>
      <c r="BM92" s="8"/>
      <c r="BN92" s="11"/>
      <c r="BO92" s="10"/>
      <c r="BP92" s="11">
        <v>30</v>
      </c>
      <c r="BQ92" s="10" t="s">
        <v>61</v>
      </c>
      <c r="BR92" s="11"/>
      <c r="BS92" s="10"/>
      <c r="BT92" s="11"/>
      <c r="BU92" s="10"/>
      <c r="BV92" s="11"/>
      <c r="BW92" s="10"/>
      <c r="BX92" s="8">
        <v>2</v>
      </c>
      <c r="BY92" s="8">
        <f>BM92+BX92</f>
        <v>0</v>
      </c>
      <c r="BZ92" s="11"/>
      <c r="CA92" s="10"/>
      <c r="CB92" s="11"/>
      <c r="CC92" s="10"/>
      <c r="CD92" s="11"/>
      <c r="CE92" s="10"/>
      <c r="CF92" s="8"/>
      <c r="CG92" s="11"/>
      <c r="CH92" s="10"/>
      <c r="CI92" s="11">
        <v>30</v>
      </c>
      <c r="CJ92" s="10" t="s">
        <v>61</v>
      </c>
      <c r="CK92" s="11"/>
      <c r="CL92" s="10"/>
      <c r="CM92" s="11"/>
      <c r="CN92" s="10"/>
      <c r="CO92" s="11"/>
      <c r="CP92" s="10"/>
      <c r="CQ92" s="8">
        <v>3</v>
      </c>
      <c r="CR92" s="8">
        <f>CF92+CQ92</f>
        <v>0</v>
      </c>
      <c r="CS92" s="11"/>
      <c r="CT92" s="10"/>
      <c r="CU92" s="11"/>
      <c r="CV92" s="10"/>
      <c r="CW92" s="11"/>
      <c r="CX92" s="10"/>
      <c r="CY92" s="8"/>
      <c r="CZ92" s="11"/>
      <c r="DA92" s="10"/>
      <c r="DB92" s="11">
        <v>40</v>
      </c>
      <c r="DC92" s="10" t="s">
        <v>81</v>
      </c>
      <c r="DD92" s="11"/>
      <c r="DE92" s="10"/>
      <c r="DF92" s="11"/>
      <c r="DG92" s="10"/>
      <c r="DH92" s="11"/>
      <c r="DI92" s="10"/>
      <c r="DJ92" s="8">
        <v>4</v>
      </c>
      <c r="DK92" s="8">
        <f>CY92+DJ92</f>
        <v>0</v>
      </c>
      <c r="DL92" s="11"/>
      <c r="DM92" s="10"/>
      <c r="DN92" s="11"/>
      <c r="DO92" s="10"/>
      <c r="DP92" s="11"/>
      <c r="DQ92" s="10"/>
      <c r="DR92" s="8"/>
      <c r="DS92" s="11"/>
      <c r="DT92" s="10"/>
      <c r="DU92" s="11"/>
      <c r="DV92" s="10"/>
      <c r="DW92" s="11"/>
      <c r="DX92" s="10"/>
      <c r="DY92" s="11"/>
      <c r="DZ92" s="10"/>
      <c r="EA92" s="11"/>
      <c r="EB92" s="10"/>
      <c r="EC92" s="8"/>
      <c r="ED92" s="8">
        <f>DR92+EC92</f>
        <v>0</v>
      </c>
      <c r="EE92" s="11"/>
      <c r="EF92" s="10"/>
      <c r="EG92" s="11"/>
      <c r="EH92" s="10"/>
      <c r="EI92" s="11"/>
      <c r="EJ92" s="10"/>
      <c r="EK92" s="8"/>
      <c r="EL92" s="11"/>
      <c r="EM92" s="10"/>
      <c r="EN92" s="11"/>
      <c r="EO92" s="10"/>
      <c r="EP92" s="11"/>
      <c r="EQ92" s="10"/>
      <c r="ER92" s="11"/>
      <c r="ES92" s="10"/>
      <c r="ET92" s="11"/>
      <c r="EU92" s="10"/>
      <c r="EV92" s="8"/>
      <c r="EW92" s="8">
        <f>EK92+EV92</f>
        <v>0</v>
      </c>
      <c r="EX92" s="11"/>
      <c r="EY92" s="10"/>
      <c r="EZ92" s="11"/>
      <c r="FA92" s="10"/>
      <c r="FB92" s="11"/>
      <c r="FC92" s="10"/>
      <c r="FD92" s="8"/>
      <c r="FE92" s="11"/>
      <c r="FF92" s="10"/>
      <c r="FG92" s="11"/>
      <c r="FH92" s="10"/>
      <c r="FI92" s="11"/>
      <c r="FJ92" s="10"/>
      <c r="FK92" s="11"/>
      <c r="FL92" s="10"/>
      <c r="FM92" s="11"/>
      <c r="FN92" s="10"/>
      <c r="FO92" s="8"/>
      <c r="FP92" s="8">
        <f>FD92+FO92</f>
        <v>0</v>
      </c>
    </row>
    <row r="93" spans="1:172" ht="12.75">
      <c r="A93" s="7"/>
      <c r="B93" s="7">
        <v>3</v>
      </c>
      <c r="C93" s="7">
        <v>1</v>
      </c>
      <c r="D93" s="7"/>
      <c r="E93" s="7" t="s">
        <v>197</v>
      </c>
      <c r="F93" s="3" t="s">
        <v>198</v>
      </c>
      <c r="G93" s="7">
        <f>COUNTIF(U93:FP93,"e")</f>
        <v>0</v>
      </c>
      <c r="H93" s="7">
        <f>COUNTIF(U93:FP93,"z")</f>
        <v>0</v>
      </c>
      <c r="I93" s="7">
        <f>SUM(J93:Q93)</f>
        <v>0</v>
      </c>
      <c r="J93" s="7">
        <f>U93+AN93+BG93+BZ93+CS93+DL93+EE93+EX93</f>
        <v>0</v>
      </c>
      <c r="K93" s="7">
        <f>W93+AP93+BI93+CB93+CU93+DN93+EG93+EZ93</f>
        <v>0</v>
      </c>
      <c r="L93" s="7">
        <f>Y93+AR93+BK93+CD93+CW93+DP93+EI93+FB93</f>
        <v>0</v>
      </c>
      <c r="M93" s="7">
        <f>AB93+AU93+BN93+CG93+CZ93+DS93+EL93+FE93</f>
        <v>0</v>
      </c>
      <c r="N93" s="7">
        <f>AD93+AW93+BP93+CI93+DB93+DU93+EN93+FG93</f>
        <v>0</v>
      </c>
      <c r="O93" s="7">
        <f>AF93+AY93+BR93+CK93+DD93+DW93+EP93+FI93</f>
        <v>0</v>
      </c>
      <c r="P93" s="7">
        <f>AH93+BA93+BT93+CM93+DF93+DY93+ER93+FK93</f>
        <v>0</v>
      </c>
      <c r="Q93" s="7">
        <f>AJ93+BC93+BV93+CO93+DH93+EA93+ET93+FM93</f>
        <v>0</v>
      </c>
      <c r="R93" s="8">
        <f>AM93+BF93+BY93+CR93+DK93+ED93+EW93+FP93</f>
        <v>0</v>
      </c>
      <c r="S93" s="8">
        <f>AL93+BE93+BX93+CQ93+DJ93+EC93+EV93+FO93</f>
        <v>0</v>
      </c>
      <c r="T93" s="8">
        <v>4.4</v>
      </c>
      <c r="U93" s="11"/>
      <c r="V93" s="10"/>
      <c r="W93" s="11"/>
      <c r="X93" s="10"/>
      <c r="Y93" s="11"/>
      <c r="Z93" s="10"/>
      <c r="AA93" s="8"/>
      <c r="AB93" s="11"/>
      <c r="AC93" s="10"/>
      <c r="AD93" s="11"/>
      <c r="AE93" s="10"/>
      <c r="AF93" s="11"/>
      <c r="AG93" s="10"/>
      <c r="AH93" s="11"/>
      <c r="AI93" s="10"/>
      <c r="AJ93" s="11"/>
      <c r="AK93" s="10"/>
      <c r="AL93" s="8"/>
      <c r="AM93" s="8">
        <f>AA93+AL93</f>
        <v>0</v>
      </c>
      <c r="AN93" s="11"/>
      <c r="AO93" s="10"/>
      <c r="AP93" s="11"/>
      <c r="AQ93" s="10"/>
      <c r="AR93" s="11"/>
      <c r="AS93" s="10"/>
      <c r="AT93" s="8"/>
      <c r="AU93" s="11"/>
      <c r="AV93" s="10"/>
      <c r="AW93" s="11"/>
      <c r="AX93" s="10"/>
      <c r="AY93" s="11"/>
      <c r="AZ93" s="10"/>
      <c r="BA93" s="11"/>
      <c r="BB93" s="10"/>
      <c r="BC93" s="11"/>
      <c r="BD93" s="10"/>
      <c r="BE93" s="8"/>
      <c r="BF93" s="8">
        <f>AT93+BE93</f>
        <v>0</v>
      </c>
      <c r="BG93" s="11"/>
      <c r="BH93" s="10"/>
      <c r="BI93" s="11"/>
      <c r="BJ93" s="10"/>
      <c r="BK93" s="11"/>
      <c r="BL93" s="10"/>
      <c r="BM93" s="8"/>
      <c r="BN93" s="11"/>
      <c r="BO93" s="10"/>
      <c r="BP93" s="11">
        <v>30</v>
      </c>
      <c r="BQ93" s="10" t="s">
        <v>61</v>
      </c>
      <c r="BR93" s="11"/>
      <c r="BS93" s="10"/>
      <c r="BT93" s="11"/>
      <c r="BU93" s="10"/>
      <c r="BV93" s="11"/>
      <c r="BW93" s="10"/>
      <c r="BX93" s="8">
        <v>2</v>
      </c>
      <c r="BY93" s="8">
        <f>BM93+BX93</f>
        <v>0</v>
      </c>
      <c r="BZ93" s="11"/>
      <c r="CA93" s="10"/>
      <c r="CB93" s="11"/>
      <c r="CC93" s="10"/>
      <c r="CD93" s="11"/>
      <c r="CE93" s="10"/>
      <c r="CF93" s="8"/>
      <c r="CG93" s="11"/>
      <c r="CH93" s="10"/>
      <c r="CI93" s="11">
        <v>30</v>
      </c>
      <c r="CJ93" s="10" t="s">
        <v>61</v>
      </c>
      <c r="CK93" s="11"/>
      <c r="CL93" s="10"/>
      <c r="CM93" s="11"/>
      <c r="CN93" s="10"/>
      <c r="CO93" s="11"/>
      <c r="CP93" s="10"/>
      <c r="CQ93" s="8">
        <v>3</v>
      </c>
      <c r="CR93" s="8">
        <f>CF93+CQ93</f>
        <v>0</v>
      </c>
      <c r="CS93" s="11"/>
      <c r="CT93" s="10"/>
      <c r="CU93" s="11"/>
      <c r="CV93" s="10"/>
      <c r="CW93" s="11"/>
      <c r="CX93" s="10"/>
      <c r="CY93" s="8"/>
      <c r="CZ93" s="11"/>
      <c r="DA93" s="10"/>
      <c r="DB93" s="11">
        <v>40</v>
      </c>
      <c r="DC93" s="10" t="s">
        <v>81</v>
      </c>
      <c r="DD93" s="11"/>
      <c r="DE93" s="10"/>
      <c r="DF93" s="11"/>
      <c r="DG93" s="10"/>
      <c r="DH93" s="11"/>
      <c r="DI93" s="10"/>
      <c r="DJ93" s="8">
        <v>4</v>
      </c>
      <c r="DK93" s="8">
        <f>CY93+DJ93</f>
        <v>0</v>
      </c>
      <c r="DL93" s="11"/>
      <c r="DM93" s="10"/>
      <c r="DN93" s="11"/>
      <c r="DO93" s="10"/>
      <c r="DP93" s="11"/>
      <c r="DQ93" s="10"/>
      <c r="DR93" s="8"/>
      <c r="DS93" s="11"/>
      <c r="DT93" s="10"/>
      <c r="DU93" s="11"/>
      <c r="DV93" s="10"/>
      <c r="DW93" s="11"/>
      <c r="DX93" s="10"/>
      <c r="DY93" s="11"/>
      <c r="DZ93" s="10"/>
      <c r="EA93" s="11"/>
      <c r="EB93" s="10"/>
      <c r="EC93" s="8"/>
      <c r="ED93" s="8">
        <f>DR93+EC93</f>
        <v>0</v>
      </c>
      <c r="EE93" s="11"/>
      <c r="EF93" s="10"/>
      <c r="EG93" s="11"/>
      <c r="EH93" s="10"/>
      <c r="EI93" s="11"/>
      <c r="EJ93" s="10"/>
      <c r="EK93" s="8"/>
      <c r="EL93" s="11"/>
      <c r="EM93" s="10"/>
      <c r="EN93" s="11"/>
      <c r="EO93" s="10"/>
      <c r="EP93" s="11"/>
      <c r="EQ93" s="10"/>
      <c r="ER93" s="11"/>
      <c r="ES93" s="10"/>
      <c r="ET93" s="11"/>
      <c r="EU93" s="10"/>
      <c r="EV93" s="8"/>
      <c r="EW93" s="8">
        <f>EK93+EV93</f>
        <v>0</v>
      </c>
      <c r="EX93" s="11"/>
      <c r="EY93" s="10"/>
      <c r="EZ93" s="11"/>
      <c r="FA93" s="10"/>
      <c r="FB93" s="11"/>
      <c r="FC93" s="10"/>
      <c r="FD93" s="8"/>
      <c r="FE93" s="11"/>
      <c r="FF93" s="10"/>
      <c r="FG93" s="11"/>
      <c r="FH93" s="10"/>
      <c r="FI93" s="11"/>
      <c r="FJ93" s="10"/>
      <c r="FK93" s="11"/>
      <c r="FL93" s="10"/>
      <c r="FM93" s="11"/>
      <c r="FN93" s="10"/>
      <c r="FO93" s="8"/>
      <c r="FP93" s="8">
        <f>FD93+FO93</f>
        <v>0</v>
      </c>
    </row>
    <row r="94" spans="1:172" ht="12.75">
      <c r="A94" s="7"/>
      <c r="B94" s="7">
        <v>10</v>
      </c>
      <c r="C94" s="7">
        <v>1</v>
      </c>
      <c r="D94" s="7"/>
      <c r="E94" s="7" t="s">
        <v>199</v>
      </c>
      <c r="F94" s="3" t="s">
        <v>200</v>
      </c>
      <c r="G94" s="7">
        <f>COUNTIF(U94:FP94,"e")</f>
        <v>0</v>
      </c>
      <c r="H94" s="7">
        <f>COUNTIF(U94:FP94,"z")</f>
        <v>0</v>
      </c>
      <c r="I94" s="7">
        <f>SUM(J94:Q94)</f>
        <v>0</v>
      </c>
      <c r="J94" s="7">
        <f>U94+AN94+BG94+BZ94+CS94+DL94+EE94+EX94</f>
        <v>0</v>
      </c>
      <c r="K94" s="7">
        <f>W94+AP94+BI94+CB94+CU94+DN94+EG94+EZ94</f>
        <v>0</v>
      </c>
      <c r="L94" s="7">
        <f>Y94+AR94+BK94+CD94+CW94+DP94+EI94+FB94</f>
        <v>0</v>
      </c>
      <c r="M94" s="7">
        <f>AB94+AU94+BN94+CG94+CZ94+DS94+EL94+FE94</f>
        <v>0</v>
      </c>
      <c r="N94" s="7">
        <f>AD94+AW94+BP94+CI94+DB94+DU94+EN94+FG94</f>
        <v>0</v>
      </c>
      <c r="O94" s="7">
        <f>AF94+AY94+BR94+CK94+DD94+DW94+EP94+FI94</f>
        <v>0</v>
      </c>
      <c r="P94" s="7">
        <f>AH94+BA94+BT94+CM94+DF94+DY94+ER94+FK94</f>
        <v>0</v>
      </c>
      <c r="Q94" s="7">
        <f>AJ94+BC94+BV94+CO94+DH94+EA94+ET94+FM94</f>
        <v>0</v>
      </c>
      <c r="R94" s="8">
        <f>AM94+BF94+BY94+CR94+DK94+ED94+EW94+FP94</f>
        <v>0</v>
      </c>
      <c r="S94" s="8">
        <f>AL94+BE94+BX94+CQ94+DJ94+EC94+EV94+FO94</f>
        <v>0</v>
      </c>
      <c r="T94" s="8">
        <v>0.7</v>
      </c>
      <c r="U94" s="11"/>
      <c r="V94" s="10"/>
      <c r="W94" s="11"/>
      <c r="X94" s="10"/>
      <c r="Y94" s="11"/>
      <c r="Z94" s="10"/>
      <c r="AA94" s="8"/>
      <c r="AB94" s="11"/>
      <c r="AC94" s="10"/>
      <c r="AD94" s="11"/>
      <c r="AE94" s="10"/>
      <c r="AF94" s="11"/>
      <c r="AG94" s="10"/>
      <c r="AH94" s="11"/>
      <c r="AI94" s="10"/>
      <c r="AJ94" s="11"/>
      <c r="AK94" s="10"/>
      <c r="AL94" s="8"/>
      <c r="AM94" s="8">
        <f>AA94+AL94</f>
        <v>0</v>
      </c>
      <c r="AN94" s="11"/>
      <c r="AO94" s="10"/>
      <c r="AP94" s="11"/>
      <c r="AQ94" s="10"/>
      <c r="AR94" s="11"/>
      <c r="AS94" s="10"/>
      <c r="AT94" s="8"/>
      <c r="AU94" s="11"/>
      <c r="AV94" s="10"/>
      <c r="AW94" s="11"/>
      <c r="AX94" s="10"/>
      <c r="AY94" s="11"/>
      <c r="AZ94" s="10"/>
      <c r="BA94" s="11"/>
      <c r="BB94" s="10"/>
      <c r="BC94" s="11"/>
      <c r="BD94" s="10"/>
      <c r="BE94" s="8"/>
      <c r="BF94" s="8">
        <f>AT94+BE94</f>
        <v>0</v>
      </c>
      <c r="BG94" s="11"/>
      <c r="BH94" s="10"/>
      <c r="BI94" s="11"/>
      <c r="BJ94" s="10"/>
      <c r="BK94" s="11"/>
      <c r="BL94" s="10"/>
      <c r="BM94" s="8"/>
      <c r="BN94" s="11"/>
      <c r="BO94" s="10"/>
      <c r="BP94" s="11"/>
      <c r="BQ94" s="10"/>
      <c r="BR94" s="11"/>
      <c r="BS94" s="10"/>
      <c r="BT94" s="11"/>
      <c r="BU94" s="10"/>
      <c r="BV94" s="11"/>
      <c r="BW94" s="10"/>
      <c r="BX94" s="8"/>
      <c r="BY94" s="8">
        <f>BM94+BX94</f>
        <v>0</v>
      </c>
      <c r="BZ94" s="11">
        <v>8</v>
      </c>
      <c r="CA94" s="10" t="s">
        <v>61</v>
      </c>
      <c r="CB94" s="11">
        <v>7</v>
      </c>
      <c r="CC94" s="10" t="s">
        <v>61</v>
      </c>
      <c r="CD94" s="11"/>
      <c r="CE94" s="10"/>
      <c r="CF94" s="8">
        <v>2</v>
      </c>
      <c r="CG94" s="11"/>
      <c r="CH94" s="10"/>
      <c r="CI94" s="11"/>
      <c r="CJ94" s="10"/>
      <c r="CK94" s="11"/>
      <c r="CL94" s="10"/>
      <c r="CM94" s="11"/>
      <c r="CN94" s="10"/>
      <c r="CO94" s="11"/>
      <c r="CP94" s="10"/>
      <c r="CQ94" s="8"/>
      <c r="CR94" s="8">
        <f>CF94+CQ94</f>
        <v>0</v>
      </c>
      <c r="CS94" s="11"/>
      <c r="CT94" s="10"/>
      <c r="CU94" s="11"/>
      <c r="CV94" s="10"/>
      <c r="CW94" s="11"/>
      <c r="CX94" s="10"/>
      <c r="CY94" s="8"/>
      <c r="CZ94" s="11"/>
      <c r="DA94" s="10"/>
      <c r="DB94" s="11"/>
      <c r="DC94" s="10"/>
      <c r="DD94" s="11"/>
      <c r="DE94" s="10"/>
      <c r="DF94" s="11"/>
      <c r="DG94" s="10"/>
      <c r="DH94" s="11"/>
      <c r="DI94" s="10"/>
      <c r="DJ94" s="8"/>
      <c r="DK94" s="8">
        <f>CY94+DJ94</f>
        <v>0</v>
      </c>
      <c r="DL94" s="11"/>
      <c r="DM94" s="10"/>
      <c r="DN94" s="11"/>
      <c r="DO94" s="10"/>
      <c r="DP94" s="11"/>
      <c r="DQ94" s="10"/>
      <c r="DR94" s="8"/>
      <c r="DS94" s="11"/>
      <c r="DT94" s="10"/>
      <c r="DU94" s="11"/>
      <c r="DV94" s="10"/>
      <c r="DW94" s="11"/>
      <c r="DX94" s="10"/>
      <c r="DY94" s="11"/>
      <c r="DZ94" s="10"/>
      <c r="EA94" s="11"/>
      <c r="EB94" s="10"/>
      <c r="EC94" s="8"/>
      <c r="ED94" s="8">
        <f>DR94+EC94</f>
        <v>0</v>
      </c>
      <c r="EE94" s="11"/>
      <c r="EF94" s="10"/>
      <c r="EG94" s="11"/>
      <c r="EH94" s="10"/>
      <c r="EI94" s="11"/>
      <c r="EJ94" s="10"/>
      <c r="EK94" s="8"/>
      <c r="EL94" s="11"/>
      <c r="EM94" s="10"/>
      <c r="EN94" s="11"/>
      <c r="EO94" s="10"/>
      <c r="EP94" s="11"/>
      <c r="EQ94" s="10"/>
      <c r="ER94" s="11"/>
      <c r="ES94" s="10"/>
      <c r="ET94" s="11"/>
      <c r="EU94" s="10"/>
      <c r="EV94" s="8"/>
      <c r="EW94" s="8">
        <f>EK94+EV94</f>
        <v>0</v>
      </c>
      <c r="EX94" s="11"/>
      <c r="EY94" s="10"/>
      <c r="EZ94" s="11"/>
      <c r="FA94" s="10"/>
      <c r="FB94" s="11"/>
      <c r="FC94" s="10"/>
      <c r="FD94" s="8"/>
      <c r="FE94" s="11"/>
      <c r="FF94" s="10"/>
      <c r="FG94" s="11"/>
      <c r="FH94" s="10"/>
      <c r="FI94" s="11"/>
      <c r="FJ94" s="10"/>
      <c r="FK94" s="11"/>
      <c r="FL94" s="10"/>
      <c r="FM94" s="11"/>
      <c r="FN94" s="10"/>
      <c r="FO94" s="8"/>
      <c r="FP94" s="8">
        <f>FD94+FO94</f>
        <v>0</v>
      </c>
    </row>
    <row r="95" spans="1:172" ht="12.75">
      <c r="A95" s="7"/>
      <c r="B95" s="7">
        <v>10</v>
      </c>
      <c r="C95" s="7">
        <v>1</v>
      </c>
      <c r="D95" s="7"/>
      <c r="E95" s="7" t="s">
        <v>201</v>
      </c>
      <c r="F95" s="3" t="s">
        <v>202</v>
      </c>
      <c r="G95" s="7">
        <f>COUNTIF(U95:FP95,"e")</f>
        <v>0</v>
      </c>
      <c r="H95" s="7">
        <f>COUNTIF(U95:FP95,"z")</f>
        <v>0</v>
      </c>
      <c r="I95" s="7">
        <f>SUM(J95:Q95)</f>
        <v>0</v>
      </c>
      <c r="J95" s="7">
        <f>U95+AN95+BG95+BZ95+CS95+DL95+EE95+EX95</f>
        <v>0</v>
      </c>
      <c r="K95" s="7">
        <f>W95+AP95+BI95+CB95+CU95+DN95+EG95+EZ95</f>
        <v>0</v>
      </c>
      <c r="L95" s="7">
        <f>Y95+AR95+BK95+CD95+CW95+DP95+EI95+FB95</f>
        <v>0</v>
      </c>
      <c r="M95" s="7">
        <f>AB95+AU95+BN95+CG95+CZ95+DS95+EL95+FE95</f>
        <v>0</v>
      </c>
      <c r="N95" s="7">
        <f>AD95+AW95+BP95+CI95+DB95+DU95+EN95+FG95</f>
        <v>0</v>
      </c>
      <c r="O95" s="7">
        <f>AF95+AY95+BR95+CK95+DD95+DW95+EP95+FI95</f>
        <v>0</v>
      </c>
      <c r="P95" s="7">
        <f>AH95+BA95+BT95+CM95+DF95+DY95+ER95+FK95</f>
        <v>0</v>
      </c>
      <c r="Q95" s="7">
        <f>AJ95+BC95+BV95+CO95+DH95+EA95+ET95+FM95</f>
        <v>0</v>
      </c>
      <c r="R95" s="8">
        <f>AM95+BF95+BY95+CR95+DK95+ED95+EW95+FP95</f>
        <v>0</v>
      </c>
      <c r="S95" s="8">
        <f>AL95+BE95+BX95+CQ95+DJ95+EC95+EV95+FO95</f>
        <v>0</v>
      </c>
      <c r="T95" s="8">
        <v>0.7</v>
      </c>
      <c r="U95" s="11"/>
      <c r="V95" s="10"/>
      <c r="W95" s="11"/>
      <c r="X95" s="10"/>
      <c r="Y95" s="11"/>
      <c r="Z95" s="10"/>
      <c r="AA95" s="8"/>
      <c r="AB95" s="11"/>
      <c r="AC95" s="10"/>
      <c r="AD95" s="11"/>
      <c r="AE95" s="10"/>
      <c r="AF95" s="11"/>
      <c r="AG95" s="10"/>
      <c r="AH95" s="11"/>
      <c r="AI95" s="10"/>
      <c r="AJ95" s="11"/>
      <c r="AK95" s="10"/>
      <c r="AL95" s="8"/>
      <c r="AM95" s="8">
        <f>AA95+AL95</f>
        <v>0</v>
      </c>
      <c r="AN95" s="11"/>
      <c r="AO95" s="10"/>
      <c r="AP95" s="11"/>
      <c r="AQ95" s="10"/>
      <c r="AR95" s="11"/>
      <c r="AS95" s="10"/>
      <c r="AT95" s="8"/>
      <c r="AU95" s="11"/>
      <c r="AV95" s="10"/>
      <c r="AW95" s="11"/>
      <c r="AX95" s="10"/>
      <c r="AY95" s="11"/>
      <c r="AZ95" s="10"/>
      <c r="BA95" s="11"/>
      <c r="BB95" s="10"/>
      <c r="BC95" s="11"/>
      <c r="BD95" s="10"/>
      <c r="BE95" s="8"/>
      <c r="BF95" s="8">
        <f>AT95+BE95</f>
        <v>0</v>
      </c>
      <c r="BG95" s="11"/>
      <c r="BH95" s="10"/>
      <c r="BI95" s="11"/>
      <c r="BJ95" s="10"/>
      <c r="BK95" s="11"/>
      <c r="BL95" s="10"/>
      <c r="BM95" s="8"/>
      <c r="BN95" s="11"/>
      <c r="BO95" s="10"/>
      <c r="BP95" s="11"/>
      <c r="BQ95" s="10"/>
      <c r="BR95" s="11"/>
      <c r="BS95" s="10"/>
      <c r="BT95" s="11"/>
      <c r="BU95" s="10"/>
      <c r="BV95" s="11"/>
      <c r="BW95" s="10"/>
      <c r="BX95" s="8"/>
      <c r="BY95" s="8">
        <f>BM95+BX95</f>
        <v>0</v>
      </c>
      <c r="BZ95" s="11">
        <v>8</v>
      </c>
      <c r="CA95" s="10" t="s">
        <v>61</v>
      </c>
      <c r="CB95" s="11">
        <v>7</v>
      </c>
      <c r="CC95" s="10" t="s">
        <v>61</v>
      </c>
      <c r="CD95" s="11"/>
      <c r="CE95" s="10"/>
      <c r="CF95" s="8">
        <v>2</v>
      </c>
      <c r="CG95" s="11"/>
      <c r="CH95" s="10"/>
      <c r="CI95" s="11"/>
      <c r="CJ95" s="10"/>
      <c r="CK95" s="11"/>
      <c r="CL95" s="10"/>
      <c r="CM95" s="11"/>
      <c r="CN95" s="10"/>
      <c r="CO95" s="11"/>
      <c r="CP95" s="10"/>
      <c r="CQ95" s="8"/>
      <c r="CR95" s="8">
        <f>CF95+CQ95</f>
        <v>0</v>
      </c>
      <c r="CS95" s="11"/>
      <c r="CT95" s="10"/>
      <c r="CU95" s="11"/>
      <c r="CV95" s="10"/>
      <c r="CW95" s="11"/>
      <c r="CX95" s="10"/>
      <c r="CY95" s="8"/>
      <c r="CZ95" s="11"/>
      <c r="DA95" s="10"/>
      <c r="DB95" s="11"/>
      <c r="DC95" s="10"/>
      <c r="DD95" s="11"/>
      <c r="DE95" s="10"/>
      <c r="DF95" s="11"/>
      <c r="DG95" s="10"/>
      <c r="DH95" s="11"/>
      <c r="DI95" s="10"/>
      <c r="DJ95" s="8"/>
      <c r="DK95" s="8">
        <f>CY95+DJ95</f>
        <v>0</v>
      </c>
      <c r="DL95" s="11"/>
      <c r="DM95" s="10"/>
      <c r="DN95" s="11"/>
      <c r="DO95" s="10"/>
      <c r="DP95" s="11"/>
      <c r="DQ95" s="10"/>
      <c r="DR95" s="8"/>
      <c r="DS95" s="11"/>
      <c r="DT95" s="10"/>
      <c r="DU95" s="11"/>
      <c r="DV95" s="10"/>
      <c r="DW95" s="11"/>
      <c r="DX95" s="10"/>
      <c r="DY95" s="11"/>
      <c r="DZ95" s="10"/>
      <c r="EA95" s="11"/>
      <c r="EB95" s="10"/>
      <c r="EC95" s="8"/>
      <c r="ED95" s="8">
        <f>DR95+EC95</f>
        <v>0</v>
      </c>
      <c r="EE95" s="11"/>
      <c r="EF95" s="10"/>
      <c r="EG95" s="11"/>
      <c r="EH95" s="10"/>
      <c r="EI95" s="11"/>
      <c r="EJ95" s="10"/>
      <c r="EK95" s="8"/>
      <c r="EL95" s="11"/>
      <c r="EM95" s="10"/>
      <c r="EN95" s="11"/>
      <c r="EO95" s="10"/>
      <c r="EP95" s="11"/>
      <c r="EQ95" s="10"/>
      <c r="ER95" s="11"/>
      <c r="ES95" s="10"/>
      <c r="ET95" s="11"/>
      <c r="EU95" s="10"/>
      <c r="EV95" s="8"/>
      <c r="EW95" s="8">
        <f>EK95+EV95</f>
        <v>0</v>
      </c>
      <c r="EX95" s="11"/>
      <c r="EY95" s="10"/>
      <c r="EZ95" s="11"/>
      <c r="FA95" s="10"/>
      <c r="FB95" s="11"/>
      <c r="FC95" s="10"/>
      <c r="FD95" s="8"/>
      <c r="FE95" s="11"/>
      <c r="FF95" s="10"/>
      <c r="FG95" s="11"/>
      <c r="FH95" s="10"/>
      <c r="FI95" s="11"/>
      <c r="FJ95" s="10"/>
      <c r="FK95" s="11"/>
      <c r="FL95" s="10"/>
      <c r="FM95" s="11"/>
      <c r="FN95" s="10"/>
      <c r="FO95" s="8"/>
      <c r="FP95" s="8">
        <f>FD95+FO95</f>
        <v>0</v>
      </c>
    </row>
    <row r="96" spans="1:172" ht="12.75">
      <c r="A96" s="7"/>
      <c r="B96" s="7">
        <v>10</v>
      </c>
      <c r="C96" s="7">
        <v>1</v>
      </c>
      <c r="D96" s="7"/>
      <c r="E96" s="7" t="s">
        <v>203</v>
      </c>
      <c r="F96" s="3" t="s">
        <v>204</v>
      </c>
      <c r="G96" s="7">
        <f>COUNTIF(U96:FP96,"e")</f>
        <v>0</v>
      </c>
      <c r="H96" s="7">
        <f>COUNTIF(U96:FP96,"z")</f>
        <v>0</v>
      </c>
      <c r="I96" s="7">
        <f>SUM(J96:Q96)</f>
        <v>0</v>
      </c>
      <c r="J96" s="7">
        <f>U96+AN96+BG96+BZ96+CS96+DL96+EE96+EX96</f>
        <v>0</v>
      </c>
      <c r="K96" s="7">
        <f>W96+AP96+BI96+CB96+CU96+DN96+EG96+EZ96</f>
        <v>0</v>
      </c>
      <c r="L96" s="7">
        <f>Y96+AR96+BK96+CD96+CW96+DP96+EI96+FB96</f>
        <v>0</v>
      </c>
      <c r="M96" s="7">
        <f>AB96+AU96+BN96+CG96+CZ96+DS96+EL96+FE96</f>
        <v>0</v>
      </c>
      <c r="N96" s="7">
        <f>AD96+AW96+BP96+CI96+DB96+DU96+EN96+FG96</f>
        <v>0</v>
      </c>
      <c r="O96" s="7">
        <f>AF96+AY96+BR96+CK96+DD96+DW96+EP96+FI96</f>
        <v>0</v>
      </c>
      <c r="P96" s="7">
        <f>AH96+BA96+BT96+CM96+DF96+DY96+ER96+FK96</f>
        <v>0</v>
      </c>
      <c r="Q96" s="7">
        <f>AJ96+BC96+BV96+CO96+DH96+EA96+ET96+FM96</f>
        <v>0</v>
      </c>
      <c r="R96" s="8">
        <f>AM96+BF96+BY96+CR96+DK96+ED96+EW96+FP96</f>
        <v>0</v>
      </c>
      <c r="S96" s="8">
        <f>AL96+BE96+BX96+CQ96+DJ96+EC96+EV96+FO96</f>
        <v>0</v>
      </c>
      <c r="T96" s="8">
        <v>0.7</v>
      </c>
      <c r="U96" s="11"/>
      <c r="V96" s="10"/>
      <c r="W96" s="11"/>
      <c r="X96" s="10"/>
      <c r="Y96" s="11"/>
      <c r="Z96" s="10"/>
      <c r="AA96" s="8"/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8"/>
      <c r="AM96" s="8">
        <f>AA96+AL96</f>
        <v>0</v>
      </c>
      <c r="AN96" s="11"/>
      <c r="AO96" s="10"/>
      <c r="AP96" s="11"/>
      <c r="AQ96" s="10"/>
      <c r="AR96" s="11"/>
      <c r="AS96" s="10"/>
      <c r="AT96" s="8"/>
      <c r="AU96" s="11"/>
      <c r="AV96" s="10"/>
      <c r="AW96" s="11"/>
      <c r="AX96" s="10"/>
      <c r="AY96" s="11"/>
      <c r="AZ96" s="10"/>
      <c r="BA96" s="11"/>
      <c r="BB96" s="10"/>
      <c r="BC96" s="11"/>
      <c r="BD96" s="10"/>
      <c r="BE96" s="8"/>
      <c r="BF96" s="8">
        <f>AT96+BE96</f>
        <v>0</v>
      </c>
      <c r="BG96" s="11"/>
      <c r="BH96" s="10"/>
      <c r="BI96" s="11"/>
      <c r="BJ96" s="10"/>
      <c r="BK96" s="11"/>
      <c r="BL96" s="10"/>
      <c r="BM96" s="8"/>
      <c r="BN96" s="11"/>
      <c r="BO96" s="10"/>
      <c r="BP96" s="11"/>
      <c r="BQ96" s="10"/>
      <c r="BR96" s="11"/>
      <c r="BS96" s="10"/>
      <c r="BT96" s="11"/>
      <c r="BU96" s="10"/>
      <c r="BV96" s="11"/>
      <c r="BW96" s="10"/>
      <c r="BX96" s="8"/>
      <c r="BY96" s="8">
        <f>BM96+BX96</f>
        <v>0</v>
      </c>
      <c r="BZ96" s="11">
        <v>8</v>
      </c>
      <c r="CA96" s="10" t="s">
        <v>61</v>
      </c>
      <c r="CB96" s="11">
        <v>7</v>
      </c>
      <c r="CC96" s="10" t="s">
        <v>61</v>
      </c>
      <c r="CD96" s="11"/>
      <c r="CE96" s="10"/>
      <c r="CF96" s="8">
        <v>2</v>
      </c>
      <c r="CG96" s="11"/>
      <c r="CH96" s="10"/>
      <c r="CI96" s="11"/>
      <c r="CJ96" s="10"/>
      <c r="CK96" s="11"/>
      <c r="CL96" s="10"/>
      <c r="CM96" s="11"/>
      <c r="CN96" s="10"/>
      <c r="CO96" s="11"/>
      <c r="CP96" s="10"/>
      <c r="CQ96" s="8"/>
      <c r="CR96" s="8">
        <f>CF96+CQ96</f>
        <v>0</v>
      </c>
      <c r="CS96" s="11"/>
      <c r="CT96" s="10"/>
      <c r="CU96" s="11"/>
      <c r="CV96" s="10"/>
      <c r="CW96" s="11"/>
      <c r="CX96" s="10"/>
      <c r="CY96" s="8"/>
      <c r="CZ96" s="11"/>
      <c r="DA96" s="10"/>
      <c r="DB96" s="11"/>
      <c r="DC96" s="10"/>
      <c r="DD96" s="11"/>
      <c r="DE96" s="10"/>
      <c r="DF96" s="11"/>
      <c r="DG96" s="10"/>
      <c r="DH96" s="11"/>
      <c r="DI96" s="10"/>
      <c r="DJ96" s="8"/>
      <c r="DK96" s="8">
        <f>CY96+DJ96</f>
        <v>0</v>
      </c>
      <c r="DL96" s="11"/>
      <c r="DM96" s="10"/>
      <c r="DN96" s="11"/>
      <c r="DO96" s="10"/>
      <c r="DP96" s="11"/>
      <c r="DQ96" s="10"/>
      <c r="DR96" s="8"/>
      <c r="DS96" s="11"/>
      <c r="DT96" s="10"/>
      <c r="DU96" s="11"/>
      <c r="DV96" s="10"/>
      <c r="DW96" s="11"/>
      <c r="DX96" s="10"/>
      <c r="DY96" s="11"/>
      <c r="DZ96" s="10"/>
      <c r="EA96" s="11"/>
      <c r="EB96" s="10"/>
      <c r="EC96" s="8"/>
      <c r="ED96" s="8">
        <f>DR96+EC96</f>
        <v>0</v>
      </c>
      <c r="EE96" s="11"/>
      <c r="EF96" s="10"/>
      <c r="EG96" s="11"/>
      <c r="EH96" s="10"/>
      <c r="EI96" s="11"/>
      <c r="EJ96" s="10"/>
      <c r="EK96" s="8"/>
      <c r="EL96" s="11"/>
      <c r="EM96" s="10"/>
      <c r="EN96" s="11"/>
      <c r="EO96" s="10"/>
      <c r="EP96" s="11"/>
      <c r="EQ96" s="10"/>
      <c r="ER96" s="11"/>
      <c r="ES96" s="10"/>
      <c r="ET96" s="11"/>
      <c r="EU96" s="10"/>
      <c r="EV96" s="8"/>
      <c r="EW96" s="8">
        <f>EK96+EV96</f>
        <v>0</v>
      </c>
      <c r="EX96" s="11"/>
      <c r="EY96" s="10"/>
      <c r="EZ96" s="11"/>
      <c r="FA96" s="10"/>
      <c r="FB96" s="11"/>
      <c r="FC96" s="10"/>
      <c r="FD96" s="8"/>
      <c r="FE96" s="11"/>
      <c r="FF96" s="10"/>
      <c r="FG96" s="11"/>
      <c r="FH96" s="10"/>
      <c r="FI96" s="11"/>
      <c r="FJ96" s="10"/>
      <c r="FK96" s="11"/>
      <c r="FL96" s="10"/>
      <c r="FM96" s="11"/>
      <c r="FN96" s="10"/>
      <c r="FO96" s="8"/>
      <c r="FP96" s="8">
        <f>FD96+FO96</f>
        <v>0</v>
      </c>
    </row>
    <row r="97" spans="1:172" ht="12.75">
      <c r="A97" s="7"/>
      <c r="B97" s="7">
        <v>10</v>
      </c>
      <c r="C97" s="7">
        <v>1</v>
      </c>
      <c r="D97" s="7"/>
      <c r="E97" s="7" t="s">
        <v>205</v>
      </c>
      <c r="F97" s="3" t="s">
        <v>206</v>
      </c>
      <c r="G97" s="7">
        <f>COUNTIF(U97:FP97,"e")</f>
        <v>0</v>
      </c>
      <c r="H97" s="7">
        <f>COUNTIF(U97:FP97,"z")</f>
        <v>0</v>
      </c>
      <c r="I97" s="7">
        <f>SUM(J97:Q97)</f>
        <v>0</v>
      </c>
      <c r="J97" s="7">
        <f>U97+AN97+BG97+BZ97+CS97+DL97+EE97+EX97</f>
        <v>0</v>
      </c>
      <c r="K97" s="7">
        <f>W97+AP97+BI97+CB97+CU97+DN97+EG97+EZ97</f>
        <v>0</v>
      </c>
      <c r="L97" s="7">
        <f>Y97+AR97+BK97+CD97+CW97+DP97+EI97+FB97</f>
        <v>0</v>
      </c>
      <c r="M97" s="7">
        <f>AB97+AU97+BN97+CG97+CZ97+DS97+EL97+FE97</f>
        <v>0</v>
      </c>
      <c r="N97" s="7">
        <f>AD97+AW97+BP97+CI97+DB97+DU97+EN97+FG97</f>
        <v>0</v>
      </c>
      <c r="O97" s="7">
        <f>AF97+AY97+BR97+CK97+DD97+DW97+EP97+FI97</f>
        <v>0</v>
      </c>
      <c r="P97" s="7">
        <f>AH97+BA97+BT97+CM97+DF97+DY97+ER97+FK97</f>
        <v>0</v>
      </c>
      <c r="Q97" s="7">
        <f>AJ97+BC97+BV97+CO97+DH97+EA97+ET97+FM97</f>
        <v>0</v>
      </c>
      <c r="R97" s="8">
        <f>AM97+BF97+BY97+CR97+DK97+ED97+EW97+FP97</f>
        <v>0</v>
      </c>
      <c r="S97" s="8">
        <f>AL97+BE97+BX97+CQ97+DJ97+EC97+EV97+FO97</f>
        <v>0</v>
      </c>
      <c r="T97" s="8">
        <v>0.7</v>
      </c>
      <c r="U97" s="11"/>
      <c r="V97" s="10"/>
      <c r="W97" s="11"/>
      <c r="X97" s="10"/>
      <c r="Y97" s="11"/>
      <c r="Z97" s="10"/>
      <c r="AA97" s="8"/>
      <c r="AB97" s="11"/>
      <c r="AC97" s="10"/>
      <c r="AD97" s="11"/>
      <c r="AE97" s="10"/>
      <c r="AF97" s="11"/>
      <c r="AG97" s="10"/>
      <c r="AH97" s="11"/>
      <c r="AI97" s="10"/>
      <c r="AJ97" s="11"/>
      <c r="AK97" s="10"/>
      <c r="AL97" s="8"/>
      <c r="AM97" s="8">
        <f>AA97+AL97</f>
        <v>0</v>
      </c>
      <c r="AN97" s="11"/>
      <c r="AO97" s="10"/>
      <c r="AP97" s="11"/>
      <c r="AQ97" s="10"/>
      <c r="AR97" s="11"/>
      <c r="AS97" s="10"/>
      <c r="AT97" s="8"/>
      <c r="AU97" s="11"/>
      <c r="AV97" s="10"/>
      <c r="AW97" s="11"/>
      <c r="AX97" s="10"/>
      <c r="AY97" s="11"/>
      <c r="AZ97" s="10"/>
      <c r="BA97" s="11"/>
      <c r="BB97" s="10"/>
      <c r="BC97" s="11"/>
      <c r="BD97" s="10"/>
      <c r="BE97" s="8"/>
      <c r="BF97" s="8">
        <f>AT97+BE97</f>
        <v>0</v>
      </c>
      <c r="BG97" s="11"/>
      <c r="BH97" s="10"/>
      <c r="BI97" s="11"/>
      <c r="BJ97" s="10"/>
      <c r="BK97" s="11"/>
      <c r="BL97" s="10"/>
      <c r="BM97" s="8"/>
      <c r="BN97" s="11"/>
      <c r="BO97" s="10"/>
      <c r="BP97" s="11"/>
      <c r="BQ97" s="10"/>
      <c r="BR97" s="11"/>
      <c r="BS97" s="10"/>
      <c r="BT97" s="11"/>
      <c r="BU97" s="10"/>
      <c r="BV97" s="11"/>
      <c r="BW97" s="10"/>
      <c r="BX97" s="8"/>
      <c r="BY97" s="8">
        <f>BM97+BX97</f>
        <v>0</v>
      </c>
      <c r="BZ97" s="11">
        <v>8</v>
      </c>
      <c r="CA97" s="10" t="s">
        <v>61</v>
      </c>
      <c r="CB97" s="11">
        <v>7</v>
      </c>
      <c r="CC97" s="10" t="s">
        <v>61</v>
      </c>
      <c r="CD97" s="11"/>
      <c r="CE97" s="10"/>
      <c r="CF97" s="8">
        <v>2</v>
      </c>
      <c r="CG97" s="11"/>
      <c r="CH97" s="10"/>
      <c r="CI97" s="11"/>
      <c r="CJ97" s="10"/>
      <c r="CK97" s="11"/>
      <c r="CL97" s="10"/>
      <c r="CM97" s="11"/>
      <c r="CN97" s="10"/>
      <c r="CO97" s="11"/>
      <c r="CP97" s="10"/>
      <c r="CQ97" s="8"/>
      <c r="CR97" s="8">
        <f>CF97+CQ97</f>
        <v>0</v>
      </c>
      <c r="CS97" s="11"/>
      <c r="CT97" s="10"/>
      <c r="CU97" s="11"/>
      <c r="CV97" s="10"/>
      <c r="CW97" s="11"/>
      <c r="CX97" s="10"/>
      <c r="CY97" s="8"/>
      <c r="CZ97" s="11"/>
      <c r="DA97" s="10"/>
      <c r="DB97" s="11"/>
      <c r="DC97" s="10"/>
      <c r="DD97" s="11"/>
      <c r="DE97" s="10"/>
      <c r="DF97" s="11"/>
      <c r="DG97" s="10"/>
      <c r="DH97" s="11"/>
      <c r="DI97" s="10"/>
      <c r="DJ97" s="8"/>
      <c r="DK97" s="8">
        <f>CY97+DJ97</f>
        <v>0</v>
      </c>
      <c r="DL97" s="11"/>
      <c r="DM97" s="10"/>
      <c r="DN97" s="11"/>
      <c r="DO97" s="10"/>
      <c r="DP97" s="11"/>
      <c r="DQ97" s="10"/>
      <c r="DR97" s="8"/>
      <c r="DS97" s="11"/>
      <c r="DT97" s="10"/>
      <c r="DU97" s="11"/>
      <c r="DV97" s="10"/>
      <c r="DW97" s="11"/>
      <c r="DX97" s="10"/>
      <c r="DY97" s="11"/>
      <c r="DZ97" s="10"/>
      <c r="EA97" s="11"/>
      <c r="EB97" s="10"/>
      <c r="EC97" s="8"/>
      <c r="ED97" s="8">
        <f>DR97+EC97</f>
        <v>0</v>
      </c>
      <c r="EE97" s="11"/>
      <c r="EF97" s="10"/>
      <c r="EG97" s="11"/>
      <c r="EH97" s="10"/>
      <c r="EI97" s="11"/>
      <c r="EJ97" s="10"/>
      <c r="EK97" s="8"/>
      <c r="EL97" s="11"/>
      <c r="EM97" s="10"/>
      <c r="EN97" s="11"/>
      <c r="EO97" s="10"/>
      <c r="EP97" s="11"/>
      <c r="EQ97" s="10"/>
      <c r="ER97" s="11"/>
      <c r="ES97" s="10"/>
      <c r="ET97" s="11"/>
      <c r="EU97" s="10"/>
      <c r="EV97" s="8"/>
      <c r="EW97" s="8">
        <f>EK97+EV97</f>
        <v>0</v>
      </c>
      <c r="EX97" s="11"/>
      <c r="EY97" s="10"/>
      <c r="EZ97" s="11"/>
      <c r="FA97" s="10"/>
      <c r="FB97" s="11"/>
      <c r="FC97" s="10"/>
      <c r="FD97" s="8"/>
      <c r="FE97" s="11"/>
      <c r="FF97" s="10"/>
      <c r="FG97" s="11"/>
      <c r="FH97" s="10"/>
      <c r="FI97" s="11"/>
      <c r="FJ97" s="10"/>
      <c r="FK97" s="11"/>
      <c r="FL97" s="10"/>
      <c r="FM97" s="11"/>
      <c r="FN97" s="10"/>
      <c r="FO97" s="8"/>
      <c r="FP97" s="8">
        <f>FD97+FO97</f>
        <v>0</v>
      </c>
    </row>
    <row r="98" spans="1:172" ht="12.75">
      <c r="A98" s="7"/>
      <c r="B98" s="7">
        <v>11</v>
      </c>
      <c r="C98" s="7">
        <v>1</v>
      </c>
      <c r="D98" s="7"/>
      <c r="E98" s="7" t="s">
        <v>207</v>
      </c>
      <c r="F98" s="3" t="s">
        <v>208</v>
      </c>
      <c r="G98" s="7">
        <f>COUNTIF(U98:FP98,"e")</f>
        <v>0</v>
      </c>
      <c r="H98" s="7">
        <f>COUNTIF(U98:FP98,"z")</f>
        <v>0</v>
      </c>
      <c r="I98" s="7">
        <f>SUM(J98:Q98)</f>
        <v>0</v>
      </c>
      <c r="J98" s="7">
        <f>U98+AN98+BG98+BZ98+CS98+DL98+EE98+EX98</f>
        <v>0</v>
      </c>
      <c r="K98" s="7">
        <f>W98+AP98+BI98+CB98+CU98+DN98+EG98+EZ98</f>
        <v>0</v>
      </c>
      <c r="L98" s="7">
        <f>Y98+AR98+BK98+CD98+CW98+DP98+EI98+FB98</f>
        <v>0</v>
      </c>
      <c r="M98" s="7">
        <f>AB98+AU98+BN98+CG98+CZ98+DS98+EL98+FE98</f>
        <v>0</v>
      </c>
      <c r="N98" s="7">
        <f>AD98+AW98+BP98+CI98+DB98+DU98+EN98+FG98</f>
        <v>0</v>
      </c>
      <c r="O98" s="7">
        <f>AF98+AY98+BR98+CK98+DD98+DW98+EP98+FI98</f>
        <v>0</v>
      </c>
      <c r="P98" s="7">
        <f>AH98+BA98+BT98+CM98+DF98+DY98+ER98+FK98</f>
        <v>0</v>
      </c>
      <c r="Q98" s="7">
        <f>AJ98+BC98+BV98+CO98+DH98+EA98+ET98+FM98</f>
        <v>0</v>
      </c>
      <c r="R98" s="8">
        <f>AM98+BF98+BY98+CR98+DK98+ED98+EW98+FP98</f>
        <v>0</v>
      </c>
      <c r="S98" s="8">
        <f>AL98+BE98+BX98+CQ98+DJ98+EC98+EV98+FO98</f>
        <v>0</v>
      </c>
      <c r="T98" s="8">
        <v>0.7</v>
      </c>
      <c r="U98" s="11"/>
      <c r="V98" s="10"/>
      <c r="W98" s="11"/>
      <c r="X98" s="10"/>
      <c r="Y98" s="11"/>
      <c r="Z98" s="10"/>
      <c r="AA98" s="8"/>
      <c r="AB98" s="11"/>
      <c r="AC98" s="10"/>
      <c r="AD98" s="11"/>
      <c r="AE98" s="10"/>
      <c r="AF98" s="11"/>
      <c r="AG98" s="10"/>
      <c r="AH98" s="11"/>
      <c r="AI98" s="10"/>
      <c r="AJ98" s="11"/>
      <c r="AK98" s="10"/>
      <c r="AL98" s="8"/>
      <c r="AM98" s="8">
        <f>AA98+AL98</f>
        <v>0</v>
      </c>
      <c r="AN98" s="11"/>
      <c r="AO98" s="10"/>
      <c r="AP98" s="11"/>
      <c r="AQ98" s="10"/>
      <c r="AR98" s="11"/>
      <c r="AS98" s="10"/>
      <c r="AT98" s="8"/>
      <c r="AU98" s="11"/>
      <c r="AV98" s="10"/>
      <c r="AW98" s="11"/>
      <c r="AX98" s="10"/>
      <c r="AY98" s="11"/>
      <c r="AZ98" s="10"/>
      <c r="BA98" s="11"/>
      <c r="BB98" s="10"/>
      <c r="BC98" s="11"/>
      <c r="BD98" s="10"/>
      <c r="BE98" s="8"/>
      <c r="BF98" s="8">
        <f>AT98+BE98</f>
        <v>0</v>
      </c>
      <c r="BG98" s="11"/>
      <c r="BH98" s="10"/>
      <c r="BI98" s="11"/>
      <c r="BJ98" s="10"/>
      <c r="BK98" s="11"/>
      <c r="BL98" s="10"/>
      <c r="BM98" s="8"/>
      <c r="BN98" s="11"/>
      <c r="BO98" s="10"/>
      <c r="BP98" s="11"/>
      <c r="BQ98" s="10"/>
      <c r="BR98" s="11"/>
      <c r="BS98" s="10"/>
      <c r="BT98" s="11"/>
      <c r="BU98" s="10"/>
      <c r="BV98" s="11"/>
      <c r="BW98" s="10"/>
      <c r="BX98" s="8"/>
      <c r="BY98" s="8">
        <f>BM98+BX98</f>
        <v>0</v>
      </c>
      <c r="BZ98" s="11"/>
      <c r="CA98" s="10"/>
      <c r="CB98" s="11"/>
      <c r="CC98" s="10"/>
      <c r="CD98" s="11"/>
      <c r="CE98" s="10"/>
      <c r="CF98" s="8"/>
      <c r="CG98" s="11"/>
      <c r="CH98" s="10"/>
      <c r="CI98" s="11"/>
      <c r="CJ98" s="10"/>
      <c r="CK98" s="11"/>
      <c r="CL98" s="10"/>
      <c r="CM98" s="11"/>
      <c r="CN98" s="10"/>
      <c r="CO98" s="11"/>
      <c r="CP98" s="10"/>
      <c r="CQ98" s="8"/>
      <c r="CR98" s="8">
        <f>CF98+CQ98</f>
        <v>0</v>
      </c>
      <c r="CS98" s="11">
        <v>8</v>
      </c>
      <c r="CT98" s="10" t="s">
        <v>61</v>
      </c>
      <c r="CU98" s="11">
        <v>4</v>
      </c>
      <c r="CV98" s="10" t="s">
        <v>61</v>
      </c>
      <c r="CW98" s="11"/>
      <c r="CX98" s="10"/>
      <c r="CY98" s="8">
        <v>2.4</v>
      </c>
      <c r="CZ98" s="11">
        <v>3</v>
      </c>
      <c r="DA98" s="10" t="s">
        <v>61</v>
      </c>
      <c r="DB98" s="11"/>
      <c r="DC98" s="10"/>
      <c r="DD98" s="11"/>
      <c r="DE98" s="10"/>
      <c r="DF98" s="11"/>
      <c r="DG98" s="10"/>
      <c r="DH98" s="11"/>
      <c r="DI98" s="10"/>
      <c r="DJ98" s="8">
        <v>0.6</v>
      </c>
      <c r="DK98" s="8">
        <f>CY98+DJ98</f>
        <v>0</v>
      </c>
      <c r="DL98" s="11"/>
      <c r="DM98" s="10"/>
      <c r="DN98" s="11"/>
      <c r="DO98" s="10"/>
      <c r="DP98" s="11"/>
      <c r="DQ98" s="10"/>
      <c r="DR98" s="8"/>
      <c r="DS98" s="11"/>
      <c r="DT98" s="10"/>
      <c r="DU98" s="11"/>
      <c r="DV98" s="10"/>
      <c r="DW98" s="11"/>
      <c r="DX98" s="10"/>
      <c r="DY98" s="11"/>
      <c r="DZ98" s="10"/>
      <c r="EA98" s="11"/>
      <c r="EB98" s="10"/>
      <c r="EC98" s="8"/>
      <c r="ED98" s="8">
        <f>DR98+EC98</f>
        <v>0</v>
      </c>
      <c r="EE98" s="11"/>
      <c r="EF98" s="10"/>
      <c r="EG98" s="11"/>
      <c r="EH98" s="10"/>
      <c r="EI98" s="11"/>
      <c r="EJ98" s="10"/>
      <c r="EK98" s="8"/>
      <c r="EL98" s="11"/>
      <c r="EM98" s="10"/>
      <c r="EN98" s="11"/>
      <c r="EO98" s="10"/>
      <c r="EP98" s="11"/>
      <c r="EQ98" s="10"/>
      <c r="ER98" s="11"/>
      <c r="ES98" s="10"/>
      <c r="ET98" s="11"/>
      <c r="EU98" s="10"/>
      <c r="EV98" s="8"/>
      <c r="EW98" s="8">
        <f>EK98+EV98</f>
        <v>0</v>
      </c>
      <c r="EX98" s="11"/>
      <c r="EY98" s="10"/>
      <c r="EZ98" s="11"/>
      <c r="FA98" s="10"/>
      <c r="FB98" s="11"/>
      <c r="FC98" s="10"/>
      <c r="FD98" s="8"/>
      <c r="FE98" s="11"/>
      <c r="FF98" s="10"/>
      <c r="FG98" s="11"/>
      <c r="FH98" s="10"/>
      <c r="FI98" s="11"/>
      <c r="FJ98" s="10"/>
      <c r="FK98" s="11"/>
      <c r="FL98" s="10"/>
      <c r="FM98" s="11"/>
      <c r="FN98" s="10"/>
      <c r="FO98" s="8"/>
      <c r="FP98" s="8">
        <f>FD98+FO98</f>
        <v>0</v>
      </c>
    </row>
    <row r="99" spans="1:172" ht="12.75">
      <c r="A99" s="7"/>
      <c r="B99" s="7">
        <v>11</v>
      </c>
      <c r="C99" s="7">
        <v>1</v>
      </c>
      <c r="D99" s="7"/>
      <c r="E99" s="7" t="s">
        <v>209</v>
      </c>
      <c r="F99" s="3" t="s">
        <v>210</v>
      </c>
      <c r="G99" s="7">
        <f>COUNTIF(U99:FP99,"e")</f>
        <v>0</v>
      </c>
      <c r="H99" s="7">
        <f>COUNTIF(U99:FP99,"z")</f>
        <v>0</v>
      </c>
      <c r="I99" s="7">
        <f>SUM(J99:Q99)</f>
        <v>0</v>
      </c>
      <c r="J99" s="7">
        <f>U99+AN99+BG99+BZ99+CS99+DL99+EE99+EX99</f>
        <v>0</v>
      </c>
      <c r="K99" s="7">
        <f>W99+AP99+BI99+CB99+CU99+DN99+EG99+EZ99</f>
        <v>0</v>
      </c>
      <c r="L99" s="7">
        <f>Y99+AR99+BK99+CD99+CW99+DP99+EI99+FB99</f>
        <v>0</v>
      </c>
      <c r="M99" s="7">
        <f>AB99+AU99+BN99+CG99+CZ99+DS99+EL99+FE99</f>
        <v>0</v>
      </c>
      <c r="N99" s="7">
        <f>AD99+AW99+BP99+CI99+DB99+DU99+EN99+FG99</f>
        <v>0</v>
      </c>
      <c r="O99" s="7">
        <f>AF99+AY99+BR99+CK99+DD99+DW99+EP99+FI99</f>
        <v>0</v>
      </c>
      <c r="P99" s="7">
        <f>AH99+BA99+BT99+CM99+DF99+DY99+ER99+FK99</f>
        <v>0</v>
      </c>
      <c r="Q99" s="7">
        <f>AJ99+BC99+BV99+CO99+DH99+EA99+ET99+FM99</f>
        <v>0</v>
      </c>
      <c r="R99" s="8">
        <f>AM99+BF99+BY99+CR99+DK99+ED99+EW99+FP99</f>
        <v>0</v>
      </c>
      <c r="S99" s="8">
        <f>AL99+BE99+BX99+CQ99+DJ99+EC99+EV99+FO99</f>
        <v>0</v>
      </c>
      <c r="T99" s="8">
        <v>0.7</v>
      </c>
      <c r="U99" s="11"/>
      <c r="V99" s="10"/>
      <c r="W99" s="11"/>
      <c r="X99" s="10"/>
      <c r="Y99" s="11"/>
      <c r="Z99" s="10"/>
      <c r="AA99" s="8"/>
      <c r="AB99" s="11"/>
      <c r="AC99" s="10"/>
      <c r="AD99" s="11"/>
      <c r="AE99" s="10"/>
      <c r="AF99" s="11"/>
      <c r="AG99" s="10"/>
      <c r="AH99" s="11"/>
      <c r="AI99" s="10"/>
      <c r="AJ99" s="11"/>
      <c r="AK99" s="10"/>
      <c r="AL99" s="8"/>
      <c r="AM99" s="8">
        <f>AA99+AL99</f>
        <v>0</v>
      </c>
      <c r="AN99" s="11"/>
      <c r="AO99" s="10"/>
      <c r="AP99" s="11"/>
      <c r="AQ99" s="10"/>
      <c r="AR99" s="11"/>
      <c r="AS99" s="10"/>
      <c r="AT99" s="8"/>
      <c r="AU99" s="11"/>
      <c r="AV99" s="10"/>
      <c r="AW99" s="11"/>
      <c r="AX99" s="10"/>
      <c r="AY99" s="11"/>
      <c r="AZ99" s="10"/>
      <c r="BA99" s="11"/>
      <c r="BB99" s="10"/>
      <c r="BC99" s="11"/>
      <c r="BD99" s="10"/>
      <c r="BE99" s="8"/>
      <c r="BF99" s="8">
        <f>AT99+BE99</f>
        <v>0</v>
      </c>
      <c r="BG99" s="11"/>
      <c r="BH99" s="10"/>
      <c r="BI99" s="11"/>
      <c r="BJ99" s="10"/>
      <c r="BK99" s="11"/>
      <c r="BL99" s="10"/>
      <c r="BM99" s="8"/>
      <c r="BN99" s="11"/>
      <c r="BO99" s="10"/>
      <c r="BP99" s="11"/>
      <c r="BQ99" s="10"/>
      <c r="BR99" s="11"/>
      <c r="BS99" s="10"/>
      <c r="BT99" s="11"/>
      <c r="BU99" s="10"/>
      <c r="BV99" s="11"/>
      <c r="BW99" s="10"/>
      <c r="BX99" s="8"/>
      <c r="BY99" s="8">
        <f>BM99+BX99</f>
        <v>0</v>
      </c>
      <c r="BZ99" s="11"/>
      <c r="CA99" s="10"/>
      <c r="CB99" s="11"/>
      <c r="CC99" s="10"/>
      <c r="CD99" s="11"/>
      <c r="CE99" s="10"/>
      <c r="CF99" s="8"/>
      <c r="CG99" s="11"/>
      <c r="CH99" s="10"/>
      <c r="CI99" s="11"/>
      <c r="CJ99" s="10"/>
      <c r="CK99" s="11"/>
      <c r="CL99" s="10"/>
      <c r="CM99" s="11"/>
      <c r="CN99" s="10"/>
      <c r="CO99" s="11"/>
      <c r="CP99" s="10"/>
      <c r="CQ99" s="8"/>
      <c r="CR99" s="8">
        <f>CF99+CQ99</f>
        <v>0</v>
      </c>
      <c r="CS99" s="11">
        <v>8</v>
      </c>
      <c r="CT99" s="10" t="s">
        <v>61</v>
      </c>
      <c r="CU99" s="11">
        <v>4</v>
      </c>
      <c r="CV99" s="10" t="s">
        <v>61</v>
      </c>
      <c r="CW99" s="11"/>
      <c r="CX99" s="10"/>
      <c r="CY99" s="8">
        <v>2.4</v>
      </c>
      <c r="CZ99" s="11">
        <v>3</v>
      </c>
      <c r="DA99" s="10" t="s">
        <v>61</v>
      </c>
      <c r="DB99" s="11"/>
      <c r="DC99" s="10"/>
      <c r="DD99" s="11"/>
      <c r="DE99" s="10"/>
      <c r="DF99" s="11"/>
      <c r="DG99" s="10"/>
      <c r="DH99" s="11"/>
      <c r="DI99" s="10"/>
      <c r="DJ99" s="8">
        <v>0.6</v>
      </c>
      <c r="DK99" s="8">
        <f>CY99+DJ99</f>
        <v>0</v>
      </c>
      <c r="DL99" s="11"/>
      <c r="DM99" s="10"/>
      <c r="DN99" s="11"/>
      <c r="DO99" s="10"/>
      <c r="DP99" s="11"/>
      <c r="DQ99" s="10"/>
      <c r="DR99" s="8"/>
      <c r="DS99" s="11"/>
      <c r="DT99" s="10"/>
      <c r="DU99" s="11"/>
      <c r="DV99" s="10"/>
      <c r="DW99" s="11"/>
      <c r="DX99" s="10"/>
      <c r="DY99" s="11"/>
      <c r="DZ99" s="10"/>
      <c r="EA99" s="11"/>
      <c r="EB99" s="10"/>
      <c r="EC99" s="8"/>
      <c r="ED99" s="8">
        <f>DR99+EC99</f>
        <v>0</v>
      </c>
      <c r="EE99" s="11"/>
      <c r="EF99" s="10"/>
      <c r="EG99" s="11"/>
      <c r="EH99" s="10"/>
      <c r="EI99" s="11"/>
      <c r="EJ99" s="10"/>
      <c r="EK99" s="8"/>
      <c r="EL99" s="11"/>
      <c r="EM99" s="10"/>
      <c r="EN99" s="11"/>
      <c r="EO99" s="10"/>
      <c r="EP99" s="11"/>
      <c r="EQ99" s="10"/>
      <c r="ER99" s="11"/>
      <c r="ES99" s="10"/>
      <c r="ET99" s="11"/>
      <c r="EU99" s="10"/>
      <c r="EV99" s="8"/>
      <c r="EW99" s="8">
        <f>EK99+EV99</f>
        <v>0</v>
      </c>
      <c r="EX99" s="11"/>
      <c r="EY99" s="10"/>
      <c r="EZ99" s="11"/>
      <c r="FA99" s="10"/>
      <c r="FB99" s="11"/>
      <c r="FC99" s="10"/>
      <c r="FD99" s="8"/>
      <c r="FE99" s="11"/>
      <c r="FF99" s="10"/>
      <c r="FG99" s="11"/>
      <c r="FH99" s="10"/>
      <c r="FI99" s="11"/>
      <c r="FJ99" s="10"/>
      <c r="FK99" s="11"/>
      <c r="FL99" s="10"/>
      <c r="FM99" s="11"/>
      <c r="FN99" s="10"/>
      <c r="FO99" s="8"/>
      <c r="FP99" s="8">
        <f>FD99+FO99</f>
        <v>0</v>
      </c>
    </row>
    <row r="100" spans="1:172" ht="12.75">
      <c r="A100" s="7"/>
      <c r="B100" s="7">
        <v>11</v>
      </c>
      <c r="C100" s="7">
        <v>1</v>
      </c>
      <c r="D100" s="7"/>
      <c r="E100" s="7" t="s">
        <v>211</v>
      </c>
      <c r="F100" s="3" t="s">
        <v>212</v>
      </c>
      <c r="G100" s="7">
        <f>COUNTIF(U100:FP100,"e")</f>
        <v>0</v>
      </c>
      <c r="H100" s="7">
        <f>COUNTIF(U100:FP100,"z")</f>
        <v>0</v>
      </c>
      <c r="I100" s="7">
        <f>SUM(J100:Q100)</f>
        <v>0</v>
      </c>
      <c r="J100" s="7">
        <f>U100+AN100+BG100+BZ100+CS100+DL100+EE100+EX100</f>
        <v>0</v>
      </c>
      <c r="K100" s="7">
        <f>W100+AP100+BI100+CB100+CU100+DN100+EG100+EZ100</f>
        <v>0</v>
      </c>
      <c r="L100" s="7">
        <f>Y100+AR100+BK100+CD100+CW100+DP100+EI100+FB100</f>
        <v>0</v>
      </c>
      <c r="M100" s="7">
        <f>AB100+AU100+BN100+CG100+CZ100+DS100+EL100+FE100</f>
        <v>0</v>
      </c>
      <c r="N100" s="7">
        <f>AD100+AW100+BP100+CI100+DB100+DU100+EN100+FG100</f>
        <v>0</v>
      </c>
      <c r="O100" s="7">
        <f>AF100+AY100+BR100+CK100+DD100+DW100+EP100+FI100</f>
        <v>0</v>
      </c>
      <c r="P100" s="7">
        <f>AH100+BA100+BT100+CM100+DF100+DY100+ER100+FK100</f>
        <v>0</v>
      </c>
      <c r="Q100" s="7">
        <f>AJ100+BC100+BV100+CO100+DH100+EA100+ET100+FM100</f>
        <v>0</v>
      </c>
      <c r="R100" s="8">
        <f>AM100+BF100+BY100+CR100+DK100+ED100+EW100+FP100</f>
        <v>0</v>
      </c>
      <c r="S100" s="8">
        <f>AL100+BE100+BX100+CQ100+DJ100+EC100+EV100+FO100</f>
        <v>0</v>
      </c>
      <c r="T100" s="8">
        <v>0.7</v>
      </c>
      <c r="U100" s="11"/>
      <c r="V100" s="10"/>
      <c r="W100" s="11"/>
      <c r="X100" s="10"/>
      <c r="Y100" s="11"/>
      <c r="Z100" s="10"/>
      <c r="AA100" s="8"/>
      <c r="AB100" s="11"/>
      <c r="AC100" s="10"/>
      <c r="AD100" s="11"/>
      <c r="AE100" s="10"/>
      <c r="AF100" s="11"/>
      <c r="AG100" s="10"/>
      <c r="AH100" s="11"/>
      <c r="AI100" s="10"/>
      <c r="AJ100" s="11"/>
      <c r="AK100" s="10"/>
      <c r="AL100" s="8"/>
      <c r="AM100" s="8">
        <f>AA100+AL100</f>
        <v>0</v>
      </c>
      <c r="AN100" s="11"/>
      <c r="AO100" s="10"/>
      <c r="AP100" s="11"/>
      <c r="AQ100" s="10"/>
      <c r="AR100" s="11"/>
      <c r="AS100" s="10"/>
      <c r="AT100" s="8"/>
      <c r="AU100" s="11"/>
      <c r="AV100" s="10"/>
      <c r="AW100" s="11"/>
      <c r="AX100" s="10"/>
      <c r="AY100" s="11"/>
      <c r="AZ100" s="10"/>
      <c r="BA100" s="11"/>
      <c r="BB100" s="10"/>
      <c r="BC100" s="11"/>
      <c r="BD100" s="10"/>
      <c r="BE100" s="8"/>
      <c r="BF100" s="8">
        <f>AT100+BE100</f>
        <v>0</v>
      </c>
      <c r="BG100" s="11"/>
      <c r="BH100" s="10"/>
      <c r="BI100" s="11"/>
      <c r="BJ100" s="10"/>
      <c r="BK100" s="11"/>
      <c r="BL100" s="10"/>
      <c r="BM100" s="8"/>
      <c r="BN100" s="11"/>
      <c r="BO100" s="10"/>
      <c r="BP100" s="11"/>
      <c r="BQ100" s="10"/>
      <c r="BR100" s="11"/>
      <c r="BS100" s="10"/>
      <c r="BT100" s="11"/>
      <c r="BU100" s="10"/>
      <c r="BV100" s="11"/>
      <c r="BW100" s="10"/>
      <c r="BX100" s="8"/>
      <c r="BY100" s="8">
        <f>BM100+BX100</f>
        <v>0</v>
      </c>
      <c r="BZ100" s="11"/>
      <c r="CA100" s="10"/>
      <c r="CB100" s="11"/>
      <c r="CC100" s="10"/>
      <c r="CD100" s="11"/>
      <c r="CE100" s="10"/>
      <c r="CF100" s="8"/>
      <c r="CG100" s="11"/>
      <c r="CH100" s="10"/>
      <c r="CI100" s="11"/>
      <c r="CJ100" s="10"/>
      <c r="CK100" s="11"/>
      <c r="CL100" s="10"/>
      <c r="CM100" s="11"/>
      <c r="CN100" s="10"/>
      <c r="CO100" s="11"/>
      <c r="CP100" s="10"/>
      <c r="CQ100" s="8"/>
      <c r="CR100" s="8">
        <f>CF100+CQ100</f>
        <v>0</v>
      </c>
      <c r="CS100" s="11">
        <v>8</v>
      </c>
      <c r="CT100" s="10" t="s">
        <v>61</v>
      </c>
      <c r="CU100" s="11">
        <v>4</v>
      </c>
      <c r="CV100" s="10" t="s">
        <v>61</v>
      </c>
      <c r="CW100" s="11"/>
      <c r="CX100" s="10"/>
      <c r="CY100" s="8">
        <v>2.4</v>
      </c>
      <c r="CZ100" s="11">
        <v>3</v>
      </c>
      <c r="DA100" s="10" t="s">
        <v>61</v>
      </c>
      <c r="DB100" s="11"/>
      <c r="DC100" s="10"/>
      <c r="DD100" s="11"/>
      <c r="DE100" s="10"/>
      <c r="DF100" s="11"/>
      <c r="DG100" s="10"/>
      <c r="DH100" s="11"/>
      <c r="DI100" s="10"/>
      <c r="DJ100" s="8">
        <v>0.6</v>
      </c>
      <c r="DK100" s="8">
        <f>CY100+DJ100</f>
        <v>0</v>
      </c>
      <c r="DL100" s="11"/>
      <c r="DM100" s="10"/>
      <c r="DN100" s="11"/>
      <c r="DO100" s="10"/>
      <c r="DP100" s="11"/>
      <c r="DQ100" s="10"/>
      <c r="DR100" s="8"/>
      <c r="DS100" s="11"/>
      <c r="DT100" s="10"/>
      <c r="DU100" s="11"/>
      <c r="DV100" s="10"/>
      <c r="DW100" s="11"/>
      <c r="DX100" s="10"/>
      <c r="DY100" s="11"/>
      <c r="DZ100" s="10"/>
      <c r="EA100" s="11"/>
      <c r="EB100" s="10"/>
      <c r="EC100" s="8"/>
      <c r="ED100" s="8">
        <f>DR100+EC100</f>
        <v>0</v>
      </c>
      <c r="EE100" s="11"/>
      <c r="EF100" s="10"/>
      <c r="EG100" s="11"/>
      <c r="EH100" s="10"/>
      <c r="EI100" s="11"/>
      <c r="EJ100" s="10"/>
      <c r="EK100" s="8"/>
      <c r="EL100" s="11"/>
      <c r="EM100" s="10"/>
      <c r="EN100" s="11"/>
      <c r="EO100" s="10"/>
      <c r="EP100" s="11"/>
      <c r="EQ100" s="10"/>
      <c r="ER100" s="11"/>
      <c r="ES100" s="10"/>
      <c r="ET100" s="11"/>
      <c r="EU100" s="10"/>
      <c r="EV100" s="8"/>
      <c r="EW100" s="8">
        <f>EK100+EV100</f>
        <v>0</v>
      </c>
      <c r="EX100" s="11"/>
      <c r="EY100" s="10"/>
      <c r="EZ100" s="11"/>
      <c r="FA100" s="10"/>
      <c r="FB100" s="11"/>
      <c r="FC100" s="10"/>
      <c r="FD100" s="8"/>
      <c r="FE100" s="11"/>
      <c r="FF100" s="10"/>
      <c r="FG100" s="11"/>
      <c r="FH100" s="10"/>
      <c r="FI100" s="11"/>
      <c r="FJ100" s="10"/>
      <c r="FK100" s="11"/>
      <c r="FL100" s="10"/>
      <c r="FM100" s="11"/>
      <c r="FN100" s="10"/>
      <c r="FO100" s="8"/>
      <c r="FP100" s="8">
        <f>FD100+FO100</f>
        <v>0</v>
      </c>
    </row>
    <row r="101" spans="1:172" ht="12.75">
      <c r="A101" s="7"/>
      <c r="B101" s="7">
        <v>12</v>
      </c>
      <c r="C101" s="7">
        <v>1</v>
      </c>
      <c r="D101" s="7"/>
      <c r="E101" s="7" t="s">
        <v>213</v>
      </c>
      <c r="F101" s="3" t="s">
        <v>214</v>
      </c>
      <c r="G101" s="7">
        <f>COUNTIF(U101:FP101,"e")</f>
        <v>0</v>
      </c>
      <c r="H101" s="7">
        <f>COUNTIF(U101:FP101,"z")</f>
        <v>0</v>
      </c>
      <c r="I101" s="7">
        <f>SUM(J101:Q101)</f>
        <v>0</v>
      </c>
      <c r="J101" s="7">
        <f>U101+AN101+BG101+BZ101+CS101+DL101+EE101+EX101</f>
        <v>0</v>
      </c>
      <c r="K101" s="7">
        <f>W101+AP101+BI101+CB101+CU101+DN101+EG101+EZ101</f>
        <v>0</v>
      </c>
      <c r="L101" s="7">
        <f>Y101+AR101+BK101+CD101+CW101+DP101+EI101+FB101</f>
        <v>0</v>
      </c>
      <c r="M101" s="7">
        <f>AB101+AU101+BN101+CG101+CZ101+DS101+EL101+FE101</f>
        <v>0</v>
      </c>
      <c r="N101" s="7">
        <f>AD101+AW101+BP101+CI101+DB101+DU101+EN101+FG101</f>
        <v>0</v>
      </c>
      <c r="O101" s="7">
        <f>AF101+AY101+BR101+CK101+DD101+DW101+EP101+FI101</f>
        <v>0</v>
      </c>
      <c r="P101" s="7">
        <f>AH101+BA101+BT101+CM101+DF101+DY101+ER101+FK101</f>
        <v>0</v>
      </c>
      <c r="Q101" s="7">
        <f>AJ101+BC101+BV101+CO101+DH101+EA101+ET101+FM101</f>
        <v>0</v>
      </c>
      <c r="R101" s="8">
        <f>AM101+BF101+BY101+CR101+DK101+ED101+EW101+FP101</f>
        <v>0</v>
      </c>
      <c r="S101" s="8">
        <f>AL101+BE101+BX101+CQ101+DJ101+EC101+EV101+FO101</f>
        <v>0</v>
      </c>
      <c r="T101" s="8">
        <v>0.7</v>
      </c>
      <c r="U101" s="11"/>
      <c r="V101" s="10"/>
      <c r="W101" s="11"/>
      <c r="X101" s="10"/>
      <c r="Y101" s="11"/>
      <c r="Z101" s="10"/>
      <c r="AA101" s="8"/>
      <c r="AB101" s="11"/>
      <c r="AC101" s="10"/>
      <c r="AD101" s="11"/>
      <c r="AE101" s="10"/>
      <c r="AF101" s="11"/>
      <c r="AG101" s="10"/>
      <c r="AH101" s="11"/>
      <c r="AI101" s="10"/>
      <c r="AJ101" s="11"/>
      <c r="AK101" s="10"/>
      <c r="AL101" s="8"/>
      <c r="AM101" s="8">
        <f>AA101+AL101</f>
        <v>0</v>
      </c>
      <c r="AN101" s="11"/>
      <c r="AO101" s="10"/>
      <c r="AP101" s="11"/>
      <c r="AQ101" s="10"/>
      <c r="AR101" s="11"/>
      <c r="AS101" s="10"/>
      <c r="AT101" s="8"/>
      <c r="AU101" s="11"/>
      <c r="AV101" s="10"/>
      <c r="AW101" s="11"/>
      <c r="AX101" s="10"/>
      <c r="AY101" s="11"/>
      <c r="AZ101" s="10"/>
      <c r="BA101" s="11"/>
      <c r="BB101" s="10"/>
      <c r="BC101" s="11"/>
      <c r="BD101" s="10"/>
      <c r="BE101" s="8"/>
      <c r="BF101" s="8">
        <f>AT101+BE101</f>
        <v>0</v>
      </c>
      <c r="BG101" s="11"/>
      <c r="BH101" s="10"/>
      <c r="BI101" s="11"/>
      <c r="BJ101" s="10"/>
      <c r="BK101" s="11"/>
      <c r="BL101" s="10"/>
      <c r="BM101" s="8"/>
      <c r="BN101" s="11"/>
      <c r="BO101" s="10"/>
      <c r="BP101" s="11"/>
      <c r="BQ101" s="10"/>
      <c r="BR101" s="11"/>
      <c r="BS101" s="10"/>
      <c r="BT101" s="11"/>
      <c r="BU101" s="10"/>
      <c r="BV101" s="11"/>
      <c r="BW101" s="10"/>
      <c r="BX101" s="8"/>
      <c r="BY101" s="8">
        <f>BM101+BX101</f>
        <v>0</v>
      </c>
      <c r="BZ101" s="11"/>
      <c r="CA101" s="10"/>
      <c r="CB101" s="11"/>
      <c r="CC101" s="10"/>
      <c r="CD101" s="11"/>
      <c r="CE101" s="10"/>
      <c r="CF101" s="8"/>
      <c r="CG101" s="11"/>
      <c r="CH101" s="10"/>
      <c r="CI101" s="11"/>
      <c r="CJ101" s="10"/>
      <c r="CK101" s="11"/>
      <c r="CL101" s="10"/>
      <c r="CM101" s="11"/>
      <c r="CN101" s="10"/>
      <c r="CO101" s="11"/>
      <c r="CP101" s="10"/>
      <c r="CQ101" s="8"/>
      <c r="CR101" s="8">
        <f>CF101+CQ101</f>
        <v>0</v>
      </c>
      <c r="CS101" s="11">
        <v>5</v>
      </c>
      <c r="CT101" s="10" t="s">
        <v>61</v>
      </c>
      <c r="CU101" s="11">
        <v>10</v>
      </c>
      <c r="CV101" s="10" t="s">
        <v>61</v>
      </c>
      <c r="CW101" s="11"/>
      <c r="CX101" s="10"/>
      <c r="CY101" s="8">
        <v>2</v>
      </c>
      <c r="CZ101" s="11"/>
      <c r="DA101" s="10"/>
      <c r="DB101" s="11"/>
      <c r="DC101" s="10"/>
      <c r="DD101" s="11"/>
      <c r="DE101" s="10"/>
      <c r="DF101" s="11"/>
      <c r="DG101" s="10"/>
      <c r="DH101" s="11"/>
      <c r="DI101" s="10"/>
      <c r="DJ101" s="8"/>
      <c r="DK101" s="8">
        <f>CY101+DJ101</f>
        <v>0</v>
      </c>
      <c r="DL101" s="11"/>
      <c r="DM101" s="10"/>
      <c r="DN101" s="11"/>
      <c r="DO101" s="10"/>
      <c r="DP101" s="11"/>
      <c r="DQ101" s="10"/>
      <c r="DR101" s="8"/>
      <c r="DS101" s="11"/>
      <c r="DT101" s="10"/>
      <c r="DU101" s="11"/>
      <c r="DV101" s="10"/>
      <c r="DW101" s="11"/>
      <c r="DX101" s="10"/>
      <c r="DY101" s="11"/>
      <c r="DZ101" s="10"/>
      <c r="EA101" s="11"/>
      <c r="EB101" s="10"/>
      <c r="EC101" s="8"/>
      <c r="ED101" s="8">
        <f>DR101+EC101</f>
        <v>0</v>
      </c>
      <c r="EE101" s="11"/>
      <c r="EF101" s="10"/>
      <c r="EG101" s="11"/>
      <c r="EH101" s="10"/>
      <c r="EI101" s="11"/>
      <c r="EJ101" s="10"/>
      <c r="EK101" s="8"/>
      <c r="EL101" s="11"/>
      <c r="EM101" s="10"/>
      <c r="EN101" s="11"/>
      <c r="EO101" s="10"/>
      <c r="EP101" s="11"/>
      <c r="EQ101" s="10"/>
      <c r="ER101" s="11"/>
      <c r="ES101" s="10"/>
      <c r="ET101" s="11"/>
      <c r="EU101" s="10"/>
      <c r="EV101" s="8"/>
      <c r="EW101" s="8">
        <f>EK101+EV101</f>
        <v>0</v>
      </c>
      <c r="EX101" s="11"/>
      <c r="EY101" s="10"/>
      <c r="EZ101" s="11"/>
      <c r="FA101" s="10"/>
      <c r="FB101" s="11"/>
      <c r="FC101" s="10"/>
      <c r="FD101" s="8"/>
      <c r="FE101" s="11"/>
      <c r="FF101" s="10"/>
      <c r="FG101" s="11"/>
      <c r="FH101" s="10"/>
      <c r="FI101" s="11"/>
      <c r="FJ101" s="10"/>
      <c r="FK101" s="11"/>
      <c r="FL101" s="10"/>
      <c r="FM101" s="11"/>
      <c r="FN101" s="10"/>
      <c r="FO101" s="8"/>
      <c r="FP101" s="8">
        <f>FD101+FO101</f>
        <v>0</v>
      </c>
    </row>
    <row r="102" spans="1:172" ht="12.75">
      <c r="A102" s="7"/>
      <c r="B102" s="7">
        <v>12</v>
      </c>
      <c r="C102" s="7">
        <v>1</v>
      </c>
      <c r="D102" s="7"/>
      <c r="E102" s="7" t="s">
        <v>215</v>
      </c>
      <c r="F102" s="3" t="s">
        <v>216</v>
      </c>
      <c r="G102" s="7">
        <f>COUNTIF(U102:FP102,"e")</f>
        <v>0</v>
      </c>
      <c r="H102" s="7">
        <f>COUNTIF(U102:FP102,"z")</f>
        <v>0</v>
      </c>
      <c r="I102" s="7">
        <f>SUM(J102:Q102)</f>
        <v>0</v>
      </c>
      <c r="J102" s="7">
        <f>U102+AN102+BG102+BZ102+CS102+DL102+EE102+EX102</f>
        <v>0</v>
      </c>
      <c r="K102" s="7">
        <f>W102+AP102+BI102+CB102+CU102+DN102+EG102+EZ102</f>
        <v>0</v>
      </c>
      <c r="L102" s="7">
        <f>Y102+AR102+BK102+CD102+CW102+DP102+EI102+FB102</f>
        <v>0</v>
      </c>
      <c r="M102" s="7">
        <f>AB102+AU102+BN102+CG102+CZ102+DS102+EL102+FE102</f>
        <v>0</v>
      </c>
      <c r="N102" s="7">
        <f>AD102+AW102+BP102+CI102+DB102+DU102+EN102+FG102</f>
        <v>0</v>
      </c>
      <c r="O102" s="7">
        <f>AF102+AY102+BR102+CK102+DD102+DW102+EP102+FI102</f>
        <v>0</v>
      </c>
      <c r="P102" s="7">
        <f>AH102+BA102+BT102+CM102+DF102+DY102+ER102+FK102</f>
        <v>0</v>
      </c>
      <c r="Q102" s="7">
        <f>AJ102+BC102+BV102+CO102+DH102+EA102+ET102+FM102</f>
        <v>0</v>
      </c>
      <c r="R102" s="8">
        <f>AM102+BF102+BY102+CR102+DK102+ED102+EW102+FP102</f>
        <v>0</v>
      </c>
      <c r="S102" s="8">
        <f>AL102+BE102+BX102+CQ102+DJ102+EC102+EV102+FO102</f>
        <v>0</v>
      </c>
      <c r="T102" s="8">
        <v>0.7</v>
      </c>
      <c r="U102" s="11"/>
      <c r="V102" s="10"/>
      <c r="W102" s="11"/>
      <c r="X102" s="10"/>
      <c r="Y102" s="11"/>
      <c r="Z102" s="10"/>
      <c r="AA102" s="8"/>
      <c r="AB102" s="11"/>
      <c r="AC102" s="10"/>
      <c r="AD102" s="11"/>
      <c r="AE102" s="10"/>
      <c r="AF102" s="11"/>
      <c r="AG102" s="10"/>
      <c r="AH102" s="11"/>
      <c r="AI102" s="10"/>
      <c r="AJ102" s="11"/>
      <c r="AK102" s="10"/>
      <c r="AL102" s="8"/>
      <c r="AM102" s="8">
        <f>AA102+AL102</f>
        <v>0</v>
      </c>
      <c r="AN102" s="11"/>
      <c r="AO102" s="10"/>
      <c r="AP102" s="11"/>
      <c r="AQ102" s="10"/>
      <c r="AR102" s="11"/>
      <c r="AS102" s="10"/>
      <c r="AT102" s="8"/>
      <c r="AU102" s="11"/>
      <c r="AV102" s="10"/>
      <c r="AW102" s="11"/>
      <c r="AX102" s="10"/>
      <c r="AY102" s="11"/>
      <c r="AZ102" s="10"/>
      <c r="BA102" s="11"/>
      <c r="BB102" s="10"/>
      <c r="BC102" s="11"/>
      <c r="BD102" s="10"/>
      <c r="BE102" s="8"/>
      <c r="BF102" s="8">
        <f>AT102+BE102</f>
        <v>0</v>
      </c>
      <c r="BG102" s="11"/>
      <c r="BH102" s="10"/>
      <c r="BI102" s="11"/>
      <c r="BJ102" s="10"/>
      <c r="BK102" s="11"/>
      <c r="BL102" s="10"/>
      <c r="BM102" s="8"/>
      <c r="BN102" s="11"/>
      <c r="BO102" s="10"/>
      <c r="BP102" s="11"/>
      <c r="BQ102" s="10"/>
      <c r="BR102" s="11"/>
      <c r="BS102" s="10"/>
      <c r="BT102" s="11"/>
      <c r="BU102" s="10"/>
      <c r="BV102" s="11"/>
      <c r="BW102" s="10"/>
      <c r="BX102" s="8"/>
      <c r="BY102" s="8">
        <f>BM102+BX102</f>
        <v>0</v>
      </c>
      <c r="BZ102" s="11"/>
      <c r="CA102" s="10"/>
      <c r="CB102" s="11"/>
      <c r="CC102" s="10"/>
      <c r="CD102" s="11"/>
      <c r="CE102" s="10"/>
      <c r="CF102" s="8"/>
      <c r="CG102" s="11"/>
      <c r="CH102" s="10"/>
      <c r="CI102" s="11"/>
      <c r="CJ102" s="10"/>
      <c r="CK102" s="11"/>
      <c r="CL102" s="10"/>
      <c r="CM102" s="11"/>
      <c r="CN102" s="10"/>
      <c r="CO102" s="11"/>
      <c r="CP102" s="10"/>
      <c r="CQ102" s="8"/>
      <c r="CR102" s="8">
        <f>CF102+CQ102</f>
        <v>0</v>
      </c>
      <c r="CS102" s="11">
        <v>5</v>
      </c>
      <c r="CT102" s="10" t="s">
        <v>61</v>
      </c>
      <c r="CU102" s="11">
        <v>10</v>
      </c>
      <c r="CV102" s="10" t="s">
        <v>61</v>
      </c>
      <c r="CW102" s="11"/>
      <c r="CX102" s="10"/>
      <c r="CY102" s="8">
        <v>2</v>
      </c>
      <c r="CZ102" s="11"/>
      <c r="DA102" s="10"/>
      <c r="DB102" s="11"/>
      <c r="DC102" s="10"/>
      <c r="DD102" s="11"/>
      <c r="DE102" s="10"/>
      <c r="DF102" s="11"/>
      <c r="DG102" s="10"/>
      <c r="DH102" s="11"/>
      <c r="DI102" s="10"/>
      <c r="DJ102" s="8"/>
      <c r="DK102" s="8">
        <f>CY102+DJ102</f>
        <v>0</v>
      </c>
      <c r="DL102" s="11"/>
      <c r="DM102" s="10"/>
      <c r="DN102" s="11"/>
      <c r="DO102" s="10"/>
      <c r="DP102" s="11"/>
      <c r="DQ102" s="10"/>
      <c r="DR102" s="8"/>
      <c r="DS102" s="11"/>
      <c r="DT102" s="10"/>
      <c r="DU102" s="11"/>
      <c r="DV102" s="10"/>
      <c r="DW102" s="11"/>
      <c r="DX102" s="10"/>
      <c r="DY102" s="11"/>
      <c r="DZ102" s="10"/>
      <c r="EA102" s="11"/>
      <c r="EB102" s="10"/>
      <c r="EC102" s="8"/>
      <c r="ED102" s="8">
        <f>DR102+EC102</f>
        <v>0</v>
      </c>
      <c r="EE102" s="11"/>
      <c r="EF102" s="10"/>
      <c r="EG102" s="11"/>
      <c r="EH102" s="10"/>
      <c r="EI102" s="11"/>
      <c r="EJ102" s="10"/>
      <c r="EK102" s="8"/>
      <c r="EL102" s="11"/>
      <c r="EM102" s="10"/>
      <c r="EN102" s="11"/>
      <c r="EO102" s="10"/>
      <c r="EP102" s="11"/>
      <c r="EQ102" s="10"/>
      <c r="ER102" s="11"/>
      <c r="ES102" s="10"/>
      <c r="ET102" s="11"/>
      <c r="EU102" s="10"/>
      <c r="EV102" s="8"/>
      <c r="EW102" s="8">
        <f>EK102+EV102</f>
        <v>0</v>
      </c>
      <c r="EX102" s="11"/>
      <c r="EY102" s="10"/>
      <c r="EZ102" s="11"/>
      <c r="FA102" s="10"/>
      <c r="FB102" s="11"/>
      <c r="FC102" s="10"/>
      <c r="FD102" s="8"/>
      <c r="FE102" s="11"/>
      <c r="FF102" s="10"/>
      <c r="FG102" s="11"/>
      <c r="FH102" s="10"/>
      <c r="FI102" s="11"/>
      <c r="FJ102" s="10"/>
      <c r="FK102" s="11"/>
      <c r="FL102" s="10"/>
      <c r="FM102" s="11"/>
      <c r="FN102" s="10"/>
      <c r="FO102" s="8"/>
      <c r="FP102" s="8">
        <f>FD102+FO102</f>
        <v>0</v>
      </c>
    </row>
    <row r="103" spans="1:172" ht="12.75">
      <c r="A103" s="7"/>
      <c r="B103" s="7">
        <v>12</v>
      </c>
      <c r="C103" s="7">
        <v>1</v>
      </c>
      <c r="D103" s="7"/>
      <c r="E103" s="7" t="s">
        <v>217</v>
      </c>
      <c r="F103" s="3" t="s">
        <v>218</v>
      </c>
      <c r="G103" s="7">
        <f>COUNTIF(U103:FP103,"e")</f>
        <v>0</v>
      </c>
      <c r="H103" s="7">
        <f>COUNTIF(U103:FP103,"z")</f>
        <v>0</v>
      </c>
      <c r="I103" s="7">
        <f>SUM(J103:Q103)</f>
        <v>0</v>
      </c>
      <c r="J103" s="7">
        <f>U103+AN103+BG103+BZ103+CS103+DL103+EE103+EX103</f>
        <v>0</v>
      </c>
      <c r="K103" s="7">
        <f>W103+AP103+BI103+CB103+CU103+DN103+EG103+EZ103</f>
        <v>0</v>
      </c>
      <c r="L103" s="7">
        <f>Y103+AR103+BK103+CD103+CW103+DP103+EI103+FB103</f>
        <v>0</v>
      </c>
      <c r="M103" s="7">
        <f>AB103+AU103+BN103+CG103+CZ103+DS103+EL103+FE103</f>
        <v>0</v>
      </c>
      <c r="N103" s="7">
        <f>AD103+AW103+BP103+CI103+DB103+DU103+EN103+FG103</f>
        <v>0</v>
      </c>
      <c r="O103" s="7">
        <f>AF103+AY103+BR103+CK103+DD103+DW103+EP103+FI103</f>
        <v>0</v>
      </c>
      <c r="P103" s="7">
        <f>AH103+BA103+BT103+CM103+DF103+DY103+ER103+FK103</f>
        <v>0</v>
      </c>
      <c r="Q103" s="7">
        <f>AJ103+BC103+BV103+CO103+DH103+EA103+ET103+FM103</f>
        <v>0</v>
      </c>
      <c r="R103" s="8">
        <f>AM103+BF103+BY103+CR103+DK103+ED103+EW103+FP103</f>
        <v>0</v>
      </c>
      <c r="S103" s="8">
        <f>AL103+BE103+BX103+CQ103+DJ103+EC103+EV103+FO103</f>
        <v>0</v>
      </c>
      <c r="T103" s="8">
        <v>0.7</v>
      </c>
      <c r="U103" s="11"/>
      <c r="V103" s="10"/>
      <c r="W103" s="11"/>
      <c r="X103" s="10"/>
      <c r="Y103" s="11"/>
      <c r="Z103" s="10"/>
      <c r="AA103" s="8"/>
      <c r="AB103" s="11"/>
      <c r="AC103" s="10"/>
      <c r="AD103" s="11"/>
      <c r="AE103" s="10"/>
      <c r="AF103" s="11"/>
      <c r="AG103" s="10"/>
      <c r="AH103" s="11"/>
      <c r="AI103" s="10"/>
      <c r="AJ103" s="11"/>
      <c r="AK103" s="10"/>
      <c r="AL103" s="8"/>
      <c r="AM103" s="8">
        <f>AA103+AL103</f>
        <v>0</v>
      </c>
      <c r="AN103" s="11"/>
      <c r="AO103" s="10"/>
      <c r="AP103" s="11"/>
      <c r="AQ103" s="10"/>
      <c r="AR103" s="11"/>
      <c r="AS103" s="10"/>
      <c r="AT103" s="8"/>
      <c r="AU103" s="11"/>
      <c r="AV103" s="10"/>
      <c r="AW103" s="11"/>
      <c r="AX103" s="10"/>
      <c r="AY103" s="11"/>
      <c r="AZ103" s="10"/>
      <c r="BA103" s="11"/>
      <c r="BB103" s="10"/>
      <c r="BC103" s="11"/>
      <c r="BD103" s="10"/>
      <c r="BE103" s="8"/>
      <c r="BF103" s="8">
        <f>AT103+BE103</f>
        <v>0</v>
      </c>
      <c r="BG103" s="11"/>
      <c r="BH103" s="10"/>
      <c r="BI103" s="11"/>
      <c r="BJ103" s="10"/>
      <c r="BK103" s="11"/>
      <c r="BL103" s="10"/>
      <c r="BM103" s="8"/>
      <c r="BN103" s="11"/>
      <c r="BO103" s="10"/>
      <c r="BP103" s="11"/>
      <c r="BQ103" s="10"/>
      <c r="BR103" s="11"/>
      <c r="BS103" s="10"/>
      <c r="BT103" s="11"/>
      <c r="BU103" s="10"/>
      <c r="BV103" s="11"/>
      <c r="BW103" s="10"/>
      <c r="BX103" s="8"/>
      <c r="BY103" s="8">
        <f>BM103+BX103</f>
        <v>0</v>
      </c>
      <c r="BZ103" s="11"/>
      <c r="CA103" s="10"/>
      <c r="CB103" s="11"/>
      <c r="CC103" s="10"/>
      <c r="CD103" s="11"/>
      <c r="CE103" s="10"/>
      <c r="CF103" s="8"/>
      <c r="CG103" s="11"/>
      <c r="CH103" s="10"/>
      <c r="CI103" s="11"/>
      <c r="CJ103" s="10"/>
      <c r="CK103" s="11"/>
      <c r="CL103" s="10"/>
      <c r="CM103" s="11"/>
      <c r="CN103" s="10"/>
      <c r="CO103" s="11"/>
      <c r="CP103" s="10"/>
      <c r="CQ103" s="8"/>
      <c r="CR103" s="8">
        <f>CF103+CQ103</f>
        <v>0</v>
      </c>
      <c r="CS103" s="11">
        <v>5</v>
      </c>
      <c r="CT103" s="10" t="s">
        <v>61</v>
      </c>
      <c r="CU103" s="11">
        <v>10</v>
      </c>
      <c r="CV103" s="10" t="s">
        <v>61</v>
      </c>
      <c r="CW103" s="11"/>
      <c r="CX103" s="10"/>
      <c r="CY103" s="8">
        <v>2</v>
      </c>
      <c r="CZ103" s="11"/>
      <c r="DA103" s="10"/>
      <c r="DB103" s="11"/>
      <c r="DC103" s="10"/>
      <c r="DD103" s="11"/>
      <c r="DE103" s="10"/>
      <c r="DF103" s="11"/>
      <c r="DG103" s="10"/>
      <c r="DH103" s="11"/>
      <c r="DI103" s="10"/>
      <c r="DJ103" s="8"/>
      <c r="DK103" s="8">
        <f>CY103+DJ103</f>
        <v>0</v>
      </c>
      <c r="DL103" s="11"/>
      <c r="DM103" s="10"/>
      <c r="DN103" s="11"/>
      <c r="DO103" s="10"/>
      <c r="DP103" s="11"/>
      <c r="DQ103" s="10"/>
      <c r="DR103" s="8"/>
      <c r="DS103" s="11"/>
      <c r="DT103" s="10"/>
      <c r="DU103" s="11"/>
      <c r="DV103" s="10"/>
      <c r="DW103" s="11"/>
      <c r="DX103" s="10"/>
      <c r="DY103" s="11"/>
      <c r="DZ103" s="10"/>
      <c r="EA103" s="11"/>
      <c r="EB103" s="10"/>
      <c r="EC103" s="8"/>
      <c r="ED103" s="8">
        <f>DR103+EC103</f>
        <v>0</v>
      </c>
      <c r="EE103" s="11"/>
      <c r="EF103" s="10"/>
      <c r="EG103" s="11"/>
      <c r="EH103" s="10"/>
      <c r="EI103" s="11"/>
      <c r="EJ103" s="10"/>
      <c r="EK103" s="8"/>
      <c r="EL103" s="11"/>
      <c r="EM103" s="10"/>
      <c r="EN103" s="11"/>
      <c r="EO103" s="10"/>
      <c r="EP103" s="11"/>
      <c r="EQ103" s="10"/>
      <c r="ER103" s="11"/>
      <c r="ES103" s="10"/>
      <c r="ET103" s="11"/>
      <c r="EU103" s="10"/>
      <c r="EV103" s="8"/>
      <c r="EW103" s="8">
        <f>EK103+EV103</f>
        <v>0</v>
      </c>
      <c r="EX103" s="11"/>
      <c r="EY103" s="10"/>
      <c r="EZ103" s="11"/>
      <c r="FA103" s="10"/>
      <c r="FB103" s="11"/>
      <c r="FC103" s="10"/>
      <c r="FD103" s="8"/>
      <c r="FE103" s="11"/>
      <c r="FF103" s="10"/>
      <c r="FG103" s="11"/>
      <c r="FH103" s="10"/>
      <c r="FI103" s="11"/>
      <c r="FJ103" s="10"/>
      <c r="FK103" s="11"/>
      <c r="FL103" s="10"/>
      <c r="FM103" s="11"/>
      <c r="FN103" s="10"/>
      <c r="FO103" s="8"/>
      <c r="FP103" s="8">
        <f>FD103+FO103</f>
        <v>0</v>
      </c>
    </row>
    <row r="104" spans="1:172" ht="12.75">
      <c r="A104" s="7"/>
      <c r="B104" s="7">
        <v>13</v>
      </c>
      <c r="C104" s="7">
        <v>1</v>
      </c>
      <c r="D104" s="7"/>
      <c r="E104" s="7" t="s">
        <v>219</v>
      </c>
      <c r="F104" s="3" t="s">
        <v>220</v>
      </c>
      <c r="G104" s="7">
        <f>COUNTIF(U104:FP104,"e")</f>
        <v>0</v>
      </c>
      <c r="H104" s="7">
        <f>COUNTIF(U104:FP104,"z")</f>
        <v>0</v>
      </c>
      <c r="I104" s="7">
        <f>SUM(J104:Q104)</f>
        <v>0</v>
      </c>
      <c r="J104" s="7">
        <f>U104+AN104+BG104+BZ104+CS104+DL104+EE104+EX104</f>
        <v>0</v>
      </c>
      <c r="K104" s="7">
        <f>W104+AP104+BI104+CB104+CU104+DN104+EG104+EZ104</f>
        <v>0</v>
      </c>
      <c r="L104" s="7">
        <f>Y104+AR104+BK104+CD104+CW104+DP104+EI104+FB104</f>
        <v>0</v>
      </c>
      <c r="M104" s="7">
        <f>AB104+AU104+BN104+CG104+CZ104+DS104+EL104+FE104</f>
        <v>0</v>
      </c>
      <c r="N104" s="7">
        <f>AD104+AW104+BP104+CI104+DB104+DU104+EN104+FG104</f>
        <v>0</v>
      </c>
      <c r="O104" s="7">
        <f>AF104+AY104+BR104+CK104+DD104+DW104+EP104+FI104</f>
        <v>0</v>
      </c>
      <c r="P104" s="7">
        <f>AH104+BA104+BT104+CM104+DF104+DY104+ER104+FK104</f>
        <v>0</v>
      </c>
      <c r="Q104" s="7">
        <f>AJ104+BC104+BV104+CO104+DH104+EA104+ET104+FM104</f>
        <v>0</v>
      </c>
      <c r="R104" s="8">
        <f>AM104+BF104+BY104+CR104+DK104+ED104+EW104+FP104</f>
        <v>0</v>
      </c>
      <c r="S104" s="8">
        <f>AL104+BE104+BX104+CQ104+DJ104+EC104+EV104+FO104</f>
        <v>0</v>
      </c>
      <c r="T104" s="8">
        <v>0.7</v>
      </c>
      <c r="U104" s="11"/>
      <c r="V104" s="10"/>
      <c r="W104" s="11"/>
      <c r="X104" s="10"/>
      <c r="Y104" s="11"/>
      <c r="Z104" s="10"/>
      <c r="AA104" s="8"/>
      <c r="AB104" s="11"/>
      <c r="AC104" s="10"/>
      <c r="AD104" s="11"/>
      <c r="AE104" s="10"/>
      <c r="AF104" s="11"/>
      <c r="AG104" s="10"/>
      <c r="AH104" s="11"/>
      <c r="AI104" s="10"/>
      <c r="AJ104" s="11"/>
      <c r="AK104" s="10"/>
      <c r="AL104" s="8"/>
      <c r="AM104" s="8">
        <f>AA104+AL104</f>
        <v>0</v>
      </c>
      <c r="AN104" s="11"/>
      <c r="AO104" s="10"/>
      <c r="AP104" s="11"/>
      <c r="AQ104" s="10"/>
      <c r="AR104" s="11"/>
      <c r="AS104" s="10"/>
      <c r="AT104" s="8"/>
      <c r="AU104" s="11"/>
      <c r="AV104" s="10"/>
      <c r="AW104" s="11"/>
      <c r="AX104" s="10"/>
      <c r="AY104" s="11"/>
      <c r="AZ104" s="10"/>
      <c r="BA104" s="11"/>
      <c r="BB104" s="10"/>
      <c r="BC104" s="11"/>
      <c r="BD104" s="10"/>
      <c r="BE104" s="8"/>
      <c r="BF104" s="8">
        <f>AT104+BE104</f>
        <v>0</v>
      </c>
      <c r="BG104" s="11"/>
      <c r="BH104" s="10"/>
      <c r="BI104" s="11"/>
      <c r="BJ104" s="10"/>
      <c r="BK104" s="11"/>
      <c r="BL104" s="10"/>
      <c r="BM104" s="8"/>
      <c r="BN104" s="11"/>
      <c r="BO104" s="10"/>
      <c r="BP104" s="11"/>
      <c r="BQ104" s="10"/>
      <c r="BR104" s="11"/>
      <c r="BS104" s="10"/>
      <c r="BT104" s="11"/>
      <c r="BU104" s="10"/>
      <c r="BV104" s="11"/>
      <c r="BW104" s="10"/>
      <c r="BX104" s="8"/>
      <c r="BY104" s="8">
        <f>BM104+BX104</f>
        <v>0</v>
      </c>
      <c r="BZ104" s="11"/>
      <c r="CA104" s="10"/>
      <c r="CB104" s="11"/>
      <c r="CC104" s="10"/>
      <c r="CD104" s="11"/>
      <c r="CE104" s="10"/>
      <c r="CF104" s="8"/>
      <c r="CG104" s="11"/>
      <c r="CH104" s="10"/>
      <c r="CI104" s="11"/>
      <c r="CJ104" s="10"/>
      <c r="CK104" s="11"/>
      <c r="CL104" s="10"/>
      <c r="CM104" s="11"/>
      <c r="CN104" s="10"/>
      <c r="CO104" s="11"/>
      <c r="CP104" s="10"/>
      <c r="CQ104" s="8"/>
      <c r="CR104" s="8">
        <f>CF104+CQ104</f>
        <v>0</v>
      </c>
      <c r="CS104" s="11">
        <v>8</v>
      </c>
      <c r="CT104" s="10" t="s">
        <v>61</v>
      </c>
      <c r="CU104" s="11">
        <v>4</v>
      </c>
      <c r="CV104" s="10" t="s">
        <v>61</v>
      </c>
      <c r="CW104" s="11"/>
      <c r="CX104" s="10"/>
      <c r="CY104" s="8">
        <v>2.4</v>
      </c>
      <c r="CZ104" s="11">
        <v>3</v>
      </c>
      <c r="DA104" s="10" t="s">
        <v>61</v>
      </c>
      <c r="DB104" s="11"/>
      <c r="DC104" s="10"/>
      <c r="DD104" s="11"/>
      <c r="DE104" s="10"/>
      <c r="DF104" s="11"/>
      <c r="DG104" s="10"/>
      <c r="DH104" s="11"/>
      <c r="DI104" s="10"/>
      <c r="DJ104" s="8">
        <v>0.6</v>
      </c>
      <c r="DK104" s="8">
        <f>CY104+DJ104</f>
        <v>0</v>
      </c>
      <c r="DL104" s="11"/>
      <c r="DM104" s="10"/>
      <c r="DN104" s="11"/>
      <c r="DO104" s="10"/>
      <c r="DP104" s="11"/>
      <c r="DQ104" s="10"/>
      <c r="DR104" s="8"/>
      <c r="DS104" s="11"/>
      <c r="DT104" s="10"/>
      <c r="DU104" s="11"/>
      <c r="DV104" s="10"/>
      <c r="DW104" s="11"/>
      <c r="DX104" s="10"/>
      <c r="DY104" s="11"/>
      <c r="DZ104" s="10"/>
      <c r="EA104" s="11"/>
      <c r="EB104" s="10"/>
      <c r="EC104" s="8"/>
      <c r="ED104" s="8">
        <f>DR104+EC104</f>
        <v>0</v>
      </c>
      <c r="EE104" s="11"/>
      <c r="EF104" s="10"/>
      <c r="EG104" s="11"/>
      <c r="EH104" s="10"/>
      <c r="EI104" s="11"/>
      <c r="EJ104" s="10"/>
      <c r="EK104" s="8"/>
      <c r="EL104" s="11"/>
      <c r="EM104" s="10"/>
      <c r="EN104" s="11"/>
      <c r="EO104" s="10"/>
      <c r="EP104" s="11"/>
      <c r="EQ104" s="10"/>
      <c r="ER104" s="11"/>
      <c r="ES104" s="10"/>
      <c r="ET104" s="11"/>
      <c r="EU104" s="10"/>
      <c r="EV104" s="8"/>
      <c r="EW104" s="8">
        <f>EK104+EV104</f>
        <v>0</v>
      </c>
      <c r="EX104" s="11"/>
      <c r="EY104" s="10"/>
      <c r="EZ104" s="11"/>
      <c r="FA104" s="10"/>
      <c r="FB104" s="11"/>
      <c r="FC104" s="10"/>
      <c r="FD104" s="8"/>
      <c r="FE104" s="11"/>
      <c r="FF104" s="10"/>
      <c r="FG104" s="11"/>
      <c r="FH104" s="10"/>
      <c r="FI104" s="11"/>
      <c r="FJ104" s="10"/>
      <c r="FK104" s="11"/>
      <c r="FL104" s="10"/>
      <c r="FM104" s="11"/>
      <c r="FN104" s="10"/>
      <c r="FO104" s="8"/>
      <c r="FP104" s="8">
        <f>FD104+FO104</f>
        <v>0</v>
      </c>
    </row>
    <row r="105" spans="1:172" ht="12.75">
      <c r="A105" s="7"/>
      <c r="B105" s="7">
        <v>13</v>
      </c>
      <c r="C105" s="7">
        <v>1</v>
      </c>
      <c r="D105" s="7"/>
      <c r="E105" s="7" t="s">
        <v>221</v>
      </c>
      <c r="F105" s="3" t="s">
        <v>222</v>
      </c>
      <c r="G105" s="7">
        <f>COUNTIF(U105:FP105,"e")</f>
        <v>0</v>
      </c>
      <c r="H105" s="7">
        <f>COUNTIF(U105:FP105,"z")</f>
        <v>0</v>
      </c>
      <c r="I105" s="7">
        <f>SUM(J105:Q105)</f>
        <v>0</v>
      </c>
      <c r="J105" s="7">
        <f>U105+AN105+BG105+BZ105+CS105+DL105+EE105+EX105</f>
        <v>0</v>
      </c>
      <c r="K105" s="7">
        <f>W105+AP105+BI105+CB105+CU105+DN105+EG105+EZ105</f>
        <v>0</v>
      </c>
      <c r="L105" s="7">
        <f>Y105+AR105+BK105+CD105+CW105+DP105+EI105+FB105</f>
        <v>0</v>
      </c>
      <c r="M105" s="7">
        <f>AB105+AU105+BN105+CG105+CZ105+DS105+EL105+FE105</f>
        <v>0</v>
      </c>
      <c r="N105" s="7">
        <f>AD105+AW105+BP105+CI105+DB105+DU105+EN105+FG105</f>
        <v>0</v>
      </c>
      <c r="O105" s="7">
        <f>AF105+AY105+BR105+CK105+DD105+DW105+EP105+FI105</f>
        <v>0</v>
      </c>
      <c r="P105" s="7">
        <f>AH105+BA105+BT105+CM105+DF105+DY105+ER105+FK105</f>
        <v>0</v>
      </c>
      <c r="Q105" s="7">
        <f>AJ105+BC105+BV105+CO105+DH105+EA105+ET105+FM105</f>
        <v>0</v>
      </c>
      <c r="R105" s="8">
        <f>AM105+BF105+BY105+CR105+DK105+ED105+EW105+FP105</f>
        <v>0</v>
      </c>
      <c r="S105" s="8">
        <f>AL105+BE105+BX105+CQ105+DJ105+EC105+EV105+FO105</f>
        <v>0</v>
      </c>
      <c r="T105" s="8">
        <v>0.7</v>
      </c>
      <c r="U105" s="11"/>
      <c r="V105" s="10"/>
      <c r="W105" s="11"/>
      <c r="X105" s="10"/>
      <c r="Y105" s="11"/>
      <c r="Z105" s="10"/>
      <c r="AA105" s="8"/>
      <c r="AB105" s="11"/>
      <c r="AC105" s="10"/>
      <c r="AD105" s="11"/>
      <c r="AE105" s="10"/>
      <c r="AF105" s="11"/>
      <c r="AG105" s="10"/>
      <c r="AH105" s="11"/>
      <c r="AI105" s="10"/>
      <c r="AJ105" s="11"/>
      <c r="AK105" s="10"/>
      <c r="AL105" s="8"/>
      <c r="AM105" s="8">
        <f>AA105+AL105</f>
        <v>0</v>
      </c>
      <c r="AN105" s="11"/>
      <c r="AO105" s="10"/>
      <c r="AP105" s="11"/>
      <c r="AQ105" s="10"/>
      <c r="AR105" s="11"/>
      <c r="AS105" s="10"/>
      <c r="AT105" s="8"/>
      <c r="AU105" s="11"/>
      <c r="AV105" s="10"/>
      <c r="AW105" s="11"/>
      <c r="AX105" s="10"/>
      <c r="AY105" s="11"/>
      <c r="AZ105" s="10"/>
      <c r="BA105" s="11"/>
      <c r="BB105" s="10"/>
      <c r="BC105" s="11"/>
      <c r="BD105" s="10"/>
      <c r="BE105" s="8"/>
      <c r="BF105" s="8">
        <f>AT105+BE105</f>
        <v>0</v>
      </c>
      <c r="BG105" s="11"/>
      <c r="BH105" s="10"/>
      <c r="BI105" s="11"/>
      <c r="BJ105" s="10"/>
      <c r="BK105" s="11"/>
      <c r="BL105" s="10"/>
      <c r="BM105" s="8"/>
      <c r="BN105" s="11"/>
      <c r="BO105" s="10"/>
      <c r="BP105" s="11"/>
      <c r="BQ105" s="10"/>
      <c r="BR105" s="11"/>
      <c r="BS105" s="10"/>
      <c r="BT105" s="11"/>
      <c r="BU105" s="10"/>
      <c r="BV105" s="11"/>
      <c r="BW105" s="10"/>
      <c r="BX105" s="8"/>
      <c r="BY105" s="8">
        <f>BM105+BX105</f>
        <v>0</v>
      </c>
      <c r="BZ105" s="11"/>
      <c r="CA105" s="10"/>
      <c r="CB105" s="11"/>
      <c r="CC105" s="10"/>
      <c r="CD105" s="11"/>
      <c r="CE105" s="10"/>
      <c r="CF105" s="8"/>
      <c r="CG105" s="11"/>
      <c r="CH105" s="10"/>
      <c r="CI105" s="11"/>
      <c r="CJ105" s="10"/>
      <c r="CK105" s="11"/>
      <c r="CL105" s="10"/>
      <c r="CM105" s="11"/>
      <c r="CN105" s="10"/>
      <c r="CO105" s="11"/>
      <c r="CP105" s="10"/>
      <c r="CQ105" s="8"/>
      <c r="CR105" s="8">
        <f>CF105+CQ105</f>
        <v>0</v>
      </c>
      <c r="CS105" s="11">
        <v>8</v>
      </c>
      <c r="CT105" s="10" t="s">
        <v>61</v>
      </c>
      <c r="CU105" s="11">
        <v>4</v>
      </c>
      <c r="CV105" s="10" t="s">
        <v>61</v>
      </c>
      <c r="CW105" s="11"/>
      <c r="CX105" s="10"/>
      <c r="CY105" s="8">
        <v>2.4</v>
      </c>
      <c r="CZ105" s="11">
        <v>3</v>
      </c>
      <c r="DA105" s="10" t="s">
        <v>61</v>
      </c>
      <c r="DB105" s="11"/>
      <c r="DC105" s="10"/>
      <c r="DD105" s="11"/>
      <c r="DE105" s="10"/>
      <c r="DF105" s="11"/>
      <c r="DG105" s="10"/>
      <c r="DH105" s="11"/>
      <c r="DI105" s="10"/>
      <c r="DJ105" s="8">
        <v>0.6</v>
      </c>
      <c r="DK105" s="8">
        <f>CY105+DJ105</f>
        <v>0</v>
      </c>
      <c r="DL105" s="11"/>
      <c r="DM105" s="10"/>
      <c r="DN105" s="11"/>
      <c r="DO105" s="10"/>
      <c r="DP105" s="11"/>
      <c r="DQ105" s="10"/>
      <c r="DR105" s="8"/>
      <c r="DS105" s="11"/>
      <c r="DT105" s="10"/>
      <c r="DU105" s="11"/>
      <c r="DV105" s="10"/>
      <c r="DW105" s="11"/>
      <c r="DX105" s="10"/>
      <c r="DY105" s="11"/>
      <c r="DZ105" s="10"/>
      <c r="EA105" s="11"/>
      <c r="EB105" s="10"/>
      <c r="EC105" s="8"/>
      <c r="ED105" s="8">
        <f>DR105+EC105</f>
        <v>0</v>
      </c>
      <c r="EE105" s="11"/>
      <c r="EF105" s="10"/>
      <c r="EG105" s="11"/>
      <c r="EH105" s="10"/>
      <c r="EI105" s="11"/>
      <c r="EJ105" s="10"/>
      <c r="EK105" s="8"/>
      <c r="EL105" s="11"/>
      <c r="EM105" s="10"/>
      <c r="EN105" s="11"/>
      <c r="EO105" s="10"/>
      <c r="EP105" s="11"/>
      <c r="EQ105" s="10"/>
      <c r="ER105" s="11"/>
      <c r="ES105" s="10"/>
      <c r="ET105" s="11"/>
      <c r="EU105" s="10"/>
      <c r="EV105" s="8"/>
      <c r="EW105" s="8">
        <f>EK105+EV105</f>
        <v>0</v>
      </c>
      <c r="EX105" s="11"/>
      <c r="EY105" s="10"/>
      <c r="EZ105" s="11"/>
      <c r="FA105" s="10"/>
      <c r="FB105" s="11"/>
      <c r="FC105" s="10"/>
      <c r="FD105" s="8"/>
      <c r="FE105" s="11"/>
      <c r="FF105" s="10"/>
      <c r="FG105" s="11"/>
      <c r="FH105" s="10"/>
      <c r="FI105" s="11"/>
      <c r="FJ105" s="10"/>
      <c r="FK105" s="11"/>
      <c r="FL105" s="10"/>
      <c r="FM105" s="11"/>
      <c r="FN105" s="10"/>
      <c r="FO105" s="8"/>
      <c r="FP105" s="8">
        <f>FD105+FO105</f>
        <v>0</v>
      </c>
    </row>
    <row r="106" spans="1:172" ht="12.75">
      <c r="A106" s="7"/>
      <c r="B106" s="7">
        <v>13</v>
      </c>
      <c r="C106" s="7">
        <v>1</v>
      </c>
      <c r="D106" s="7"/>
      <c r="E106" s="7" t="s">
        <v>223</v>
      </c>
      <c r="F106" s="3" t="s">
        <v>224</v>
      </c>
      <c r="G106" s="7">
        <f>COUNTIF(U106:FP106,"e")</f>
        <v>0</v>
      </c>
      <c r="H106" s="7">
        <f>COUNTIF(U106:FP106,"z")</f>
        <v>0</v>
      </c>
      <c r="I106" s="7">
        <f>SUM(J106:Q106)</f>
        <v>0</v>
      </c>
      <c r="J106" s="7">
        <f>U106+AN106+BG106+BZ106+CS106+DL106+EE106+EX106</f>
        <v>0</v>
      </c>
      <c r="K106" s="7">
        <f>W106+AP106+BI106+CB106+CU106+DN106+EG106+EZ106</f>
        <v>0</v>
      </c>
      <c r="L106" s="7">
        <f>Y106+AR106+BK106+CD106+CW106+DP106+EI106+FB106</f>
        <v>0</v>
      </c>
      <c r="M106" s="7">
        <f>AB106+AU106+BN106+CG106+CZ106+DS106+EL106+FE106</f>
        <v>0</v>
      </c>
      <c r="N106" s="7">
        <f>AD106+AW106+BP106+CI106+DB106+DU106+EN106+FG106</f>
        <v>0</v>
      </c>
      <c r="O106" s="7">
        <f>AF106+AY106+BR106+CK106+DD106+DW106+EP106+FI106</f>
        <v>0</v>
      </c>
      <c r="P106" s="7">
        <f>AH106+BA106+BT106+CM106+DF106+DY106+ER106+FK106</f>
        <v>0</v>
      </c>
      <c r="Q106" s="7">
        <f>AJ106+BC106+BV106+CO106+DH106+EA106+ET106+FM106</f>
        <v>0</v>
      </c>
      <c r="R106" s="8">
        <f>AM106+BF106+BY106+CR106+DK106+ED106+EW106+FP106</f>
        <v>0</v>
      </c>
      <c r="S106" s="8">
        <f>AL106+BE106+BX106+CQ106+DJ106+EC106+EV106+FO106</f>
        <v>0</v>
      </c>
      <c r="T106" s="8">
        <v>0.7</v>
      </c>
      <c r="U106" s="11"/>
      <c r="V106" s="10"/>
      <c r="W106" s="11"/>
      <c r="X106" s="10"/>
      <c r="Y106" s="11"/>
      <c r="Z106" s="10"/>
      <c r="AA106" s="8"/>
      <c r="AB106" s="11"/>
      <c r="AC106" s="10"/>
      <c r="AD106" s="11"/>
      <c r="AE106" s="10"/>
      <c r="AF106" s="11"/>
      <c r="AG106" s="10"/>
      <c r="AH106" s="11"/>
      <c r="AI106" s="10"/>
      <c r="AJ106" s="11"/>
      <c r="AK106" s="10"/>
      <c r="AL106" s="8"/>
      <c r="AM106" s="8">
        <f>AA106+AL106</f>
        <v>0</v>
      </c>
      <c r="AN106" s="11"/>
      <c r="AO106" s="10"/>
      <c r="AP106" s="11"/>
      <c r="AQ106" s="10"/>
      <c r="AR106" s="11"/>
      <c r="AS106" s="10"/>
      <c r="AT106" s="8"/>
      <c r="AU106" s="11"/>
      <c r="AV106" s="10"/>
      <c r="AW106" s="11"/>
      <c r="AX106" s="10"/>
      <c r="AY106" s="11"/>
      <c r="AZ106" s="10"/>
      <c r="BA106" s="11"/>
      <c r="BB106" s="10"/>
      <c r="BC106" s="11"/>
      <c r="BD106" s="10"/>
      <c r="BE106" s="8"/>
      <c r="BF106" s="8">
        <f>AT106+BE106</f>
        <v>0</v>
      </c>
      <c r="BG106" s="11"/>
      <c r="BH106" s="10"/>
      <c r="BI106" s="11"/>
      <c r="BJ106" s="10"/>
      <c r="BK106" s="11"/>
      <c r="BL106" s="10"/>
      <c r="BM106" s="8"/>
      <c r="BN106" s="11"/>
      <c r="BO106" s="10"/>
      <c r="BP106" s="11"/>
      <c r="BQ106" s="10"/>
      <c r="BR106" s="11"/>
      <c r="BS106" s="10"/>
      <c r="BT106" s="11"/>
      <c r="BU106" s="10"/>
      <c r="BV106" s="11"/>
      <c r="BW106" s="10"/>
      <c r="BX106" s="8"/>
      <c r="BY106" s="8">
        <f>BM106+BX106</f>
        <v>0</v>
      </c>
      <c r="BZ106" s="11"/>
      <c r="CA106" s="10"/>
      <c r="CB106" s="11"/>
      <c r="CC106" s="10"/>
      <c r="CD106" s="11"/>
      <c r="CE106" s="10"/>
      <c r="CF106" s="8"/>
      <c r="CG106" s="11"/>
      <c r="CH106" s="10"/>
      <c r="CI106" s="11"/>
      <c r="CJ106" s="10"/>
      <c r="CK106" s="11"/>
      <c r="CL106" s="10"/>
      <c r="CM106" s="11"/>
      <c r="CN106" s="10"/>
      <c r="CO106" s="11"/>
      <c r="CP106" s="10"/>
      <c r="CQ106" s="8"/>
      <c r="CR106" s="8">
        <f>CF106+CQ106</f>
        <v>0</v>
      </c>
      <c r="CS106" s="11">
        <v>8</v>
      </c>
      <c r="CT106" s="10" t="s">
        <v>61</v>
      </c>
      <c r="CU106" s="11">
        <v>4</v>
      </c>
      <c r="CV106" s="10" t="s">
        <v>61</v>
      </c>
      <c r="CW106" s="11"/>
      <c r="CX106" s="10"/>
      <c r="CY106" s="8">
        <v>2.4</v>
      </c>
      <c r="CZ106" s="11">
        <v>3</v>
      </c>
      <c r="DA106" s="10" t="s">
        <v>61</v>
      </c>
      <c r="DB106" s="11"/>
      <c r="DC106" s="10"/>
      <c r="DD106" s="11"/>
      <c r="DE106" s="10"/>
      <c r="DF106" s="11"/>
      <c r="DG106" s="10"/>
      <c r="DH106" s="11"/>
      <c r="DI106" s="10"/>
      <c r="DJ106" s="8">
        <v>0.6</v>
      </c>
      <c r="DK106" s="8">
        <f>CY106+DJ106</f>
        <v>0</v>
      </c>
      <c r="DL106" s="11"/>
      <c r="DM106" s="10"/>
      <c r="DN106" s="11"/>
      <c r="DO106" s="10"/>
      <c r="DP106" s="11"/>
      <c r="DQ106" s="10"/>
      <c r="DR106" s="8"/>
      <c r="DS106" s="11"/>
      <c r="DT106" s="10"/>
      <c r="DU106" s="11"/>
      <c r="DV106" s="10"/>
      <c r="DW106" s="11"/>
      <c r="DX106" s="10"/>
      <c r="DY106" s="11"/>
      <c r="DZ106" s="10"/>
      <c r="EA106" s="11"/>
      <c r="EB106" s="10"/>
      <c r="EC106" s="8"/>
      <c r="ED106" s="8">
        <f>DR106+EC106</f>
        <v>0</v>
      </c>
      <c r="EE106" s="11"/>
      <c r="EF106" s="10"/>
      <c r="EG106" s="11"/>
      <c r="EH106" s="10"/>
      <c r="EI106" s="11"/>
      <c r="EJ106" s="10"/>
      <c r="EK106" s="8"/>
      <c r="EL106" s="11"/>
      <c r="EM106" s="10"/>
      <c r="EN106" s="11"/>
      <c r="EO106" s="10"/>
      <c r="EP106" s="11"/>
      <c r="EQ106" s="10"/>
      <c r="ER106" s="11"/>
      <c r="ES106" s="10"/>
      <c r="ET106" s="11"/>
      <c r="EU106" s="10"/>
      <c r="EV106" s="8"/>
      <c r="EW106" s="8">
        <f>EK106+EV106</f>
        <v>0</v>
      </c>
      <c r="EX106" s="11"/>
      <c r="EY106" s="10"/>
      <c r="EZ106" s="11"/>
      <c r="FA106" s="10"/>
      <c r="FB106" s="11"/>
      <c r="FC106" s="10"/>
      <c r="FD106" s="8"/>
      <c r="FE106" s="11"/>
      <c r="FF106" s="10"/>
      <c r="FG106" s="11"/>
      <c r="FH106" s="10"/>
      <c r="FI106" s="11"/>
      <c r="FJ106" s="10"/>
      <c r="FK106" s="11"/>
      <c r="FL106" s="10"/>
      <c r="FM106" s="11"/>
      <c r="FN106" s="10"/>
      <c r="FO106" s="8"/>
      <c r="FP106" s="8">
        <f>FD106+FO106</f>
        <v>0</v>
      </c>
    </row>
    <row r="107" spans="1:172" ht="12.75">
      <c r="A107" s="7"/>
      <c r="B107" s="7">
        <v>13</v>
      </c>
      <c r="C107" s="7">
        <v>1</v>
      </c>
      <c r="D107" s="7"/>
      <c r="E107" s="7" t="s">
        <v>225</v>
      </c>
      <c r="F107" s="3" t="s">
        <v>226</v>
      </c>
      <c r="G107" s="7">
        <f>COUNTIF(U107:FP107,"e")</f>
        <v>0</v>
      </c>
      <c r="H107" s="7">
        <f>COUNTIF(U107:FP107,"z")</f>
        <v>0</v>
      </c>
      <c r="I107" s="7">
        <f>SUM(J107:Q107)</f>
        <v>0</v>
      </c>
      <c r="J107" s="7">
        <f>U107+AN107+BG107+BZ107+CS107+DL107+EE107+EX107</f>
        <v>0</v>
      </c>
      <c r="K107" s="7">
        <f>W107+AP107+BI107+CB107+CU107+DN107+EG107+EZ107</f>
        <v>0</v>
      </c>
      <c r="L107" s="7">
        <f>Y107+AR107+BK107+CD107+CW107+DP107+EI107+FB107</f>
        <v>0</v>
      </c>
      <c r="M107" s="7">
        <f>AB107+AU107+BN107+CG107+CZ107+DS107+EL107+FE107</f>
        <v>0</v>
      </c>
      <c r="N107" s="7">
        <f>AD107+AW107+BP107+CI107+DB107+DU107+EN107+FG107</f>
        <v>0</v>
      </c>
      <c r="O107" s="7">
        <f>AF107+AY107+BR107+CK107+DD107+DW107+EP107+FI107</f>
        <v>0</v>
      </c>
      <c r="P107" s="7">
        <f>AH107+BA107+BT107+CM107+DF107+DY107+ER107+FK107</f>
        <v>0</v>
      </c>
      <c r="Q107" s="7">
        <f>AJ107+BC107+BV107+CO107+DH107+EA107+ET107+FM107</f>
        <v>0</v>
      </c>
      <c r="R107" s="8">
        <f>AM107+BF107+BY107+CR107+DK107+ED107+EW107+FP107</f>
        <v>0</v>
      </c>
      <c r="S107" s="8">
        <f>AL107+BE107+BX107+CQ107+DJ107+EC107+EV107+FO107</f>
        <v>0</v>
      </c>
      <c r="T107" s="8">
        <v>0.7</v>
      </c>
      <c r="U107" s="11"/>
      <c r="V107" s="10"/>
      <c r="W107" s="11"/>
      <c r="X107" s="10"/>
      <c r="Y107" s="11"/>
      <c r="Z107" s="10"/>
      <c r="AA107" s="8"/>
      <c r="AB107" s="11"/>
      <c r="AC107" s="10"/>
      <c r="AD107" s="11"/>
      <c r="AE107" s="10"/>
      <c r="AF107" s="11"/>
      <c r="AG107" s="10"/>
      <c r="AH107" s="11"/>
      <c r="AI107" s="10"/>
      <c r="AJ107" s="11"/>
      <c r="AK107" s="10"/>
      <c r="AL107" s="8"/>
      <c r="AM107" s="8">
        <f>AA107+AL107</f>
        <v>0</v>
      </c>
      <c r="AN107" s="11"/>
      <c r="AO107" s="10"/>
      <c r="AP107" s="11"/>
      <c r="AQ107" s="10"/>
      <c r="AR107" s="11"/>
      <c r="AS107" s="10"/>
      <c r="AT107" s="8"/>
      <c r="AU107" s="11"/>
      <c r="AV107" s="10"/>
      <c r="AW107" s="11"/>
      <c r="AX107" s="10"/>
      <c r="AY107" s="11"/>
      <c r="AZ107" s="10"/>
      <c r="BA107" s="11"/>
      <c r="BB107" s="10"/>
      <c r="BC107" s="11"/>
      <c r="BD107" s="10"/>
      <c r="BE107" s="8"/>
      <c r="BF107" s="8">
        <f>AT107+BE107</f>
        <v>0</v>
      </c>
      <c r="BG107" s="11"/>
      <c r="BH107" s="10"/>
      <c r="BI107" s="11"/>
      <c r="BJ107" s="10"/>
      <c r="BK107" s="11"/>
      <c r="BL107" s="10"/>
      <c r="BM107" s="8"/>
      <c r="BN107" s="11"/>
      <c r="BO107" s="10"/>
      <c r="BP107" s="11"/>
      <c r="BQ107" s="10"/>
      <c r="BR107" s="11"/>
      <c r="BS107" s="10"/>
      <c r="BT107" s="11"/>
      <c r="BU107" s="10"/>
      <c r="BV107" s="11"/>
      <c r="BW107" s="10"/>
      <c r="BX107" s="8"/>
      <c r="BY107" s="8">
        <f>BM107+BX107</f>
        <v>0</v>
      </c>
      <c r="BZ107" s="11"/>
      <c r="CA107" s="10"/>
      <c r="CB107" s="11"/>
      <c r="CC107" s="10"/>
      <c r="CD107" s="11"/>
      <c r="CE107" s="10"/>
      <c r="CF107" s="8"/>
      <c r="CG107" s="11"/>
      <c r="CH107" s="10"/>
      <c r="CI107" s="11"/>
      <c r="CJ107" s="10"/>
      <c r="CK107" s="11"/>
      <c r="CL107" s="10"/>
      <c r="CM107" s="11"/>
      <c r="CN107" s="10"/>
      <c r="CO107" s="11"/>
      <c r="CP107" s="10"/>
      <c r="CQ107" s="8"/>
      <c r="CR107" s="8">
        <f>CF107+CQ107</f>
        <v>0</v>
      </c>
      <c r="CS107" s="11">
        <v>8</v>
      </c>
      <c r="CT107" s="10" t="s">
        <v>61</v>
      </c>
      <c r="CU107" s="11">
        <v>4</v>
      </c>
      <c r="CV107" s="10" t="s">
        <v>61</v>
      </c>
      <c r="CW107" s="11"/>
      <c r="CX107" s="10"/>
      <c r="CY107" s="8">
        <v>2.4</v>
      </c>
      <c r="CZ107" s="11">
        <v>3</v>
      </c>
      <c r="DA107" s="10" t="s">
        <v>61</v>
      </c>
      <c r="DB107" s="11"/>
      <c r="DC107" s="10"/>
      <c r="DD107" s="11"/>
      <c r="DE107" s="10"/>
      <c r="DF107" s="11"/>
      <c r="DG107" s="10"/>
      <c r="DH107" s="11"/>
      <c r="DI107" s="10"/>
      <c r="DJ107" s="8">
        <v>0.6</v>
      </c>
      <c r="DK107" s="8">
        <f>CY107+DJ107</f>
        <v>0</v>
      </c>
      <c r="DL107" s="11"/>
      <c r="DM107" s="10"/>
      <c r="DN107" s="11"/>
      <c r="DO107" s="10"/>
      <c r="DP107" s="11"/>
      <c r="DQ107" s="10"/>
      <c r="DR107" s="8"/>
      <c r="DS107" s="11"/>
      <c r="DT107" s="10"/>
      <c r="DU107" s="11"/>
      <c r="DV107" s="10"/>
      <c r="DW107" s="11"/>
      <c r="DX107" s="10"/>
      <c r="DY107" s="11"/>
      <c r="DZ107" s="10"/>
      <c r="EA107" s="11"/>
      <c r="EB107" s="10"/>
      <c r="EC107" s="8"/>
      <c r="ED107" s="8">
        <f>DR107+EC107</f>
        <v>0</v>
      </c>
      <c r="EE107" s="11"/>
      <c r="EF107" s="10"/>
      <c r="EG107" s="11"/>
      <c r="EH107" s="10"/>
      <c r="EI107" s="11"/>
      <c r="EJ107" s="10"/>
      <c r="EK107" s="8"/>
      <c r="EL107" s="11"/>
      <c r="EM107" s="10"/>
      <c r="EN107" s="11"/>
      <c r="EO107" s="10"/>
      <c r="EP107" s="11"/>
      <c r="EQ107" s="10"/>
      <c r="ER107" s="11"/>
      <c r="ES107" s="10"/>
      <c r="ET107" s="11"/>
      <c r="EU107" s="10"/>
      <c r="EV107" s="8"/>
      <c r="EW107" s="8">
        <f>EK107+EV107</f>
        <v>0</v>
      </c>
      <c r="EX107" s="11"/>
      <c r="EY107" s="10"/>
      <c r="EZ107" s="11"/>
      <c r="FA107" s="10"/>
      <c r="FB107" s="11"/>
      <c r="FC107" s="10"/>
      <c r="FD107" s="8"/>
      <c r="FE107" s="11"/>
      <c r="FF107" s="10"/>
      <c r="FG107" s="11"/>
      <c r="FH107" s="10"/>
      <c r="FI107" s="11"/>
      <c r="FJ107" s="10"/>
      <c r="FK107" s="11"/>
      <c r="FL107" s="10"/>
      <c r="FM107" s="11"/>
      <c r="FN107" s="10"/>
      <c r="FO107" s="8"/>
      <c r="FP107" s="8">
        <f>FD107+FO107</f>
        <v>0</v>
      </c>
    </row>
    <row r="108" spans="1:172" ht="12.75">
      <c r="A108" s="7"/>
      <c r="B108" s="7">
        <v>14</v>
      </c>
      <c r="C108" s="7">
        <v>1</v>
      </c>
      <c r="D108" s="7"/>
      <c r="E108" s="7" t="s">
        <v>227</v>
      </c>
      <c r="F108" s="3" t="s">
        <v>228</v>
      </c>
      <c r="G108" s="7">
        <f>COUNTIF(U108:FP108,"e")</f>
        <v>0</v>
      </c>
      <c r="H108" s="7">
        <f>COUNTIF(U108:FP108,"z")</f>
        <v>0</v>
      </c>
      <c r="I108" s="7">
        <f>SUM(J108:Q108)</f>
        <v>0</v>
      </c>
      <c r="J108" s="7">
        <f>U108+AN108+BG108+BZ108+CS108+DL108+EE108+EX108</f>
        <v>0</v>
      </c>
      <c r="K108" s="7">
        <f>W108+AP108+BI108+CB108+CU108+DN108+EG108+EZ108</f>
        <v>0</v>
      </c>
      <c r="L108" s="7">
        <f>Y108+AR108+BK108+CD108+CW108+DP108+EI108+FB108</f>
        <v>0</v>
      </c>
      <c r="M108" s="7">
        <f>AB108+AU108+BN108+CG108+CZ108+DS108+EL108+FE108</f>
        <v>0</v>
      </c>
      <c r="N108" s="7">
        <f>AD108+AW108+BP108+CI108+DB108+DU108+EN108+FG108</f>
        <v>0</v>
      </c>
      <c r="O108" s="7">
        <f>AF108+AY108+BR108+CK108+DD108+DW108+EP108+FI108</f>
        <v>0</v>
      </c>
      <c r="P108" s="7">
        <f>AH108+BA108+BT108+CM108+DF108+DY108+ER108+FK108</f>
        <v>0</v>
      </c>
      <c r="Q108" s="7">
        <f>AJ108+BC108+BV108+CO108+DH108+EA108+ET108+FM108</f>
        <v>0</v>
      </c>
      <c r="R108" s="8">
        <f>AM108+BF108+BY108+CR108+DK108+ED108+EW108+FP108</f>
        <v>0</v>
      </c>
      <c r="S108" s="8">
        <f>AL108+BE108+BX108+CQ108+DJ108+EC108+EV108+FO108</f>
        <v>0</v>
      </c>
      <c r="T108" s="8">
        <v>0.7</v>
      </c>
      <c r="U108" s="11"/>
      <c r="V108" s="10"/>
      <c r="W108" s="11"/>
      <c r="X108" s="10"/>
      <c r="Y108" s="11"/>
      <c r="Z108" s="10"/>
      <c r="AA108" s="8"/>
      <c r="AB108" s="11"/>
      <c r="AC108" s="10"/>
      <c r="AD108" s="11"/>
      <c r="AE108" s="10"/>
      <c r="AF108" s="11"/>
      <c r="AG108" s="10"/>
      <c r="AH108" s="11"/>
      <c r="AI108" s="10"/>
      <c r="AJ108" s="11"/>
      <c r="AK108" s="10"/>
      <c r="AL108" s="8"/>
      <c r="AM108" s="8">
        <f>AA108+AL108</f>
        <v>0</v>
      </c>
      <c r="AN108" s="11"/>
      <c r="AO108" s="10"/>
      <c r="AP108" s="11"/>
      <c r="AQ108" s="10"/>
      <c r="AR108" s="11"/>
      <c r="AS108" s="10"/>
      <c r="AT108" s="8"/>
      <c r="AU108" s="11"/>
      <c r="AV108" s="10"/>
      <c r="AW108" s="11"/>
      <c r="AX108" s="10"/>
      <c r="AY108" s="11"/>
      <c r="AZ108" s="10"/>
      <c r="BA108" s="11"/>
      <c r="BB108" s="10"/>
      <c r="BC108" s="11"/>
      <c r="BD108" s="10"/>
      <c r="BE108" s="8"/>
      <c r="BF108" s="8">
        <f>AT108+BE108</f>
        <v>0</v>
      </c>
      <c r="BG108" s="11"/>
      <c r="BH108" s="10"/>
      <c r="BI108" s="11"/>
      <c r="BJ108" s="10"/>
      <c r="BK108" s="11"/>
      <c r="BL108" s="10"/>
      <c r="BM108" s="8"/>
      <c r="BN108" s="11"/>
      <c r="BO108" s="10"/>
      <c r="BP108" s="11"/>
      <c r="BQ108" s="10"/>
      <c r="BR108" s="11"/>
      <c r="BS108" s="10"/>
      <c r="BT108" s="11"/>
      <c r="BU108" s="10"/>
      <c r="BV108" s="11"/>
      <c r="BW108" s="10"/>
      <c r="BX108" s="8"/>
      <c r="BY108" s="8">
        <f>BM108+BX108</f>
        <v>0</v>
      </c>
      <c r="BZ108" s="11"/>
      <c r="CA108" s="10"/>
      <c r="CB108" s="11"/>
      <c r="CC108" s="10"/>
      <c r="CD108" s="11"/>
      <c r="CE108" s="10"/>
      <c r="CF108" s="8"/>
      <c r="CG108" s="11"/>
      <c r="CH108" s="10"/>
      <c r="CI108" s="11"/>
      <c r="CJ108" s="10"/>
      <c r="CK108" s="11"/>
      <c r="CL108" s="10"/>
      <c r="CM108" s="11"/>
      <c r="CN108" s="10"/>
      <c r="CO108" s="11"/>
      <c r="CP108" s="10"/>
      <c r="CQ108" s="8"/>
      <c r="CR108" s="8">
        <f>CF108+CQ108</f>
        <v>0</v>
      </c>
      <c r="CS108" s="11"/>
      <c r="CT108" s="10"/>
      <c r="CU108" s="11"/>
      <c r="CV108" s="10"/>
      <c r="CW108" s="11"/>
      <c r="CX108" s="10"/>
      <c r="CY108" s="8"/>
      <c r="CZ108" s="11"/>
      <c r="DA108" s="10"/>
      <c r="DB108" s="11"/>
      <c r="DC108" s="10"/>
      <c r="DD108" s="11"/>
      <c r="DE108" s="10"/>
      <c r="DF108" s="11"/>
      <c r="DG108" s="10"/>
      <c r="DH108" s="11"/>
      <c r="DI108" s="10"/>
      <c r="DJ108" s="8"/>
      <c r="DK108" s="8">
        <f>CY108+DJ108</f>
        <v>0</v>
      </c>
      <c r="DL108" s="11">
        <v>5</v>
      </c>
      <c r="DM108" s="10" t="s">
        <v>61</v>
      </c>
      <c r="DN108" s="11">
        <v>10</v>
      </c>
      <c r="DO108" s="10" t="s">
        <v>61</v>
      </c>
      <c r="DP108" s="11"/>
      <c r="DQ108" s="10"/>
      <c r="DR108" s="8">
        <v>2</v>
      </c>
      <c r="DS108" s="11"/>
      <c r="DT108" s="10"/>
      <c r="DU108" s="11"/>
      <c r="DV108" s="10"/>
      <c r="DW108" s="11"/>
      <c r="DX108" s="10"/>
      <c r="DY108" s="11"/>
      <c r="DZ108" s="10"/>
      <c r="EA108" s="11"/>
      <c r="EB108" s="10"/>
      <c r="EC108" s="8"/>
      <c r="ED108" s="8">
        <f>DR108+EC108</f>
        <v>0</v>
      </c>
      <c r="EE108" s="11"/>
      <c r="EF108" s="10"/>
      <c r="EG108" s="11"/>
      <c r="EH108" s="10"/>
      <c r="EI108" s="11"/>
      <c r="EJ108" s="10"/>
      <c r="EK108" s="8"/>
      <c r="EL108" s="11"/>
      <c r="EM108" s="10"/>
      <c r="EN108" s="11"/>
      <c r="EO108" s="10"/>
      <c r="EP108" s="11"/>
      <c r="EQ108" s="10"/>
      <c r="ER108" s="11"/>
      <c r="ES108" s="10"/>
      <c r="ET108" s="11"/>
      <c r="EU108" s="10"/>
      <c r="EV108" s="8"/>
      <c r="EW108" s="8">
        <f>EK108+EV108</f>
        <v>0</v>
      </c>
      <c r="EX108" s="11"/>
      <c r="EY108" s="10"/>
      <c r="EZ108" s="11"/>
      <c r="FA108" s="10"/>
      <c r="FB108" s="11"/>
      <c r="FC108" s="10"/>
      <c r="FD108" s="8"/>
      <c r="FE108" s="11"/>
      <c r="FF108" s="10"/>
      <c r="FG108" s="11"/>
      <c r="FH108" s="10"/>
      <c r="FI108" s="11"/>
      <c r="FJ108" s="10"/>
      <c r="FK108" s="11"/>
      <c r="FL108" s="10"/>
      <c r="FM108" s="11"/>
      <c r="FN108" s="10"/>
      <c r="FO108" s="8"/>
      <c r="FP108" s="8">
        <f>FD108+FO108</f>
        <v>0</v>
      </c>
    </row>
    <row r="109" spans="1:172" ht="12.75">
      <c r="A109" s="7"/>
      <c r="B109" s="7">
        <v>14</v>
      </c>
      <c r="C109" s="7">
        <v>1</v>
      </c>
      <c r="D109" s="7"/>
      <c r="E109" s="7" t="s">
        <v>229</v>
      </c>
      <c r="F109" s="3" t="s">
        <v>230</v>
      </c>
      <c r="G109" s="7">
        <f>COUNTIF(U109:FP109,"e")</f>
        <v>0</v>
      </c>
      <c r="H109" s="7">
        <f>COUNTIF(U109:FP109,"z")</f>
        <v>0</v>
      </c>
      <c r="I109" s="7">
        <f>SUM(J109:Q109)</f>
        <v>0</v>
      </c>
      <c r="J109" s="7">
        <f>U109+AN109+BG109+BZ109+CS109+DL109+EE109+EX109</f>
        <v>0</v>
      </c>
      <c r="K109" s="7">
        <f>W109+AP109+BI109+CB109+CU109+DN109+EG109+EZ109</f>
        <v>0</v>
      </c>
      <c r="L109" s="7">
        <f>Y109+AR109+BK109+CD109+CW109+DP109+EI109+FB109</f>
        <v>0</v>
      </c>
      <c r="M109" s="7">
        <f>AB109+AU109+BN109+CG109+CZ109+DS109+EL109+FE109</f>
        <v>0</v>
      </c>
      <c r="N109" s="7">
        <f>AD109+AW109+BP109+CI109+DB109+DU109+EN109+FG109</f>
        <v>0</v>
      </c>
      <c r="O109" s="7">
        <f>AF109+AY109+BR109+CK109+DD109+DW109+EP109+FI109</f>
        <v>0</v>
      </c>
      <c r="P109" s="7">
        <f>AH109+BA109+BT109+CM109+DF109+DY109+ER109+FK109</f>
        <v>0</v>
      </c>
      <c r="Q109" s="7">
        <f>AJ109+BC109+BV109+CO109+DH109+EA109+ET109+FM109</f>
        <v>0</v>
      </c>
      <c r="R109" s="8">
        <f>AM109+BF109+BY109+CR109+DK109+ED109+EW109+FP109</f>
        <v>0</v>
      </c>
      <c r="S109" s="8">
        <f>AL109+BE109+BX109+CQ109+DJ109+EC109+EV109+FO109</f>
        <v>0</v>
      </c>
      <c r="T109" s="8">
        <v>0.7</v>
      </c>
      <c r="U109" s="11"/>
      <c r="V109" s="10"/>
      <c r="W109" s="11"/>
      <c r="X109" s="10"/>
      <c r="Y109" s="11"/>
      <c r="Z109" s="10"/>
      <c r="AA109" s="8"/>
      <c r="AB109" s="11"/>
      <c r="AC109" s="10"/>
      <c r="AD109" s="11"/>
      <c r="AE109" s="10"/>
      <c r="AF109" s="11"/>
      <c r="AG109" s="10"/>
      <c r="AH109" s="11"/>
      <c r="AI109" s="10"/>
      <c r="AJ109" s="11"/>
      <c r="AK109" s="10"/>
      <c r="AL109" s="8"/>
      <c r="AM109" s="8">
        <f>AA109+AL109</f>
        <v>0</v>
      </c>
      <c r="AN109" s="11"/>
      <c r="AO109" s="10"/>
      <c r="AP109" s="11"/>
      <c r="AQ109" s="10"/>
      <c r="AR109" s="11"/>
      <c r="AS109" s="10"/>
      <c r="AT109" s="8"/>
      <c r="AU109" s="11"/>
      <c r="AV109" s="10"/>
      <c r="AW109" s="11"/>
      <c r="AX109" s="10"/>
      <c r="AY109" s="11"/>
      <c r="AZ109" s="10"/>
      <c r="BA109" s="11"/>
      <c r="BB109" s="10"/>
      <c r="BC109" s="11"/>
      <c r="BD109" s="10"/>
      <c r="BE109" s="8"/>
      <c r="BF109" s="8">
        <f>AT109+BE109</f>
        <v>0</v>
      </c>
      <c r="BG109" s="11"/>
      <c r="BH109" s="10"/>
      <c r="BI109" s="11"/>
      <c r="BJ109" s="10"/>
      <c r="BK109" s="11"/>
      <c r="BL109" s="10"/>
      <c r="BM109" s="8"/>
      <c r="BN109" s="11"/>
      <c r="BO109" s="10"/>
      <c r="BP109" s="11"/>
      <c r="BQ109" s="10"/>
      <c r="BR109" s="11"/>
      <c r="BS109" s="10"/>
      <c r="BT109" s="11"/>
      <c r="BU109" s="10"/>
      <c r="BV109" s="11"/>
      <c r="BW109" s="10"/>
      <c r="BX109" s="8"/>
      <c r="BY109" s="8">
        <f>BM109+BX109</f>
        <v>0</v>
      </c>
      <c r="BZ109" s="11"/>
      <c r="CA109" s="10"/>
      <c r="CB109" s="11"/>
      <c r="CC109" s="10"/>
      <c r="CD109" s="11"/>
      <c r="CE109" s="10"/>
      <c r="CF109" s="8"/>
      <c r="CG109" s="11"/>
      <c r="CH109" s="10"/>
      <c r="CI109" s="11"/>
      <c r="CJ109" s="10"/>
      <c r="CK109" s="11"/>
      <c r="CL109" s="10"/>
      <c r="CM109" s="11"/>
      <c r="CN109" s="10"/>
      <c r="CO109" s="11"/>
      <c r="CP109" s="10"/>
      <c r="CQ109" s="8"/>
      <c r="CR109" s="8">
        <f>CF109+CQ109</f>
        <v>0</v>
      </c>
      <c r="CS109" s="11"/>
      <c r="CT109" s="10"/>
      <c r="CU109" s="11"/>
      <c r="CV109" s="10"/>
      <c r="CW109" s="11"/>
      <c r="CX109" s="10"/>
      <c r="CY109" s="8"/>
      <c r="CZ109" s="11"/>
      <c r="DA109" s="10"/>
      <c r="DB109" s="11"/>
      <c r="DC109" s="10"/>
      <c r="DD109" s="11"/>
      <c r="DE109" s="10"/>
      <c r="DF109" s="11"/>
      <c r="DG109" s="10"/>
      <c r="DH109" s="11"/>
      <c r="DI109" s="10"/>
      <c r="DJ109" s="8"/>
      <c r="DK109" s="8">
        <f>CY109+DJ109</f>
        <v>0</v>
      </c>
      <c r="DL109" s="11">
        <v>5</v>
      </c>
      <c r="DM109" s="10" t="s">
        <v>61</v>
      </c>
      <c r="DN109" s="11">
        <v>10</v>
      </c>
      <c r="DO109" s="10" t="s">
        <v>61</v>
      </c>
      <c r="DP109" s="11"/>
      <c r="DQ109" s="10"/>
      <c r="DR109" s="8">
        <v>2</v>
      </c>
      <c r="DS109" s="11"/>
      <c r="DT109" s="10"/>
      <c r="DU109" s="11"/>
      <c r="DV109" s="10"/>
      <c r="DW109" s="11"/>
      <c r="DX109" s="10"/>
      <c r="DY109" s="11"/>
      <c r="DZ109" s="10"/>
      <c r="EA109" s="11"/>
      <c r="EB109" s="10"/>
      <c r="EC109" s="8"/>
      <c r="ED109" s="8">
        <f>DR109+EC109</f>
        <v>0</v>
      </c>
      <c r="EE109" s="11"/>
      <c r="EF109" s="10"/>
      <c r="EG109" s="11"/>
      <c r="EH109" s="10"/>
      <c r="EI109" s="11"/>
      <c r="EJ109" s="10"/>
      <c r="EK109" s="8"/>
      <c r="EL109" s="11"/>
      <c r="EM109" s="10"/>
      <c r="EN109" s="11"/>
      <c r="EO109" s="10"/>
      <c r="EP109" s="11"/>
      <c r="EQ109" s="10"/>
      <c r="ER109" s="11"/>
      <c r="ES109" s="10"/>
      <c r="ET109" s="11"/>
      <c r="EU109" s="10"/>
      <c r="EV109" s="8"/>
      <c r="EW109" s="8">
        <f>EK109+EV109</f>
        <v>0</v>
      </c>
      <c r="EX109" s="11"/>
      <c r="EY109" s="10"/>
      <c r="EZ109" s="11"/>
      <c r="FA109" s="10"/>
      <c r="FB109" s="11"/>
      <c r="FC109" s="10"/>
      <c r="FD109" s="8"/>
      <c r="FE109" s="11"/>
      <c r="FF109" s="10"/>
      <c r="FG109" s="11"/>
      <c r="FH109" s="10"/>
      <c r="FI109" s="11"/>
      <c r="FJ109" s="10"/>
      <c r="FK109" s="11"/>
      <c r="FL109" s="10"/>
      <c r="FM109" s="11"/>
      <c r="FN109" s="10"/>
      <c r="FO109" s="8"/>
      <c r="FP109" s="8">
        <f>FD109+FO109</f>
        <v>0</v>
      </c>
    </row>
    <row r="110" spans="1:172" ht="12.75">
      <c r="A110" s="7"/>
      <c r="B110" s="7">
        <v>14</v>
      </c>
      <c r="C110" s="7">
        <v>1</v>
      </c>
      <c r="D110" s="7"/>
      <c r="E110" s="7" t="s">
        <v>231</v>
      </c>
      <c r="F110" s="3" t="s">
        <v>232</v>
      </c>
      <c r="G110" s="7">
        <f>COUNTIF(U110:FP110,"e")</f>
        <v>0</v>
      </c>
      <c r="H110" s="7">
        <f>COUNTIF(U110:FP110,"z")</f>
        <v>0</v>
      </c>
      <c r="I110" s="7">
        <f>SUM(J110:Q110)</f>
        <v>0</v>
      </c>
      <c r="J110" s="7">
        <f>U110+AN110+BG110+BZ110+CS110+DL110+EE110+EX110</f>
        <v>0</v>
      </c>
      <c r="K110" s="7">
        <f>W110+AP110+BI110+CB110+CU110+DN110+EG110+EZ110</f>
        <v>0</v>
      </c>
      <c r="L110" s="7">
        <f>Y110+AR110+BK110+CD110+CW110+DP110+EI110+FB110</f>
        <v>0</v>
      </c>
      <c r="M110" s="7">
        <f>AB110+AU110+BN110+CG110+CZ110+DS110+EL110+FE110</f>
        <v>0</v>
      </c>
      <c r="N110" s="7">
        <f>AD110+AW110+BP110+CI110+DB110+DU110+EN110+FG110</f>
        <v>0</v>
      </c>
      <c r="O110" s="7">
        <f>AF110+AY110+BR110+CK110+DD110+DW110+EP110+FI110</f>
        <v>0</v>
      </c>
      <c r="P110" s="7">
        <f>AH110+BA110+BT110+CM110+DF110+DY110+ER110+FK110</f>
        <v>0</v>
      </c>
      <c r="Q110" s="7">
        <f>AJ110+BC110+BV110+CO110+DH110+EA110+ET110+FM110</f>
        <v>0</v>
      </c>
      <c r="R110" s="8">
        <f>AM110+BF110+BY110+CR110+DK110+ED110+EW110+FP110</f>
        <v>0</v>
      </c>
      <c r="S110" s="8">
        <f>AL110+BE110+BX110+CQ110+DJ110+EC110+EV110+FO110</f>
        <v>0</v>
      </c>
      <c r="T110" s="8">
        <v>0.7</v>
      </c>
      <c r="U110" s="11"/>
      <c r="V110" s="10"/>
      <c r="W110" s="11"/>
      <c r="X110" s="10"/>
      <c r="Y110" s="11"/>
      <c r="Z110" s="10"/>
      <c r="AA110" s="8"/>
      <c r="AB110" s="11"/>
      <c r="AC110" s="10"/>
      <c r="AD110" s="11"/>
      <c r="AE110" s="10"/>
      <c r="AF110" s="11"/>
      <c r="AG110" s="10"/>
      <c r="AH110" s="11"/>
      <c r="AI110" s="10"/>
      <c r="AJ110" s="11"/>
      <c r="AK110" s="10"/>
      <c r="AL110" s="8"/>
      <c r="AM110" s="8">
        <f>AA110+AL110</f>
        <v>0</v>
      </c>
      <c r="AN110" s="11"/>
      <c r="AO110" s="10"/>
      <c r="AP110" s="11"/>
      <c r="AQ110" s="10"/>
      <c r="AR110" s="11"/>
      <c r="AS110" s="10"/>
      <c r="AT110" s="8"/>
      <c r="AU110" s="11"/>
      <c r="AV110" s="10"/>
      <c r="AW110" s="11"/>
      <c r="AX110" s="10"/>
      <c r="AY110" s="11"/>
      <c r="AZ110" s="10"/>
      <c r="BA110" s="11"/>
      <c r="BB110" s="10"/>
      <c r="BC110" s="11"/>
      <c r="BD110" s="10"/>
      <c r="BE110" s="8"/>
      <c r="BF110" s="8">
        <f>AT110+BE110</f>
        <v>0</v>
      </c>
      <c r="BG110" s="11"/>
      <c r="BH110" s="10"/>
      <c r="BI110" s="11"/>
      <c r="BJ110" s="10"/>
      <c r="BK110" s="11"/>
      <c r="BL110" s="10"/>
      <c r="BM110" s="8"/>
      <c r="BN110" s="11"/>
      <c r="BO110" s="10"/>
      <c r="BP110" s="11"/>
      <c r="BQ110" s="10"/>
      <c r="BR110" s="11"/>
      <c r="BS110" s="10"/>
      <c r="BT110" s="11"/>
      <c r="BU110" s="10"/>
      <c r="BV110" s="11"/>
      <c r="BW110" s="10"/>
      <c r="BX110" s="8"/>
      <c r="BY110" s="8">
        <f>BM110+BX110</f>
        <v>0</v>
      </c>
      <c r="BZ110" s="11"/>
      <c r="CA110" s="10"/>
      <c r="CB110" s="11"/>
      <c r="CC110" s="10"/>
      <c r="CD110" s="11"/>
      <c r="CE110" s="10"/>
      <c r="CF110" s="8"/>
      <c r="CG110" s="11"/>
      <c r="CH110" s="10"/>
      <c r="CI110" s="11"/>
      <c r="CJ110" s="10"/>
      <c r="CK110" s="11"/>
      <c r="CL110" s="10"/>
      <c r="CM110" s="11"/>
      <c r="CN110" s="10"/>
      <c r="CO110" s="11"/>
      <c r="CP110" s="10"/>
      <c r="CQ110" s="8"/>
      <c r="CR110" s="8">
        <f>CF110+CQ110</f>
        <v>0</v>
      </c>
      <c r="CS110" s="11"/>
      <c r="CT110" s="10"/>
      <c r="CU110" s="11"/>
      <c r="CV110" s="10"/>
      <c r="CW110" s="11"/>
      <c r="CX110" s="10"/>
      <c r="CY110" s="8"/>
      <c r="CZ110" s="11"/>
      <c r="DA110" s="10"/>
      <c r="DB110" s="11"/>
      <c r="DC110" s="10"/>
      <c r="DD110" s="11"/>
      <c r="DE110" s="10"/>
      <c r="DF110" s="11"/>
      <c r="DG110" s="10"/>
      <c r="DH110" s="11"/>
      <c r="DI110" s="10"/>
      <c r="DJ110" s="8"/>
      <c r="DK110" s="8">
        <f>CY110+DJ110</f>
        <v>0</v>
      </c>
      <c r="DL110" s="11">
        <v>5</v>
      </c>
      <c r="DM110" s="10" t="s">
        <v>61</v>
      </c>
      <c r="DN110" s="11">
        <v>10</v>
      </c>
      <c r="DO110" s="10" t="s">
        <v>61</v>
      </c>
      <c r="DP110" s="11"/>
      <c r="DQ110" s="10"/>
      <c r="DR110" s="8">
        <v>2</v>
      </c>
      <c r="DS110" s="11"/>
      <c r="DT110" s="10"/>
      <c r="DU110" s="11"/>
      <c r="DV110" s="10"/>
      <c r="DW110" s="11"/>
      <c r="DX110" s="10"/>
      <c r="DY110" s="11"/>
      <c r="DZ110" s="10"/>
      <c r="EA110" s="11"/>
      <c r="EB110" s="10"/>
      <c r="EC110" s="8"/>
      <c r="ED110" s="8">
        <f>DR110+EC110</f>
        <v>0</v>
      </c>
      <c r="EE110" s="11"/>
      <c r="EF110" s="10"/>
      <c r="EG110" s="11"/>
      <c r="EH110" s="10"/>
      <c r="EI110" s="11"/>
      <c r="EJ110" s="10"/>
      <c r="EK110" s="8"/>
      <c r="EL110" s="11"/>
      <c r="EM110" s="10"/>
      <c r="EN110" s="11"/>
      <c r="EO110" s="10"/>
      <c r="EP110" s="11"/>
      <c r="EQ110" s="10"/>
      <c r="ER110" s="11"/>
      <c r="ES110" s="10"/>
      <c r="ET110" s="11"/>
      <c r="EU110" s="10"/>
      <c r="EV110" s="8"/>
      <c r="EW110" s="8">
        <f>EK110+EV110</f>
        <v>0</v>
      </c>
      <c r="EX110" s="11"/>
      <c r="EY110" s="10"/>
      <c r="EZ110" s="11"/>
      <c r="FA110" s="10"/>
      <c r="FB110" s="11"/>
      <c r="FC110" s="10"/>
      <c r="FD110" s="8"/>
      <c r="FE110" s="11"/>
      <c r="FF110" s="10"/>
      <c r="FG110" s="11"/>
      <c r="FH110" s="10"/>
      <c r="FI110" s="11"/>
      <c r="FJ110" s="10"/>
      <c r="FK110" s="11"/>
      <c r="FL110" s="10"/>
      <c r="FM110" s="11"/>
      <c r="FN110" s="10"/>
      <c r="FO110" s="8"/>
      <c r="FP110" s="8">
        <f>FD110+FO110</f>
        <v>0</v>
      </c>
    </row>
    <row r="111" spans="1:172" ht="12.75">
      <c r="A111" s="7"/>
      <c r="B111" s="7">
        <v>15</v>
      </c>
      <c r="C111" s="7">
        <v>1</v>
      </c>
      <c r="D111" s="7"/>
      <c r="E111" s="7" t="s">
        <v>233</v>
      </c>
      <c r="F111" s="3" t="s">
        <v>234</v>
      </c>
      <c r="G111" s="7">
        <f>COUNTIF(U111:FP111,"e")</f>
        <v>0</v>
      </c>
      <c r="H111" s="7">
        <f>COUNTIF(U111:FP111,"z")</f>
        <v>0</v>
      </c>
      <c r="I111" s="7">
        <f>SUM(J111:Q111)</f>
        <v>0</v>
      </c>
      <c r="J111" s="7">
        <f>U111+AN111+BG111+BZ111+CS111+DL111+EE111+EX111</f>
        <v>0</v>
      </c>
      <c r="K111" s="7">
        <f>W111+AP111+BI111+CB111+CU111+DN111+EG111+EZ111</f>
        <v>0</v>
      </c>
      <c r="L111" s="7">
        <f>Y111+AR111+BK111+CD111+CW111+DP111+EI111+FB111</f>
        <v>0</v>
      </c>
      <c r="M111" s="7">
        <f>AB111+AU111+BN111+CG111+CZ111+DS111+EL111+FE111</f>
        <v>0</v>
      </c>
      <c r="N111" s="7">
        <f>AD111+AW111+BP111+CI111+DB111+DU111+EN111+FG111</f>
        <v>0</v>
      </c>
      <c r="O111" s="7">
        <f>AF111+AY111+BR111+CK111+DD111+DW111+EP111+FI111</f>
        <v>0</v>
      </c>
      <c r="P111" s="7">
        <f>AH111+BA111+BT111+CM111+DF111+DY111+ER111+FK111</f>
        <v>0</v>
      </c>
      <c r="Q111" s="7">
        <f>AJ111+BC111+BV111+CO111+DH111+EA111+ET111+FM111</f>
        <v>0</v>
      </c>
      <c r="R111" s="8">
        <f>AM111+BF111+BY111+CR111+DK111+ED111+EW111+FP111</f>
        <v>0</v>
      </c>
      <c r="S111" s="8">
        <f>AL111+BE111+BX111+CQ111+DJ111+EC111+EV111+FO111</f>
        <v>0</v>
      </c>
      <c r="T111" s="8">
        <v>0.7</v>
      </c>
      <c r="U111" s="11"/>
      <c r="V111" s="10"/>
      <c r="W111" s="11"/>
      <c r="X111" s="10"/>
      <c r="Y111" s="11"/>
      <c r="Z111" s="10"/>
      <c r="AA111" s="8"/>
      <c r="AB111" s="11"/>
      <c r="AC111" s="10"/>
      <c r="AD111" s="11"/>
      <c r="AE111" s="10"/>
      <c r="AF111" s="11"/>
      <c r="AG111" s="10"/>
      <c r="AH111" s="11"/>
      <c r="AI111" s="10"/>
      <c r="AJ111" s="11"/>
      <c r="AK111" s="10"/>
      <c r="AL111" s="8"/>
      <c r="AM111" s="8">
        <f>AA111+AL111</f>
        <v>0</v>
      </c>
      <c r="AN111" s="11"/>
      <c r="AO111" s="10"/>
      <c r="AP111" s="11"/>
      <c r="AQ111" s="10"/>
      <c r="AR111" s="11"/>
      <c r="AS111" s="10"/>
      <c r="AT111" s="8"/>
      <c r="AU111" s="11"/>
      <c r="AV111" s="10"/>
      <c r="AW111" s="11"/>
      <c r="AX111" s="10"/>
      <c r="AY111" s="11"/>
      <c r="AZ111" s="10"/>
      <c r="BA111" s="11"/>
      <c r="BB111" s="10"/>
      <c r="BC111" s="11"/>
      <c r="BD111" s="10"/>
      <c r="BE111" s="8"/>
      <c r="BF111" s="8">
        <f>AT111+BE111</f>
        <v>0</v>
      </c>
      <c r="BG111" s="11"/>
      <c r="BH111" s="10"/>
      <c r="BI111" s="11"/>
      <c r="BJ111" s="10"/>
      <c r="BK111" s="11"/>
      <c r="BL111" s="10"/>
      <c r="BM111" s="8"/>
      <c r="BN111" s="11"/>
      <c r="BO111" s="10"/>
      <c r="BP111" s="11"/>
      <c r="BQ111" s="10"/>
      <c r="BR111" s="11"/>
      <c r="BS111" s="10"/>
      <c r="BT111" s="11"/>
      <c r="BU111" s="10"/>
      <c r="BV111" s="11"/>
      <c r="BW111" s="10"/>
      <c r="BX111" s="8"/>
      <c r="BY111" s="8">
        <f>BM111+BX111</f>
        <v>0</v>
      </c>
      <c r="BZ111" s="11"/>
      <c r="CA111" s="10"/>
      <c r="CB111" s="11"/>
      <c r="CC111" s="10"/>
      <c r="CD111" s="11"/>
      <c r="CE111" s="10"/>
      <c r="CF111" s="8"/>
      <c r="CG111" s="11"/>
      <c r="CH111" s="10"/>
      <c r="CI111" s="11"/>
      <c r="CJ111" s="10"/>
      <c r="CK111" s="11"/>
      <c r="CL111" s="10"/>
      <c r="CM111" s="11"/>
      <c r="CN111" s="10"/>
      <c r="CO111" s="11"/>
      <c r="CP111" s="10"/>
      <c r="CQ111" s="8"/>
      <c r="CR111" s="8">
        <f>CF111+CQ111</f>
        <v>0</v>
      </c>
      <c r="CS111" s="11"/>
      <c r="CT111" s="10"/>
      <c r="CU111" s="11"/>
      <c r="CV111" s="10"/>
      <c r="CW111" s="11"/>
      <c r="CX111" s="10"/>
      <c r="CY111" s="8"/>
      <c r="CZ111" s="11"/>
      <c r="DA111" s="10"/>
      <c r="DB111" s="11"/>
      <c r="DC111" s="10"/>
      <c r="DD111" s="11"/>
      <c r="DE111" s="10"/>
      <c r="DF111" s="11"/>
      <c r="DG111" s="10"/>
      <c r="DH111" s="11"/>
      <c r="DI111" s="10"/>
      <c r="DJ111" s="8"/>
      <c r="DK111" s="8">
        <f>CY111+DJ111</f>
        <v>0</v>
      </c>
      <c r="DL111" s="11">
        <v>8</v>
      </c>
      <c r="DM111" s="10" t="s">
        <v>61</v>
      </c>
      <c r="DN111" s="11">
        <v>7</v>
      </c>
      <c r="DO111" s="10" t="s">
        <v>61</v>
      </c>
      <c r="DP111" s="11"/>
      <c r="DQ111" s="10"/>
      <c r="DR111" s="8">
        <v>2</v>
      </c>
      <c r="DS111" s="11"/>
      <c r="DT111" s="10"/>
      <c r="DU111" s="11"/>
      <c r="DV111" s="10"/>
      <c r="DW111" s="11"/>
      <c r="DX111" s="10"/>
      <c r="DY111" s="11"/>
      <c r="DZ111" s="10"/>
      <c r="EA111" s="11"/>
      <c r="EB111" s="10"/>
      <c r="EC111" s="8"/>
      <c r="ED111" s="8">
        <f>DR111+EC111</f>
        <v>0</v>
      </c>
      <c r="EE111" s="11"/>
      <c r="EF111" s="10"/>
      <c r="EG111" s="11"/>
      <c r="EH111" s="10"/>
      <c r="EI111" s="11"/>
      <c r="EJ111" s="10"/>
      <c r="EK111" s="8"/>
      <c r="EL111" s="11"/>
      <c r="EM111" s="10"/>
      <c r="EN111" s="11"/>
      <c r="EO111" s="10"/>
      <c r="EP111" s="11"/>
      <c r="EQ111" s="10"/>
      <c r="ER111" s="11"/>
      <c r="ES111" s="10"/>
      <c r="ET111" s="11"/>
      <c r="EU111" s="10"/>
      <c r="EV111" s="8"/>
      <c r="EW111" s="8">
        <f>EK111+EV111</f>
        <v>0</v>
      </c>
      <c r="EX111" s="11"/>
      <c r="EY111" s="10"/>
      <c r="EZ111" s="11"/>
      <c r="FA111" s="10"/>
      <c r="FB111" s="11"/>
      <c r="FC111" s="10"/>
      <c r="FD111" s="8"/>
      <c r="FE111" s="11"/>
      <c r="FF111" s="10"/>
      <c r="FG111" s="11"/>
      <c r="FH111" s="10"/>
      <c r="FI111" s="11"/>
      <c r="FJ111" s="10"/>
      <c r="FK111" s="11"/>
      <c r="FL111" s="10"/>
      <c r="FM111" s="11"/>
      <c r="FN111" s="10"/>
      <c r="FO111" s="8"/>
      <c r="FP111" s="8">
        <f>FD111+FO111</f>
        <v>0</v>
      </c>
    </row>
    <row r="112" spans="1:172" ht="12.75">
      <c r="A112" s="7"/>
      <c r="B112" s="7">
        <v>15</v>
      </c>
      <c r="C112" s="7">
        <v>1</v>
      </c>
      <c r="D112" s="7"/>
      <c r="E112" s="7" t="s">
        <v>235</v>
      </c>
      <c r="F112" s="3" t="s">
        <v>236</v>
      </c>
      <c r="G112" s="7">
        <f>COUNTIF(U112:FP112,"e")</f>
        <v>0</v>
      </c>
      <c r="H112" s="7">
        <f>COUNTIF(U112:FP112,"z")</f>
        <v>0</v>
      </c>
      <c r="I112" s="7">
        <f>SUM(J112:Q112)</f>
        <v>0</v>
      </c>
      <c r="J112" s="7">
        <f>U112+AN112+BG112+BZ112+CS112+DL112+EE112+EX112</f>
        <v>0</v>
      </c>
      <c r="K112" s="7">
        <f>W112+AP112+BI112+CB112+CU112+DN112+EG112+EZ112</f>
        <v>0</v>
      </c>
      <c r="L112" s="7">
        <f>Y112+AR112+BK112+CD112+CW112+DP112+EI112+FB112</f>
        <v>0</v>
      </c>
      <c r="M112" s="7">
        <f>AB112+AU112+BN112+CG112+CZ112+DS112+EL112+FE112</f>
        <v>0</v>
      </c>
      <c r="N112" s="7">
        <f>AD112+AW112+BP112+CI112+DB112+DU112+EN112+FG112</f>
        <v>0</v>
      </c>
      <c r="O112" s="7">
        <f>AF112+AY112+BR112+CK112+DD112+DW112+EP112+FI112</f>
        <v>0</v>
      </c>
      <c r="P112" s="7">
        <f>AH112+BA112+BT112+CM112+DF112+DY112+ER112+FK112</f>
        <v>0</v>
      </c>
      <c r="Q112" s="7">
        <f>AJ112+BC112+BV112+CO112+DH112+EA112+ET112+FM112</f>
        <v>0</v>
      </c>
      <c r="R112" s="8">
        <f>AM112+BF112+BY112+CR112+DK112+ED112+EW112+FP112</f>
        <v>0</v>
      </c>
      <c r="S112" s="8">
        <f>AL112+BE112+BX112+CQ112+DJ112+EC112+EV112+FO112</f>
        <v>0</v>
      </c>
      <c r="T112" s="8">
        <v>0.7</v>
      </c>
      <c r="U112" s="11"/>
      <c r="V112" s="10"/>
      <c r="W112" s="11"/>
      <c r="X112" s="10"/>
      <c r="Y112" s="11"/>
      <c r="Z112" s="10"/>
      <c r="AA112" s="8"/>
      <c r="AB112" s="11"/>
      <c r="AC112" s="10"/>
      <c r="AD112" s="11"/>
      <c r="AE112" s="10"/>
      <c r="AF112" s="11"/>
      <c r="AG112" s="10"/>
      <c r="AH112" s="11"/>
      <c r="AI112" s="10"/>
      <c r="AJ112" s="11"/>
      <c r="AK112" s="10"/>
      <c r="AL112" s="8"/>
      <c r="AM112" s="8">
        <f>AA112+AL112</f>
        <v>0</v>
      </c>
      <c r="AN112" s="11"/>
      <c r="AO112" s="10"/>
      <c r="AP112" s="11"/>
      <c r="AQ112" s="10"/>
      <c r="AR112" s="11"/>
      <c r="AS112" s="10"/>
      <c r="AT112" s="8"/>
      <c r="AU112" s="11"/>
      <c r="AV112" s="10"/>
      <c r="AW112" s="11"/>
      <c r="AX112" s="10"/>
      <c r="AY112" s="11"/>
      <c r="AZ112" s="10"/>
      <c r="BA112" s="11"/>
      <c r="BB112" s="10"/>
      <c r="BC112" s="11"/>
      <c r="BD112" s="10"/>
      <c r="BE112" s="8"/>
      <c r="BF112" s="8">
        <f>AT112+BE112</f>
        <v>0</v>
      </c>
      <c r="BG112" s="11"/>
      <c r="BH112" s="10"/>
      <c r="BI112" s="11"/>
      <c r="BJ112" s="10"/>
      <c r="BK112" s="11"/>
      <c r="BL112" s="10"/>
      <c r="BM112" s="8"/>
      <c r="BN112" s="11"/>
      <c r="BO112" s="10"/>
      <c r="BP112" s="11"/>
      <c r="BQ112" s="10"/>
      <c r="BR112" s="11"/>
      <c r="BS112" s="10"/>
      <c r="BT112" s="11"/>
      <c r="BU112" s="10"/>
      <c r="BV112" s="11"/>
      <c r="BW112" s="10"/>
      <c r="BX112" s="8"/>
      <c r="BY112" s="8">
        <f>BM112+BX112</f>
        <v>0</v>
      </c>
      <c r="BZ112" s="11"/>
      <c r="CA112" s="10"/>
      <c r="CB112" s="11"/>
      <c r="CC112" s="10"/>
      <c r="CD112" s="11"/>
      <c r="CE112" s="10"/>
      <c r="CF112" s="8"/>
      <c r="CG112" s="11"/>
      <c r="CH112" s="10"/>
      <c r="CI112" s="11"/>
      <c r="CJ112" s="10"/>
      <c r="CK112" s="11"/>
      <c r="CL112" s="10"/>
      <c r="CM112" s="11"/>
      <c r="CN112" s="10"/>
      <c r="CO112" s="11"/>
      <c r="CP112" s="10"/>
      <c r="CQ112" s="8"/>
      <c r="CR112" s="8">
        <f>CF112+CQ112</f>
        <v>0</v>
      </c>
      <c r="CS112" s="11"/>
      <c r="CT112" s="10"/>
      <c r="CU112" s="11"/>
      <c r="CV112" s="10"/>
      <c r="CW112" s="11"/>
      <c r="CX112" s="10"/>
      <c r="CY112" s="8"/>
      <c r="CZ112" s="11"/>
      <c r="DA112" s="10"/>
      <c r="DB112" s="11"/>
      <c r="DC112" s="10"/>
      <c r="DD112" s="11"/>
      <c r="DE112" s="10"/>
      <c r="DF112" s="11"/>
      <c r="DG112" s="10"/>
      <c r="DH112" s="11"/>
      <c r="DI112" s="10"/>
      <c r="DJ112" s="8"/>
      <c r="DK112" s="8">
        <f>CY112+DJ112</f>
        <v>0</v>
      </c>
      <c r="DL112" s="11">
        <v>8</v>
      </c>
      <c r="DM112" s="10" t="s">
        <v>61</v>
      </c>
      <c r="DN112" s="11">
        <v>7</v>
      </c>
      <c r="DO112" s="10" t="s">
        <v>61</v>
      </c>
      <c r="DP112" s="11"/>
      <c r="DQ112" s="10"/>
      <c r="DR112" s="8">
        <v>2</v>
      </c>
      <c r="DS112" s="11"/>
      <c r="DT112" s="10"/>
      <c r="DU112" s="11"/>
      <c r="DV112" s="10"/>
      <c r="DW112" s="11"/>
      <c r="DX112" s="10"/>
      <c r="DY112" s="11"/>
      <c r="DZ112" s="10"/>
      <c r="EA112" s="11"/>
      <c r="EB112" s="10"/>
      <c r="EC112" s="8"/>
      <c r="ED112" s="8">
        <f>DR112+EC112</f>
        <v>0</v>
      </c>
      <c r="EE112" s="11"/>
      <c r="EF112" s="10"/>
      <c r="EG112" s="11"/>
      <c r="EH112" s="10"/>
      <c r="EI112" s="11"/>
      <c r="EJ112" s="10"/>
      <c r="EK112" s="8"/>
      <c r="EL112" s="11"/>
      <c r="EM112" s="10"/>
      <c r="EN112" s="11"/>
      <c r="EO112" s="10"/>
      <c r="EP112" s="11"/>
      <c r="EQ112" s="10"/>
      <c r="ER112" s="11"/>
      <c r="ES112" s="10"/>
      <c r="ET112" s="11"/>
      <c r="EU112" s="10"/>
      <c r="EV112" s="8"/>
      <c r="EW112" s="8">
        <f>EK112+EV112</f>
        <v>0</v>
      </c>
      <c r="EX112" s="11"/>
      <c r="EY112" s="10"/>
      <c r="EZ112" s="11"/>
      <c r="FA112" s="10"/>
      <c r="FB112" s="11"/>
      <c r="FC112" s="10"/>
      <c r="FD112" s="8"/>
      <c r="FE112" s="11"/>
      <c r="FF112" s="10"/>
      <c r="FG112" s="11"/>
      <c r="FH112" s="10"/>
      <c r="FI112" s="11"/>
      <c r="FJ112" s="10"/>
      <c r="FK112" s="11"/>
      <c r="FL112" s="10"/>
      <c r="FM112" s="11"/>
      <c r="FN112" s="10"/>
      <c r="FO112" s="8"/>
      <c r="FP112" s="8">
        <f>FD112+FO112</f>
        <v>0</v>
      </c>
    </row>
    <row r="113" spans="1:172" ht="12.75">
      <c r="A113" s="7"/>
      <c r="B113" s="7">
        <v>15</v>
      </c>
      <c r="C113" s="7">
        <v>1</v>
      </c>
      <c r="D113" s="7"/>
      <c r="E113" s="7" t="s">
        <v>237</v>
      </c>
      <c r="F113" s="3" t="s">
        <v>238</v>
      </c>
      <c r="G113" s="7">
        <f>COUNTIF(U113:FP113,"e")</f>
        <v>0</v>
      </c>
      <c r="H113" s="7">
        <f>COUNTIF(U113:FP113,"z")</f>
        <v>0</v>
      </c>
      <c r="I113" s="7">
        <f>SUM(J113:Q113)</f>
        <v>0</v>
      </c>
      <c r="J113" s="7">
        <f>U113+AN113+BG113+BZ113+CS113+DL113+EE113+EX113</f>
        <v>0</v>
      </c>
      <c r="K113" s="7">
        <f>W113+AP113+BI113+CB113+CU113+DN113+EG113+EZ113</f>
        <v>0</v>
      </c>
      <c r="L113" s="7">
        <f>Y113+AR113+BK113+CD113+CW113+DP113+EI113+FB113</f>
        <v>0</v>
      </c>
      <c r="M113" s="7">
        <f>AB113+AU113+BN113+CG113+CZ113+DS113+EL113+FE113</f>
        <v>0</v>
      </c>
      <c r="N113" s="7">
        <f>AD113+AW113+BP113+CI113+DB113+DU113+EN113+FG113</f>
        <v>0</v>
      </c>
      <c r="O113" s="7">
        <f>AF113+AY113+BR113+CK113+DD113+DW113+EP113+FI113</f>
        <v>0</v>
      </c>
      <c r="P113" s="7">
        <f>AH113+BA113+BT113+CM113+DF113+DY113+ER113+FK113</f>
        <v>0</v>
      </c>
      <c r="Q113" s="7">
        <f>AJ113+BC113+BV113+CO113+DH113+EA113+ET113+FM113</f>
        <v>0</v>
      </c>
      <c r="R113" s="8">
        <f>AM113+BF113+BY113+CR113+DK113+ED113+EW113+FP113</f>
        <v>0</v>
      </c>
      <c r="S113" s="8">
        <f>AL113+BE113+BX113+CQ113+DJ113+EC113+EV113+FO113</f>
        <v>0</v>
      </c>
      <c r="T113" s="8">
        <v>0.7</v>
      </c>
      <c r="U113" s="11"/>
      <c r="V113" s="10"/>
      <c r="W113" s="11"/>
      <c r="X113" s="10"/>
      <c r="Y113" s="11"/>
      <c r="Z113" s="10"/>
      <c r="AA113" s="8"/>
      <c r="AB113" s="11"/>
      <c r="AC113" s="10"/>
      <c r="AD113" s="11"/>
      <c r="AE113" s="10"/>
      <c r="AF113" s="11"/>
      <c r="AG113" s="10"/>
      <c r="AH113" s="11"/>
      <c r="AI113" s="10"/>
      <c r="AJ113" s="11"/>
      <c r="AK113" s="10"/>
      <c r="AL113" s="8"/>
      <c r="AM113" s="8">
        <f>AA113+AL113</f>
        <v>0</v>
      </c>
      <c r="AN113" s="11"/>
      <c r="AO113" s="10"/>
      <c r="AP113" s="11"/>
      <c r="AQ113" s="10"/>
      <c r="AR113" s="11"/>
      <c r="AS113" s="10"/>
      <c r="AT113" s="8"/>
      <c r="AU113" s="11"/>
      <c r="AV113" s="10"/>
      <c r="AW113" s="11"/>
      <c r="AX113" s="10"/>
      <c r="AY113" s="11"/>
      <c r="AZ113" s="10"/>
      <c r="BA113" s="11"/>
      <c r="BB113" s="10"/>
      <c r="BC113" s="11"/>
      <c r="BD113" s="10"/>
      <c r="BE113" s="8"/>
      <c r="BF113" s="8">
        <f>AT113+BE113</f>
        <v>0</v>
      </c>
      <c r="BG113" s="11"/>
      <c r="BH113" s="10"/>
      <c r="BI113" s="11"/>
      <c r="BJ113" s="10"/>
      <c r="BK113" s="11"/>
      <c r="BL113" s="10"/>
      <c r="BM113" s="8"/>
      <c r="BN113" s="11"/>
      <c r="BO113" s="10"/>
      <c r="BP113" s="11"/>
      <c r="BQ113" s="10"/>
      <c r="BR113" s="11"/>
      <c r="BS113" s="10"/>
      <c r="BT113" s="11"/>
      <c r="BU113" s="10"/>
      <c r="BV113" s="11"/>
      <c r="BW113" s="10"/>
      <c r="BX113" s="8"/>
      <c r="BY113" s="8">
        <f>BM113+BX113</f>
        <v>0</v>
      </c>
      <c r="BZ113" s="11"/>
      <c r="CA113" s="10"/>
      <c r="CB113" s="11"/>
      <c r="CC113" s="10"/>
      <c r="CD113" s="11"/>
      <c r="CE113" s="10"/>
      <c r="CF113" s="8"/>
      <c r="CG113" s="11"/>
      <c r="CH113" s="10"/>
      <c r="CI113" s="11"/>
      <c r="CJ113" s="10"/>
      <c r="CK113" s="11"/>
      <c r="CL113" s="10"/>
      <c r="CM113" s="11"/>
      <c r="CN113" s="10"/>
      <c r="CO113" s="11"/>
      <c r="CP113" s="10"/>
      <c r="CQ113" s="8"/>
      <c r="CR113" s="8">
        <f>CF113+CQ113</f>
        <v>0</v>
      </c>
      <c r="CS113" s="11"/>
      <c r="CT113" s="10"/>
      <c r="CU113" s="11"/>
      <c r="CV113" s="10"/>
      <c r="CW113" s="11"/>
      <c r="CX113" s="10"/>
      <c r="CY113" s="8"/>
      <c r="CZ113" s="11"/>
      <c r="DA113" s="10"/>
      <c r="DB113" s="11"/>
      <c r="DC113" s="10"/>
      <c r="DD113" s="11"/>
      <c r="DE113" s="10"/>
      <c r="DF113" s="11"/>
      <c r="DG113" s="10"/>
      <c r="DH113" s="11"/>
      <c r="DI113" s="10"/>
      <c r="DJ113" s="8"/>
      <c r="DK113" s="8">
        <f>CY113+DJ113</f>
        <v>0</v>
      </c>
      <c r="DL113" s="11">
        <v>8</v>
      </c>
      <c r="DM113" s="10" t="s">
        <v>61</v>
      </c>
      <c r="DN113" s="11">
        <v>7</v>
      </c>
      <c r="DO113" s="10" t="s">
        <v>61</v>
      </c>
      <c r="DP113" s="11"/>
      <c r="DQ113" s="10"/>
      <c r="DR113" s="8">
        <v>2</v>
      </c>
      <c r="DS113" s="11"/>
      <c r="DT113" s="10"/>
      <c r="DU113" s="11"/>
      <c r="DV113" s="10"/>
      <c r="DW113" s="11"/>
      <c r="DX113" s="10"/>
      <c r="DY113" s="11"/>
      <c r="DZ113" s="10"/>
      <c r="EA113" s="11"/>
      <c r="EB113" s="10"/>
      <c r="EC113" s="8"/>
      <c r="ED113" s="8">
        <f>DR113+EC113</f>
        <v>0</v>
      </c>
      <c r="EE113" s="11"/>
      <c r="EF113" s="10"/>
      <c r="EG113" s="11"/>
      <c r="EH113" s="10"/>
      <c r="EI113" s="11"/>
      <c r="EJ113" s="10"/>
      <c r="EK113" s="8"/>
      <c r="EL113" s="11"/>
      <c r="EM113" s="10"/>
      <c r="EN113" s="11"/>
      <c r="EO113" s="10"/>
      <c r="EP113" s="11"/>
      <c r="EQ113" s="10"/>
      <c r="ER113" s="11"/>
      <c r="ES113" s="10"/>
      <c r="ET113" s="11"/>
      <c r="EU113" s="10"/>
      <c r="EV113" s="8"/>
      <c r="EW113" s="8">
        <f>EK113+EV113</f>
        <v>0</v>
      </c>
      <c r="EX113" s="11"/>
      <c r="EY113" s="10"/>
      <c r="EZ113" s="11"/>
      <c r="FA113" s="10"/>
      <c r="FB113" s="11"/>
      <c r="FC113" s="10"/>
      <c r="FD113" s="8"/>
      <c r="FE113" s="11"/>
      <c r="FF113" s="10"/>
      <c r="FG113" s="11"/>
      <c r="FH113" s="10"/>
      <c r="FI113" s="11"/>
      <c r="FJ113" s="10"/>
      <c r="FK113" s="11"/>
      <c r="FL113" s="10"/>
      <c r="FM113" s="11"/>
      <c r="FN113" s="10"/>
      <c r="FO113" s="8"/>
      <c r="FP113" s="8">
        <f>FD113+FO113</f>
        <v>0</v>
      </c>
    </row>
    <row r="114" spans="1:172" ht="12.75">
      <c r="A114" s="7"/>
      <c r="B114" s="7">
        <v>16</v>
      </c>
      <c r="C114" s="7">
        <v>1</v>
      </c>
      <c r="D114" s="7"/>
      <c r="E114" s="7" t="s">
        <v>239</v>
      </c>
      <c r="F114" s="3" t="s">
        <v>240</v>
      </c>
      <c r="G114" s="7">
        <f>COUNTIF(U114:FP114,"e")</f>
        <v>0</v>
      </c>
      <c r="H114" s="7">
        <f>COUNTIF(U114:FP114,"z")</f>
        <v>0</v>
      </c>
      <c r="I114" s="7">
        <f>SUM(J114:Q114)</f>
        <v>0</v>
      </c>
      <c r="J114" s="7">
        <f>U114+AN114+BG114+BZ114+CS114+DL114+EE114+EX114</f>
        <v>0</v>
      </c>
      <c r="K114" s="7">
        <f>W114+AP114+BI114+CB114+CU114+DN114+EG114+EZ114</f>
        <v>0</v>
      </c>
      <c r="L114" s="7">
        <f>Y114+AR114+BK114+CD114+CW114+DP114+EI114+FB114</f>
        <v>0</v>
      </c>
      <c r="M114" s="7">
        <f>AB114+AU114+BN114+CG114+CZ114+DS114+EL114+FE114</f>
        <v>0</v>
      </c>
      <c r="N114" s="7">
        <f>AD114+AW114+BP114+CI114+DB114+DU114+EN114+FG114</f>
        <v>0</v>
      </c>
      <c r="O114" s="7">
        <f>AF114+AY114+BR114+CK114+DD114+DW114+EP114+FI114</f>
        <v>0</v>
      </c>
      <c r="P114" s="7">
        <f>AH114+BA114+BT114+CM114+DF114+DY114+ER114+FK114</f>
        <v>0</v>
      </c>
      <c r="Q114" s="7">
        <f>AJ114+BC114+BV114+CO114+DH114+EA114+ET114+FM114</f>
        <v>0</v>
      </c>
      <c r="R114" s="8">
        <f>AM114+BF114+BY114+CR114+DK114+ED114+EW114+FP114</f>
        <v>0</v>
      </c>
      <c r="S114" s="8">
        <f>AL114+BE114+BX114+CQ114+DJ114+EC114+EV114+FO114</f>
        <v>0</v>
      </c>
      <c r="T114" s="8">
        <v>0.7</v>
      </c>
      <c r="U114" s="11"/>
      <c r="V114" s="10"/>
      <c r="W114" s="11"/>
      <c r="X114" s="10"/>
      <c r="Y114" s="11"/>
      <c r="Z114" s="10"/>
      <c r="AA114" s="8"/>
      <c r="AB114" s="11"/>
      <c r="AC114" s="10"/>
      <c r="AD114" s="11"/>
      <c r="AE114" s="10"/>
      <c r="AF114" s="11"/>
      <c r="AG114" s="10"/>
      <c r="AH114" s="11"/>
      <c r="AI114" s="10"/>
      <c r="AJ114" s="11"/>
      <c r="AK114" s="10"/>
      <c r="AL114" s="8"/>
      <c r="AM114" s="8">
        <f>AA114+AL114</f>
        <v>0</v>
      </c>
      <c r="AN114" s="11"/>
      <c r="AO114" s="10"/>
      <c r="AP114" s="11"/>
      <c r="AQ114" s="10"/>
      <c r="AR114" s="11"/>
      <c r="AS114" s="10"/>
      <c r="AT114" s="8"/>
      <c r="AU114" s="11"/>
      <c r="AV114" s="10"/>
      <c r="AW114" s="11"/>
      <c r="AX114" s="10"/>
      <c r="AY114" s="11"/>
      <c r="AZ114" s="10"/>
      <c r="BA114" s="11"/>
      <c r="BB114" s="10"/>
      <c r="BC114" s="11"/>
      <c r="BD114" s="10"/>
      <c r="BE114" s="8"/>
      <c r="BF114" s="8">
        <f>AT114+BE114</f>
        <v>0</v>
      </c>
      <c r="BG114" s="11"/>
      <c r="BH114" s="10"/>
      <c r="BI114" s="11"/>
      <c r="BJ114" s="10"/>
      <c r="BK114" s="11"/>
      <c r="BL114" s="10"/>
      <c r="BM114" s="8"/>
      <c r="BN114" s="11"/>
      <c r="BO114" s="10"/>
      <c r="BP114" s="11"/>
      <c r="BQ114" s="10"/>
      <c r="BR114" s="11"/>
      <c r="BS114" s="10"/>
      <c r="BT114" s="11"/>
      <c r="BU114" s="10"/>
      <c r="BV114" s="11"/>
      <c r="BW114" s="10"/>
      <c r="BX114" s="8"/>
      <c r="BY114" s="8">
        <f>BM114+BX114</f>
        <v>0</v>
      </c>
      <c r="BZ114" s="11"/>
      <c r="CA114" s="10"/>
      <c r="CB114" s="11"/>
      <c r="CC114" s="10"/>
      <c r="CD114" s="11"/>
      <c r="CE114" s="10"/>
      <c r="CF114" s="8"/>
      <c r="CG114" s="11"/>
      <c r="CH114" s="10"/>
      <c r="CI114" s="11"/>
      <c r="CJ114" s="10"/>
      <c r="CK114" s="11"/>
      <c r="CL114" s="10"/>
      <c r="CM114" s="11"/>
      <c r="CN114" s="10"/>
      <c r="CO114" s="11"/>
      <c r="CP114" s="10"/>
      <c r="CQ114" s="8"/>
      <c r="CR114" s="8">
        <f>CF114+CQ114</f>
        <v>0</v>
      </c>
      <c r="CS114" s="11"/>
      <c r="CT114" s="10"/>
      <c r="CU114" s="11"/>
      <c r="CV114" s="10"/>
      <c r="CW114" s="11"/>
      <c r="CX114" s="10"/>
      <c r="CY114" s="8"/>
      <c r="CZ114" s="11"/>
      <c r="DA114" s="10"/>
      <c r="DB114" s="11"/>
      <c r="DC114" s="10"/>
      <c r="DD114" s="11"/>
      <c r="DE114" s="10"/>
      <c r="DF114" s="11"/>
      <c r="DG114" s="10"/>
      <c r="DH114" s="11"/>
      <c r="DI114" s="10"/>
      <c r="DJ114" s="8"/>
      <c r="DK114" s="8">
        <f>CY114+DJ114</f>
        <v>0</v>
      </c>
      <c r="DL114" s="11"/>
      <c r="DM114" s="10"/>
      <c r="DN114" s="11"/>
      <c r="DO114" s="10"/>
      <c r="DP114" s="11"/>
      <c r="DQ114" s="10"/>
      <c r="DR114" s="8"/>
      <c r="DS114" s="11"/>
      <c r="DT114" s="10"/>
      <c r="DU114" s="11"/>
      <c r="DV114" s="10"/>
      <c r="DW114" s="11"/>
      <c r="DX114" s="10"/>
      <c r="DY114" s="11"/>
      <c r="DZ114" s="10"/>
      <c r="EA114" s="11"/>
      <c r="EB114" s="10"/>
      <c r="EC114" s="8"/>
      <c r="ED114" s="8">
        <f>DR114+EC114</f>
        <v>0</v>
      </c>
      <c r="EE114" s="11">
        <v>8</v>
      </c>
      <c r="EF114" s="10" t="s">
        <v>61</v>
      </c>
      <c r="EG114" s="11">
        <v>4</v>
      </c>
      <c r="EH114" s="10" t="s">
        <v>61</v>
      </c>
      <c r="EI114" s="11"/>
      <c r="EJ114" s="10"/>
      <c r="EK114" s="8">
        <v>2.4</v>
      </c>
      <c r="EL114" s="11">
        <v>3</v>
      </c>
      <c r="EM114" s="10" t="s">
        <v>61</v>
      </c>
      <c r="EN114" s="11"/>
      <c r="EO114" s="10"/>
      <c r="EP114" s="11"/>
      <c r="EQ114" s="10"/>
      <c r="ER114" s="11"/>
      <c r="ES114" s="10"/>
      <c r="ET114" s="11"/>
      <c r="EU114" s="10"/>
      <c r="EV114" s="8">
        <v>0.6</v>
      </c>
      <c r="EW114" s="8">
        <f>EK114+EV114</f>
        <v>0</v>
      </c>
      <c r="EX114" s="11"/>
      <c r="EY114" s="10"/>
      <c r="EZ114" s="11"/>
      <c r="FA114" s="10"/>
      <c r="FB114" s="11"/>
      <c r="FC114" s="10"/>
      <c r="FD114" s="8"/>
      <c r="FE114" s="11"/>
      <c r="FF114" s="10"/>
      <c r="FG114" s="11"/>
      <c r="FH114" s="10"/>
      <c r="FI114" s="11"/>
      <c r="FJ114" s="10"/>
      <c r="FK114" s="11"/>
      <c r="FL114" s="10"/>
      <c r="FM114" s="11"/>
      <c r="FN114" s="10"/>
      <c r="FO114" s="8"/>
      <c r="FP114" s="8">
        <f>FD114+FO114</f>
        <v>0</v>
      </c>
    </row>
    <row r="115" spans="1:172" ht="12.75">
      <c r="A115" s="7"/>
      <c r="B115" s="7">
        <v>16</v>
      </c>
      <c r="C115" s="7">
        <v>1</v>
      </c>
      <c r="D115" s="7"/>
      <c r="E115" s="7" t="s">
        <v>241</v>
      </c>
      <c r="F115" s="3" t="s">
        <v>242</v>
      </c>
      <c r="G115" s="7">
        <f>COUNTIF(U115:FP115,"e")</f>
        <v>0</v>
      </c>
      <c r="H115" s="7">
        <f>COUNTIF(U115:FP115,"z")</f>
        <v>0</v>
      </c>
      <c r="I115" s="7">
        <f>SUM(J115:Q115)</f>
        <v>0</v>
      </c>
      <c r="J115" s="7">
        <f>U115+AN115+BG115+BZ115+CS115+DL115+EE115+EX115</f>
        <v>0</v>
      </c>
      <c r="K115" s="7">
        <f>W115+AP115+BI115+CB115+CU115+DN115+EG115+EZ115</f>
        <v>0</v>
      </c>
      <c r="L115" s="7">
        <f>Y115+AR115+BK115+CD115+CW115+DP115+EI115+FB115</f>
        <v>0</v>
      </c>
      <c r="M115" s="7">
        <f>AB115+AU115+BN115+CG115+CZ115+DS115+EL115+FE115</f>
        <v>0</v>
      </c>
      <c r="N115" s="7">
        <f>AD115+AW115+BP115+CI115+DB115+DU115+EN115+FG115</f>
        <v>0</v>
      </c>
      <c r="O115" s="7">
        <f>AF115+AY115+BR115+CK115+DD115+DW115+EP115+FI115</f>
        <v>0</v>
      </c>
      <c r="P115" s="7">
        <f>AH115+BA115+BT115+CM115+DF115+DY115+ER115+FK115</f>
        <v>0</v>
      </c>
      <c r="Q115" s="7">
        <f>AJ115+BC115+BV115+CO115+DH115+EA115+ET115+FM115</f>
        <v>0</v>
      </c>
      <c r="R115" s="8">
        <f>AM115+BF115+BY115+CR115+DK115+ED115+EW115+FP115</f>
        <v>0</v>
      </c>
      <c r="S115" s="8">
        <f>AL115+BE115+BX115+CQ115+DJ115+EC115+EV115+FO115</f>
        <v>0</v>
      </c>
      <c r="T115" s="8">
        <v>0.7</v>
      </c>
      <c r="U115" s="11"/>
      <c r="V115" s="10"/>
      <c r="W115" s="11"/>
      <c r="X115" s="10"/>
      <c r="Y115" s="11"/>
      <c r="Z115" s="10"/>
      <c r="AA115" s="8"/>
      <c r="AB115" s="11"/>
      <c r="AC115" s="10"/>
      <c r="AD115" s="11"/>
      <c r="AE115" s="10"/>
      <c r="AF115" s="11"/>
      <c r="AG115" s="10"/>
      <c r="AH115" s="11"/>
      <c r="AI115" s="10"/>
      <c r="AJ115" s="11"/>
      <c r="AK115" s="10"/>
      <c r="AL115" s="8"/>
      <c r="AM115" s="8">
        <f>AA115+AL115</f>
        <v>0</v>
      </c>
      <c r="AN115" s="11"/>
      <c r="AO115" s="10"/>
      <c r="AP115" s="11"/>
      <c r="AQ115" s="10"/>
      <c r="AR115" s="11"/>
      <c r="AS115" s="10"/>
      <c r="AT115" s="8"/>
      <c r="AU115" s="11"/>
      <c r="AV115" s="10"/>
      <c r="AW115" s="11"/>
      <c r="AX115" s="10"/>
      <c r="AY115" s="11"/>
      <c r="AZ115" s="10"/>
      <c r="BA115" s="11"/>
      <c r="BB115" s="10"/>
      <c r="BC115" s="11"/>
      <c r="BD115" s="10"/>
      <c r="BE115" s="8"/>
      <c r="BF115" s="8">
        <f>AT115+BE115</f>
        <v>0</v>
      </c>
      <c r="BG115" s="11"/>
      <c r="BH115" s="10"/>
      <c r="BI115" s="11"/>
      <c r="BJ115" s="10"/>
      <c r="BK115" s="11"/>
      <c r="BL115" s="10"/>
      <c r="BM115" s="8"/>
      <c r="BN115" s="11"/>
      <c r="BO115" s="10"/>
      <c r="BP115" s="11"/>
      <c r="BQ115" s="10"/>
      <c r="BR115" s="11"/>
      <c r="BS115" s="10"/>
      <c r="BT115" s="11"/>
      <c r="BU115" s="10"/>
      <c r="BV115" s="11"/>
      <c r="BW115" s="10"/>
      <c r="BX115" s="8"/>
      <c r="BY115" s="8">
        <f>BM115+BX115</f>
        <v>0</v>
      </c>
      <c r="BZ115" s="11"/>
      <c r="CA115" s="10"/>
      <c r="CB115" s="11"/>
      <c r="CC115" s="10"/>
      <c r="CD115" s="11"/>
      <c r="CE115" s="10"/>
      <c r="CF115" s="8"/>
      <c r="CG115" s="11"/>
      <c r="CH115" s="10"/>
      <c r="CI115" s="11"/>
      <c r="CJ115" s="10"/>
      <c r="CK115" s="11"/>
      <c r="CL115" s="10"/>
      <c r="CM115" s="11"/>
      <c r="CN115" s="10"/>
      <c r="CO115" s="11"/>
      <c r="CP115" s="10"/>
      <c r="CQ115" s="8"/>
      <c r="CR115" s="8">
        <f>CF115+CQ115</f>
        <v>0</v>
      </c>
      <c r="CS115" s="11"/>
      <c r="CT115" s="10"/>
      <c r="CU115" s="11"/>
      <c r="CV115" s="10"/>
      <c r="CW115" s="11"/>
      <c r="CX115" s="10"/>
      <c r="CY115" s="8"/>
      <c r="CZ115" s="11"/>
      <c r="DA115" s="10"/>
      <c r="DB115" s="11"/>
      <c r="DC115" s="10"/>
      <c r="DD115" s="11"/>
      <c r="DE115" s="10"/>
      <c r="DF115" s="11"/>
      <c r="DG115" s="10"/>
      <c r="DH115" s="11"/>
      <c r="DI115" s="10"/>
      <c r="DJ115" s="8"/>
      <c r="DK115" s="8">
        <f>CY115+DJ115</f>
        <v>0</v>
      </c>
      <c r="DL115" s="11"/>
      <c r="DM115" s="10"/>
      <c r="DN115" s="11"/>
      <c r="DO115" s="10"/>
      <c r="DP115" s="11"/>
      <c r="DQ115" s="10"/>
      <c r="DR115" s="8"/>
      <c r="DS115" s="11"/>
      <c r="DT115" s="10"/>
      <c r="DU115" s="11"/>
      <c r="DV115" s="10"/>
      <c r="DW115" s="11"/>
      <c r="DX115" s="10"/>
      <c r="DY115" s="11"/>
      <c r="DZ115" s="10"/>
      <c r="EA115" s="11"/>
      <c r="EB115" s="10"/>
      <c r="EC115" s="8"/>
      <c r="ED115" s="8">
        <f>DR115+EC115</f>
        <v>0</v>
      </c>
      <c r="EE115" s="11">
        <v>8</v>
      </c>
      <c r="EF115" s="10" t="s">
        <v>61</v>
      </c>
      <c r="EG115" s="11">
        <v>4</v>
      </c>
      <c r="EH115" s="10" t="s">
        <v>61</v>
      </c>
      <c r="EI115" s="11"/>
      <c r="EJ115" s="10"/>
      <c r="EK115" s="8">
        <v>2.4</v>
      </c>
      <c r="EL115" s="11">
        <v>3</v>
      </c>
      <c r="EM115" s="10" t="s">
        <v>61</v>
      </c>
      <c r="EN115" s="11"/>
      <c r="EO115" s="10"/>
      <c r="EP115" s="11"/>
      <c r="EQ115" s="10"/>
      <c r="ER115" s="11"/>
      <c r="ES115" s="10"/>
      <c r="ET115" s="11"/>
      <c r="EU115" s="10"/>
      <c r="EV115" s="8">
        <v>0.6</v>
      </c>
      <c r="EW115" s="8">
        <f>EK115+EV115</f>
        <v>0</v>
      </c>
      <c r="EX115" s="11"/>
      <c r="EY115" s="10"/>
      <c r="EZ115" s="11"/>
      <c r="FA115" s="10"/>
      <c r="FB115" s="11"/>
      <c r="FC115" s="10"/>
      <c r="FD115" s="8"/>
      <c r="FE115" s="11"/>
      <c r="FF115" s="10"/>
      <c r="FG115" s="11"/>
      <c r="FH115" s="10"/>
      <c r="FI115" s="11"/>
      <c r="FJ115" s="10"/>
      <c r="FK115" s="11"/>
      <c r="FL115" s="10"/>
      <c r="FM115" s="11"/>
      <c r="FN115" s="10"/>
      <c r="FO115" s="8"/>
      <c r="FP115" s="8">
        <f>FD115+FO115</f>
        <v>0</v>
      </c>
    </row>
    <row r="116" spans="1:172" ht="12.75">
      <c r="A116" s="7"/>
      <c r="B116" s="7">
        <v>17</v>
      </c>
      <c r="C116" s="7">
        <v>1</v>
      </c>
      <c r="D116" s="7"/>
      <c r="E116" s="7" t="s">
        <v>243</v>
      </c>
      <c r="F116" s="3" t="s">
        <v>244</v>
      </c>
      <c r="G116" s="7">
        <f>COUNTIF(U116:FP116,"e")</f>
        <v>0</v>
      </c>
      <c r="H116" s="7">
        <f>COUNTIF(U116:FP116,"z")</f>
        <v>0</v>
      </c>
      <c r="I116" s="7">
        <f>SUM(J116:Q116)</f>
        <v>0</v>
      </c>
      <c r="J116" s="7">
        <f>U116+AN116+BG116+BZ116+CS116+DL116+EE116+EX116</f>
        <v>0</v>
      </c>
      <c r="K116" s="7">
        <f>W116+AP116+BI116+CB116+CU116+DN116+EG116+EZ116</f>
        <v>0</v>
      </c>
      <c r="L116" s="7">
        <f>Y116+AR116+BK116+CD116+CW116+DP116+EI116+FB116</f>
        <v>0</v>
      </c>
      <c r="M116" s="7">
        <f>AB116+AU116+BN116+CG116+CZ116+DS116+EL116+FE116</f>
        <v>0</v>
      </c>
      <c r="N116" s="7">
        <f>AD116+AW116+BP116+CI116+DB116+DU116+EN116+FG116</f>
        <v>0</v>
      </c>
      <c r="O116" s="7">
        <f>AF116+AY116+BR116+CK116+DD116+DW116+EP116+FI116</f>
        <v>0</v>
      </c>
      <c r="P116" s="7">
        <f>AH116+BA116+BT116+CM116+DF116+DY116+ER116+FK116</f>
        <v>0</v>
      </c>
      <c r="Q116" s="7">
        <f>AJ116+BC116+BV116+CO116+DH116+EA116+ET116+FM116</f>
        <v>0</v>
      </c>
      <c r="R116" s="8">
        <f>AM116+BF116+BY116+CR116+DK116+ED116+EW116+FP116</f>
        <v>0</v>
      </c>
      <c r="S116" s="8">
        <f>AL116+BE116+BX116+CQ116+DJ116+EC116+EV116+FO116</f>
        <v>0</v>
      </c>
      <c r="T116" s="8">
        <v>0.7</v>
      </c>
      <c r="U116" s="11"/>
      <c r="V116" s="10"/>
      <c r="W116" s="11"/>
      <c r="X116" s="10"/>
      <c r="Y116" s="11"/>
      <c r="Z116" s="10"/>
      <c r="AA116" s="8"/>
      <c r="AB116" s="11"/>
      <c r="AC116" s="10"/>
      <c r="AD116" s="11"/>
      <c r="AE116" s="10"/>
      <c r="AF116" s="11"/>
      <c r="AG116" s="10"/>
      <c r="AH116" s="11"/>
      <c r="AI116" s="10"/>
      <c r="AJ116" s="11"/>
      <c r="AK116" s="10"/>
      <c r="AL116" s="8"/>
      <c r="AM116" s="8">
        <f>AA116+AL116</f>
        <v>0</v>
      </c>
      <c r="AN116" s="11"/>
      <c r="AO116" s="10"/>
      <c r="AP116" s="11"/>
      <c r="AQ116" s="10"/>
      <c r="AR116" s="11"/>
      <c r="AS116" s="10"/>
      <c r="AT116" s="8"/>
      <c r="AU116" s="11"/>
      <c r="AV116" s="10"/>
      <c r="AW116" s="11"/>
      <c r="AX116" s="10"/>
      <c r="AY116" s="11"/>
      <c r="AZ116" s="10"/>
      <c r="BA116" s="11"/>
      <c r="BB116" s="10"/>
      <c r="BC116" s="11"/>
      <c r="BD116" s="10"/>
      <c r="BE116" s="8"/>
      <c r="BF116" s="8">
        <f>AT116+BE116</f>
        <v>0</v>
      </c>
      <c r="BG116" s="11"/>
      <c r="BH116" s="10"/>
      <c r="BI116" s="11"/>
      <c r="BJ116" s="10"/>
      <c r="BK116" s="11"/>
      <c r="BL116" s="10"/>
      <c r="BM116" s="8"/>
      <c r="BN116" s="11"/>
      <c r="BO116" s="10"/>
      <c r="BP116" s="11"/>
      <c r="BQ116" s="10"/>
      <c r="BR116" s="11"/>
      <c r="BS116" s="10"/>
      <c r="BT116" s="11"/>
      <c r="BU116" s="10"/>
      <c r="BV116" s="11"/>
      <c r="BW116" s="10"/>
      <c r="BX116" s="8"/>
      <c r="BY116" s="8">
        <f>BM116+BX116</f>
        <v>0</v>
      </c>
      <c r="BZ116" s="11"/>
      <c r="CA116" s="10"/>
      <c r="CB116" s="11"/>
      <c r="CC116" s="10"/>
      <c r="CD116" s="11"/>
      <c r="CE116" s="10"/>
      <c r="CF116" s="8"/>
      <c r="CG116" s="11"/>
      <c r="CH116" s="10"/>
      <c r="CI116" s="11"/>
      <c r="CJ116" s="10"/>
      <c r="CK116" s="11"/>
      <c r="CL116" s="10"/>
      <c r="CM116" s="11"/>
      <c r="CN116" s="10"/>
      <c r="CO116" s="11"/>
      <c r="CP116" s="10"/>
      <c r="CQ116" s="8"/>
      <c r="CR116" s="8">
        <f>CF116+CQ116</f>
        <v>0</v>
      </c>
      <c r="CS116" s="11"/>
      <c r="CT116" s="10"/>
      <c r="CU116" s="11"/>
      <c r="CV116" s="10"/>
      <c r="CW116" s="11"/>
      <c r="CX116" s="10"/>
      <c r="CY116" s="8"/>
      <c r="CZ116" s="11"/>
      <c r="DA116" s="10"/>
      <c r="DB116" s="11"/>
      <c r="DC116" s="10"/>
      <c r="DD116" s="11"/>
      <c r="DE116" s="10"/>
      <c r="DF116" s="11"/>
      <c r="DG116" s="10"/>
      <c r="DH116" s="11"/>
      <c r="DI116" s="10"/>
      <c r="DJ116" s="8"/>
      <c r="DK116" s="8">
        <f>CY116+DJ116</f>
        <v>0</v>
      </c>
      <c r="DL116" s="11"/>
      <c r="DM116" s="10"/>
      <c r="DN116" s="11"/>
      <c r="DO116" s="10"/>
      <c r="DP116" s="11"/>
      <c r="DQ116" s="10"/>
      <c r="DR116" s="8"/>
      <c r="DS116" s="11"/>
      <c r="DT116" s="10"/>
      <c r="DU116" s="11"/>
      <c r="DV116" s="10"/>
      <c r="DW116" s="11"/>
      <c r="DX116" s="10"/>
      <c r="DY116" s="11"/>
      <c r="DZ116" s="10"/>
      <c r="EA116" s="11"/>
      <c r="EB116" s="10"/>
      <c r="EC116" s="8"/>
      <c r="ED116" s="8">
        <f>DR116+EC116</f>
        <v>0</v>
      </c>
      <c r="EE116" s="11">
        <v>8</v>
      </c>
      <c r="EF116" s="10" t="s">
        <v>61</v>
      </c>
      <c r="EG116" s="11">
        <v>7</v>
      </c>
      <c r="EH116" s="10" t="s">
        <v>61</v>
      </c>
      <c r="EI116" s="11"/>
      <c r="EJ116" s="10"/>
      <c r="EK116" s="8">
        <v>2</v>
      </c>
      <c r="EL116" s="11"/>
      <c r="EM116" s="10"/>
      <c r="EN116" s="11"/>
      <c r="EO116" s="10"/>
      <c r="EP116" s="11"/>
      <c r="EQ116" s="10"/>
      <c r="ER116" s="11"/>
      <c r="ES116" s="10"/>
      <c r="ET116" s="11"/>
      <c r="EU116" s="10"/>
      <c r="EV116" s="8"/>
      <c r="EW116" s="8">
        <f>EK116+EV116</f>
        <v>0</v>
      </c>
      <c r="EX116" s="11"/>
      <c r="EY116" s="10"/>
      <c r="EZ116" s="11"/>
      <c r="FA116" s="10"/>
      <c r="FB116" s="11"/>
      <c r="FC116" s="10"/>
      <c r="FD116" s="8"/>
      <c r="FE116" s="11"/>
      <c r="FF116" s="10"/>
      <c r="FG116" s="11"/>
      <c r="FH116" s="10"/>
      <c r="FI116" s="11"/>
      <c r="FJ116" s="10"/>
      <c r="FK116" s="11"/>
      <c r="FL116" s="10"/>
      <c r="FM116" s="11"/>
      <c r="FN116" s="10"/>
      <c r="FO116" s="8"/>
      <c r="FP116" s="8">
        <f>FD116+FO116</f>
        <v>0</v>
      </c>
    </row>
    <row r="117" spans="1:172" ht="12.75">
      <c r="A117" s="7"/>
      <c r="B117" s="7">
        <v>17</v>
      </c>
      <c r="C117" s="7">
        <v>1</v>
      </c>
      <c r="D117" s="7"/>
      <c r="E117" s="7" t="s">
        <v>245</v>
      </c>
      <c r="F117" s="3" t="s">
        <v>246</v>
      </c>
      <c r="G117" s="7">
        <f>COUNTIF(U117:FP117,"e")</f>
        <v>0</v>
      </c>
      <c r="H117" s="7">
        <f>COUNTIF(U117:FP117,"z")</f>
        <v>0</v>
      </c>
      <c r="I117" s="7">
        <f>SUM(J117:Q117)</f>
        <v>0</v>
      </c>
      <c r="J117" s="7">
        <f>U117+AN117+BG117+BZ117+CS117+DL117+EE117+EX117</f>
        <v>0</v>
      </c>
      <c r="K117" s="7">
        <f>W117+AP117+BI117+CB117+CU117+DN117+EG117+EZ117</f>
        <v>0</v>
      </c>
      <c r="L117" s="7">
        <f>Y117+AR117+BK117+CD117+CW117+DP117+EI117+FB117</f>
        <v>0</v>
      </c>
      <c r="M117" s="7">
        <f>AB117+AU117+BN117+CG117+CZ117+DS117+EL117+FE117</f>
        <v>0</v>
      </c>
      <c r="N117" s="7">
        <f>AD117+AW117+BP117+CI117+DB117+DU117+EN117+FG117</f>
        <v>0</v>
      </c>
      <c r="O117" s="7">
        <f>AF117+AY117+BR117+CK117+DD117+DW117+EP117+FI117</f>
        <v>0</v>
      </c>
      <c r="P117" s="7">
        <f>AH117+BA117+BT117+CM117+DF117+DY117+ER117+FK117</f>
        <v>0</v>
      </c>
      <c r="Q117" s="7">
        <f>AJ117+BC117+BV117+CO117+DH117+EA117+ET117+FM117</f>
        <v>0</v>
      </c>
      <c r="R117" s="8">
        <f>AM117+BF117+BY117+CR117+DK117+ED117+EW117+FP117</f>
        <v>0</v>
      </c>
      <c r="S117" s="8">
        <f>AL117+BE117+BX117+CQ117+DJ117+EC117+EV117+FO117</f>
        <v>0</v>
      </c>
      <c r="T117" s="8">
        <v>0.7</v>
      </c>
      <c r="U117" s="11"/>
      <c r="V117" s="10"/>
      <c r="W117" s="11"/>
      <c r="X117" s="10"/>
      <c r="Y117" s="11"/>
      <c r="Z117" s="10"/>
      <c r="AA117" s="8"/>
      <c r="AB117" s="11"/>
      <c r="AC117" s="10"/>
      <c r="AD117" s="11"/>
      <c r="AE117" s="10"/>
      <c r="AF117" s="11"/>
      <c r="AG117" s="10"/>
      <c r="AH117" s="11"/>
      <c r="AI117" s="10"/>
      <c r="AJ117" s="11"/>
      <c r="AK117" s="10"/>
      <c r="AL117" s="8"/>
      <c r="AM117" s="8">
        <f>AA117+AL117</f>
        <v>0</v>
      </c>
      <c r="AN117" s="11"/>
      <c r="AO117" s="10"/>
      <c r="AP117" s="11"/>
      <c r="AQ117" s="10"/>
      <c r="AR117" s="11"/>
      <c r="AS117" s="10"/>
      <c r="AT117" s="8"/>
      <c r="AU117" s="11"/>
      <c r="AV117" s="10"/>
      <c r="AW117" s="11"/>
      <c r="AX117" s="10"/>
      <c r="AY117" s="11"/>
      <c r="AZ117" s="10"/>
      <c r="BA117" s="11"/>
      <c r="BB117" s="10"/>
      <c r="BC117" s="11"/>
      <c r="BD117" s="10"/>
      <c r="BE117" s="8"/>
      <c r="BF117" s="8">
        <f>AT117+BE117</f>
        <v>0</v>
      </c>
      <c r="BG117" s="11"/>
      <c r="BH117" s="10"/>
      <c r="BI117" s="11"/>
      <c r="BJ117" s="10"/>
      <c r="BK117" s="11"/>
      <c r="BL117" s="10"/>
      <c r="BM117" s="8"/>
      <c r="BN117" s="11"/>
      <c r="BO117" s="10"/>
      <c r="BP117" s="11"/>
      <c r="BQ117" s="10"/>
      <c r="BR117" s="11"/>
      <c r="BS117" s="10"/>
      <c r="BT117" s="11"/>
      <c r="BU117" s="10"/>
      <c r="BV117" s="11"/>
      <c r="BW117" s="10"/>
      <c r="BX117" s="8"/>
      <c r="BY117" s="8">
        <f>BM117+BX117</f>
        <v>0</v>
      </c>
      <c r="BZ117" s="11"/>
      <c r="CA117" s="10"/>
      <c r="CB117" s="11"/>
      <c r="CC117" s="10"/>
      <c r="CD117" s="11"/>
      <c r="CE117" s="10"/>
      <c r="CF117" s="8"/>
      <c r="CG117" s="11"/>
      <c r="CH117" s="10"/>
      <c r="CI117" s="11"/>
      <c r="CJ117" s="10"/>
      <c r="CK117" s="11"/>
      <c r="CL117" s="10"/>
      <c r="CM117" s="11"/>
      <c r="CN117" s="10"/>
      <c r="CO117" s="11"/>
      <c r="CP117" s="10"/>
      <c r="CQ117" s="8"/>
      <c r="CR117" s="8">
        <f>CF117+CQ117</f>
        <v>0</v>
      </c>
      <c r="CS117" s="11"/>
      <c r="CT117" s="10"/>
      <c r="CU117" s="11"/>
      <c r="CV117" s="10"/>
      <c r="CW117" s="11"/>
      <c r="CX117" s="10"/>
      <c r="CY117" s="8"/>
      <c r="CZ117" s="11"/>
      <c r="DA117" s="10"/>
      <c r="DB117" s="11"/>
      <c r="DC117" s="10"/>
      <c r="DD117" s="11"/>
      <c r="DE117" s="10"/>
      <c r="DF117" s="11"/>
      <c r="DG117" s="10"/>
      <c r="DH117" s="11"/>
      <c r="DI117" s="10"/>
      <c r="DJ117" s="8"/>
      <c r="DK117" s="8">
        <f>CY117+DJ117</f>
        <v>0</v>
      </c>
      <c r="DL117" s="11"/>
      <c r="DM117" s="10"/>
      <c r="DN117" s="11"/>
      <c r="DO117" s="10"/>
      <c r="DP117" s="11"/>
      <c r="DQ117" s="10"/>
      <c r="DR117" s="8"/>
      <c r="DS117" s="11"/>
      <c r="DT117" s="10"/>
      <c r="DU117" s="11"/>
      <c r="DV117" s="10"/>
      <c r="DW117" s="11"/>
      <c r="DX117" s="10"/>
      <c r="DY117" s="11"/>
      <c r="DZ117" s="10"/>
      <c r="EA117" s="11"/>
      <c r="EB117" s="10"/>
      <c r="EC117" s="8"/>
      <c r="ED117" s="8">
        <f>DR117+EC117</f>
        <v>0</v>
      </c>
      <c r="EE117" s="11">
        <v>8</v>
      </c>
      <c r="EF117" s="10" t="s">
        <v>61</v>
      </c>
      <c r="EG117" s="11">
        <v>7</v>
      </c>
      <c r="EH117" s="10" t="s">
        <v>61</v>
      </c>
      <c r="EI117" s="11"/>
      <c r="EJ117" s="10"/>
      <c r="EK117" s="8">
        <v>2</v>
      </c>
      <c r="EL117" s="11"/>
      <c r="EM117" s="10"/>
      <c r="EN117" s="11"/>
      <c r="EO117" s="10"/>
      <c r="EP117" s="11"/>
      <c r="EQ117" s="10"/>
      <c r="ER117" s="11"/>
      <c r="ES117" s="10"/>
      <c r="ET117" s="11"/>
      <c r="EU117" s="10"/>
      <c r="EV117" s="8"/>
      <c r="EW117" s="8">
        <f>EK117+EV117</f>
        <v>0</v>
      </c>
      <c r="EX117" s="11"/>
      <c r="EY117" s="10"/>
      <c r="EZ117" s="11"/>
      <c r="FA117" s="10"/>
      <c r="FB117" s="11"/>
      <c r="FC117" s="10"/>
      <c r="FD117" s="8"/>
      <c r="FE117" s="11"/>
      <c r="FF117" s="10"/>
      <c r="FG117" s="11"/>
      <c r="FH117" s="10"/>
      <c r="FI117" s="11"/>
      <c r="FJ117" s="10"/>
      <c r="FK117" s="11"/>
      <c r="FL117" s="10"/>
      <c r="FM117" s="11"/>
      <c r="FN117" s="10"/>
      <c r="FO117" s="8"/>
      <c r="FP117" s="8">
        <f>FD117+FO117</f>
        <v>0</v>
      </c>
    </row>
    <row r="118" spans="1:172" ht="12.75">
      <c r="A118" s="7"/>
      <c r="B118" s="7">
        <v>17</v>
      </c>
      <c r="C118" s="7">
        <v>1</v>
      </c>
      <c r="D118" s="7"/>
      <c r="E118" s="7" t="s">
        <v>247</v>
      </c>
      <c r="F118" s="3" t="s">
        <v>248</v>
      </c>
      <c r="G118" s="7">
        <f>COUNTIF(U118:FP118,"e")</f>
        <v>0</v>
      </c>
      <c r="H118" s="7">
        <f>COUNTIF(U118:FP118,"z")</f>
        <v>0</v>
      </c>
      <c r="I118" s="7">
        <f>SUM(J118:Q118)</f>
        <v>0</v>
      </c>
      <c r="J118" s="7">
        <f>U118+AN118+BG118+BZ118+CS118+DL118+EE118+EX118</f>
        <v>0</v>
      </c>
      <c r="K118" s="7">
        <f>W118+AP118+BI118+CB118+CU118+DN118+EG118+EZ118</f>
        <v>0</v>
      </c>
      <c r="L118" s="7">
        <f>Y118+AR118+BK118+CD118+CW118+DP118+EI118+FB118</f>
        <v>0</v>
      </c>
      <c r="M118" s="7">
        <f>AB118+AU118+BN118+CG118+CZ118+DS118+EL118+FE118</f>
        <v>0</v>
      </c>
      <c r="N118" s="7">
        <f>AD118+AW118+BP118+CI118+DB118+DU118+EN118+FG118</f>
        <v>0</v>
      </c>
      <c r="O118" s="7">
        <f>AF118+AY118+BR118+CK118+DD118+DW118+EP118+FI118</f>
        <v>0</v>
      </c>
      <c r="P118" s="7">
        <f>AH118+BA118+BT118+CM118+DF118+DY118+ER118+FK118</f>
        <v>0</v>
      </c>
      <c r="Q118" s="7">
        <f>AJ118+BC118+BV118+CO118+DH118+EA118+ET118+FM118</f>
        <v>0</v>
      </c>
      <c r="R118" s="8">
        <f>AM118+BF118+BY118+CR118+DK118+ED118+EW118+FP118</f>
        <v>0</v>
      </c>
      <c r="S118" s="8">
        <f>AL118+BE118+BX118+CQ118+DJ118+EC118+EV118+FO118</f>
        <v>0</v>
      </c>
      <c r="T118" s="8">
        <v>0.7</v>
      </c>
      <c r="U118" s="11"/>
      <c r="V118" s="10"/>
      <c r="W118" s="11"/>
      <c r="X118" s="10"/>
      <c r="Y118" s="11"/>
      <c r="Z118" s="10"/>
      <c r="AA118" s="8"/>
      <c r="AB118" s="11"/>
      <c r="AC118" s="10"/>
      <c r="AD118" s="11"/>
      <c r="AE118" s="10"/>
      <c r="AF118" s="11"/>
      <c r="AG118" s="10"/>
      <c r="AH118" s="11"/>
      <c r="AI118" s="10"/>
      <c r="AJ118" s="11"/>
      <c r="AK118" s="10"/>
      <c r="AL118" s="8"/>
      <c r="AM118" s="8">
        <f>AA118+AL118</f>
        <v>0</v>
      </c>
      <c r="AN118" s="11"/>
      <c r="AO118" s="10"/>
      <c r="AP118" s="11"/>
      <c r="AQ118" s="10"/>
      <c r="AR118" s="11"/>
      <c r="AS118" s="10"/>
      <c r="AT118" s="8"/>
      <c r="AU118" s="11"/>
      <c r="AV118" s="10"/>
      <c r="AW118" s="11"/>
      <c r="AX118" s="10"/>
      <c r="AY118" s="11"/>
      <c r="AZ118" s="10"/>
      <c r="BA118" s="11"/>
      <c r="BB118" s="10"/>
      <c r="BC118" s="11"/>
      <c r="BD118" s="10"/>
      <c r="BE118" s="8"/>
      <c r="BF118" s="8">
        <f>AT118+BE118</f>
        <v>0</v>
      </c>
      <c r="BG118" s="11"/>
      <c r="BH118" s="10"/>
      <c r="BI118" s="11"/>
      <c r="BJ118" s="10"/>
      <c r="BK118" s="11"/>
      <c r="BL118" s="10"/>
      <c r="BM118" s="8"/>
      <c r="BN118" s="11"/>
      <c r="BO118" s="10"/>
      <c r="BP118" s="11"/>
      <c r="BQ118" s="10"/>
      <c r="BR118" s="11"/>
      <c r="BS118" s="10"/>
      <c r="BT118" s="11"/>
      <c r="BU118" s="10"/>
      <c r="BV118" s="11"/>
      <c r="BW118" s="10"/>
      <c r="BX118" s="8"/>
      <c r="BY118" s="8">
        <f>BM118+BX118</f>
        <v>0</v>
      </c>
      <c r="BZ118" s="11"/>
      <c r="CA118" s="10"/>
      <c r="CB118" s="11"/>
      <c r="CC118" s="10"/>
      <c r="CD118" s="11"/>
      <c r="CE118" s="10"/>
      <c r="CF118" s="8"/>
      <c r="CG118" s="11"/>
      <c r="CH118" s="10"/>
      <c r="CI118" s="11"/>
      <c r="CJ118" s="10"/>
      <c r="CK118" s="11"/>
      <c r="CL118" s="10"/>
      <c r="CM118" s="11"/>
      <c r="CN118" s="10"/>
      <c r="CO118" s="11"/>
      <c r="CP118" s="10"/>
      <c r="CQ118" s="8"/>
      <c r="CR118" s="8">
        <f>CF118+CQ118</f>
        <v>0</v>
      </c>
      <c r="CS118" s="11"/>
      <c r="CT118" s="10"/>
      <c r="CU118" s="11"/>
      <c r="CV118" s="10"/>
      <c r="CW118" s="11"/>
      <c r="CX118" s="10"/>
      <c r="CY118" s="8"/>
      <c r="CZ118" s="11"/>
      <c r="DA118" s="10"/>
      <c r="DB118" s="11"/>
      <c r="DC118" s="10"/>
      <c r="DD118" s="11"/>
      <c r="DE118" s="10"/>
      <c r="DF118" s="11"/>
      <c r="DG118" s="10"/>
      <c r="DH118" s="11"/>
      <c r="DI118" s="10"/>
      <c r="DJ118" s="8"/>
      <c r="DK118" s="8">
        <f>CY118+DJ118</f>
        <v>0</v>
      </c>
      <c r="DL118" s="11"/>
      <c r="DM118" s="10"/>
      <c r="DN118" s="11"/>
      <c r="DO118" s="10"/>
      <c r="DP118" s="11"/>
      <c r="DQ118" s="10"/>
      <c r="DR118" s="8"/>
      <c r="DS118" s="11"/>
      <c r="DT118" s="10"/>
      <c r="DU118" s="11"/>
      <c r="DV118" s="10"/>
      <c r="DW118" s="11"/>
      <c r="DX118" s="10"/>
      <c r="DY118" s="11"/>
      <c r="DZ118" s="10"/>
      <c r="EA118" s="11"/>
      <c r="EB118" s="10"/>
      <c r="EC118" s="8"/>
      <c r="ED118" s="8">
        <f>DR118+EC118</f>
        <v>0</v>
      </c>
      <c r="EE118" s="11">
        <v>8</v>
      </c>
      <c r="EF118" s="10" t="s">
        <v>61</v>
      </c>
      <c r="EG118" s="11">
        <v>7</v>
      </c>
      <c r="EH118" s="10" t="s">
        <v>61</v>
      </c>
      <c r="EI118" s="11"/>
      <c r="EJ118" s="10"/>
      <c r="EK118" s="8">
        <v>2</v>
      </c>
      <c r="EL118" s="11"/>
      <c r="EM118" s="10"/>
      <c r="EN118" s="11"/>
      <c r="EO118" s="10"/>
      <c r="EP118" s="11"/>
      <c r="EQ118" s="10"/>
      <c r="ER118" s="11"/>
      <c r="ES118" s="10"/>
      <c r="ET118" s="11"/>
      <c r="EU118" s="10"/>
      <c r="EV118" s="8"/>
      <c r="EW118" s="8">
        <f>EK118+EV118</f>
        <v>0</v>
      </c>
      <c r="EX118" s="11"/>
      <c r="EY118" s="10"/>
      <c r="EZ118" s="11"/>
      <c r="FA118" s="10"/>
      <c r="FB118" s="11"/>
      <c r="FC118" s="10"/>
      <c r="FD118" s="8"/>
      <c r="FE118" s="11"/>
      <c r="FF118" s="10"/>
      <c r="FG118" s="11"/>
      <c r="FH118" s="10"/>
      <c r="FI118" s="11"/>
      <c r="FJ118" s="10"/>
      <c r="FK118" s="11"/>
      <c r="FL118" s="10"/>
      <c r="FM118" s="11"/>
      <c r="FN118" s="10"/>
      <c r="FO118" s="8"/>
      <c r="FP118" s="8">
        <f>FD118+FO118</f>
        <v>0</v>
      </c>
    </row>
    <row r="119" spans="1:172" ht="12.75">
      <c r="A119" s="7"/>
      <c r="B119" s="7">
        <v>18</v>
      </c>
      <c r="C119" s="7">
        <v>1</v>
      </c>
      <c r="D119" s="7"/>
      <c r="E119" s="7" t="s">
        <v>249</v>
      </c>
      <c r="F119" s="3" t="s">
        <v>250</v>
      </c>
      <c r="G119" s="7">
        <f>COUNTIF(U119:FP119,"e")</f>
        <v>0</v>
      </c>
      <c r="H119" s="7">
        <f>COUNTIF(U119:FP119,"z")</f>
        <v>0</v>
      </c>
      <c r="I119" s="7">
        <f>SUM(J119:Q119)</f>
        <v>0</v>
      </c>
      <c r="J119" s="7">
        <f>U119+AN119+BG119+BZ119+CS119+DL119+EE119+EX119</f>
        <v>0</v>
      </c>
      <c r="K119" s="7">
        <f>W119+AP119+BI119+CB119+CU119+DN119+EG119+EZ119</f>
        <v>0</v>
      </c>
      <c r="L119" s="7">
        <f>Y119+AR119+BK119+CD119+CW119+DP119+EI119+FB119</f>
        <v>0</v>
      </c>
      <c r="M119" s="7">
        <f>AB119+AU119+BN119+CG119+CZ119+DS119+EL119+FE119</f>
        <v>0</v>
      </c>
      <c r="N119" s="7">
        <f>AD119+AW119+BP119+CI119+DB119+DU119+EN119+FG119</f>
        <v>0</v>
      </c>
      <c r="O119" s="7">
        <f>AF119+AY119+BR119+CK119+DD119+DW119+EP119+FI119</f>
        <v>0</v>
      </c>
      <c r="P119" s="7">
        <f>AH119+BA119+BT119+CM119+DF119+DY119+ER119+FK119</f>
        <v>0</v>
      </c>
      <c r="Q119" s="7">
        <f>AJ119+BC119+BV119+CO119+DH119+EA119+ET119+FM119</f>
        <v>0</v>
      </c>
      <c r="R119" s="8">
        <f>AM119+BF119+BY119+CR119+DK119+ED119+EW119+FP119</f>
        <v>0</v>
      </c>
      <c r="S119" s="8">
        <f>AL119+BE119+BX119+CQ119+DJ119+EC119+EV119+FO119</f>
        <v>0</v>
      </c>
      <c r="T119" s="8">
        <v>0.7</v>
      </c>
      <c r="U119" s="11"/>
      <c r="V119" s="10"/>
      <c r="W119" s="11"/>
      <c r="X119" s="10"/>
      <c r="Y119" s="11"/>
      <c r="Z119" s="10"/>
      <c r="AA119" s="8"/>
      <c r="AB119" s="11"/>
      <c r="AC119" s="10"/>
      <c r="AD119" s="11"/>
      <c r="AE119" s="10"/>
      <c r="AF119" s="11"/>
      <c r="AG119" s="10"/>
      <c r="AH119" s="11"/>
      <c r="AI119" s="10"/>
      <c r="AJ119" s="11"/>
      <c r="AK119" s="10"/>
      <c r="AL119" s="8"/>
      <c r="AM119" s="8">
        <f>AA119+AL119</f>
        <v>0</v>
      </c>
      <c r="AN119" s="11"/>
      <c r="AO119" s="10"/>
      <c r="AP119" s="11"/>
      <c r="AQ119" s="10"/>
      <c r="AR119" s="11"/>
      <c r="AS119" s="10"/>
      <c r="AT119" s="8"/>
      <c r="AU119" s="11"/>
      <c r="AV119" s="10"/>
      <c r="AW119" s="11"/>
      <c r="AX119" s="10"/>
      <c r="AY119" s="11"/>
      <c r="AZ119" s="10"/>
      <c r="BA119" s="11"/>
      <c r="BB119" s="10"/>
      <c r="BC119" s="11"/>
      <c r="BD119" s="10"/>
      <c r="BE119" s="8"/>
      <c r="BF119" s="8">
        <f>AT119+BE119</f>
        <v>0</v>
      </c>
      <c r="BG119" s="11"/>
      <c r="BH119" s="10"/>
      <c r="BI119" s="11"/>
      <c r="BJ119" s="10"/>
      <c r="BK119" s="11"/>
      <c r="BL119" s="10"/>
      <c r="BM119" s="8"/>
      <c r="BN119" s="11"/>
      <c r="BO119" s="10"/>
      <c r="BP119" s="11"/>
      <c r="BQ119" s="10"/>
      <c r="BR119" s="11"/>
      <c r="BS119" s="10"/>
      <c r="BT119" s="11"/>
      <c r="BU119" s="10"/>
      <c r="BV119" s="11"/>
      <c r="BW119" s="10"/>
      <c r="BX119" s="8"/>
      <c r="BY119" s="8">
        <f>BM119+BX119</f>
        <v>0</v>
      </c>
      <c r="BZ119" s="11"/>
      <c r="CA119" s="10"/>
      <c r="CB119" s="11"/>
      <c r="CC119" s="10"/>
      <c r="CD119" s="11"/>
      <c r="CE119" s="10"/>
      <c r="CF119" s="8"/>
      <c r="CG119" s="11"/>
      <c r="CH119" s="10"/>
      <c r="CI119" s="11"/>
      <c r="CJ119" s="10"/>
      <c r="CK119" s="11"/>
      <c r="CL119" s="10"/>
      <c r="CM119" s="11"/>
      <c r="CN119" s="10"/>
      <c r="CO119" s="11"/>
      <c r="CP119" s="10"/>
      <c r="CQ119" s="8"/>
      <c r="CR119" s="8">
        <f>CF119+CQ119</f>
        <v>0</v>
      </c>
      <c r="CS119" s="11"/>
      <c r="CT119" s="10"/>
      <c r="CU119" s="11"/>
      <c r="CV119" s="10"/>
      <c r="CW119" s="11"/>
      <c r="CX119" s="10"/>
      <c r="CY119" s="8"/>
      <c r="CZ119" s="11"/>
      <c r="DA119" s="10"/>
      <c r="DB119" s="11"/>
      <c r="DC119" s="10"/>
      <c r="DD119" s="11"/>
      <c r="DE119" s="10"/>
      <c r="DF119" s="11"/>
      <c r="DG119" s="10"/>
      <c r="DH119" s="11"/>
      <c r="DI119" s="10"/>
      <c r="DJ119" s="8"/>
      <c r="DK119" s="8">
        <f>CY119+DJ119</f>
        <v>0</v>
      </c>
      <c r="DL119" s="11"/>
      <c r="DM119" s="10"/>
      <c r="DN119" s="11"/>
      <c r="DO119" s="10"/>
      <c r="DP119" s="11"/>
      <c r="DQ119" s="10"/>
      <c r="DR119" s="8"/>
      <c r="DS119" s="11"/>
      <c r="DT119" s="10"/>
      <c r="DU119" s="11"/>
      <c r="DV119" s="10"/>
      <c r="DW119" s="11"/>
      <c r="DX119" s="10"/>
      <c r="DY119" s="11"/>
      <c r="DZ119" s="10"/>
      <c r="EA119" s="11"/>
      <c r="EB119" s="10"/>
      <c r="EC119" s="8"/>
      <c r="ED119" s="8">
        <f>DR119+EC119</f>
        <v>0</v>
      </c>
      <c r="EE119" s="11">
        <v>8</v>
      </c>
      <c r="EF119" s="10" t="s">
        <v>61</v>
      </c>
      <c r="EG119" s="11">
        <v>7</v>
      </c>
      <c r="EH119" s="10" t="s">
        <v>61</v>
      </c>
      <c r="EI119" s="11"/>
      <c r="EJ119" s="10"/>
      <c r="EK119" s="8">
        <v>2</v>
      </c>
      <c r="EL119" s="11"/>
      <c r="EM119" s="10"/>
      <c r="EN119" s="11"/>
      <c r="EO119" s="10"/>
      <c r="EP119" s="11"/>
      <c r="EQ119" s="10"/>
      <c r="ER119" s="11"/>
      <c r="ES119" s="10"/>
      <c r="ET119" s="11"/>
      <c r="EU119" s="10"/>
      <c r="EV119" s="8"/>
      <c r="EW119" s="8">
        <f>EK119+EV119</f>
        <v>0</v>
      </c>
      <c r="EX119" s="11"/>
      <c r="EY119" s="10"/>
      <c r="EZ119" s="11"/>
      <c r="FA119" s="10"/>
      <c r="FB119" s="11"/>
      <c r="FC119" s="10"/>
      <c r="FD119" s="8"/>
      <c r="FE119" s="11"/>
      <c r="FF119" s="10"/>
      <c r="FG119" s="11"/>
      <c r="FH119" s="10"/>
      <c r="FI119" s="11"/>
      <c r="FJ119" s="10"/>
      <c r="FK119" s="11"/>
      <c r="FL119" s="10"/>
      <c r="FM119" s="11"/>
      <c r="FN119" s="10"/>
      <c r="FO119" s="8"/>
      <c r="FP119" s="8">
        <f>FD119+FO119</f>
        <v>0</v>
      </c>
    </row>
    <row r="120" spans="1:172" ht="12.75">
      <c r="A120" s="7"/>
      <c r="B120" s="7">
        <v>18</v>
      </c>
      <c r="C120" s="7">
        <v>1</v>
      </c>
      <c r="D120" s="7"/>
      <c r="E120" s="7" t="s">
        <v>251</v>
      </c>
      <c r="F120" s="3" t="s">
        <v>252</v>
      </c>
      <c r="G120" s="7">
        <f>COUNTIF(U120:FP120,"e")</f>
        <v>0</v>
      </c>
      <c r="H120" s="7">
        <f>COUNTIF(U120:FP120,"z")</f>
        <v>0</v>
      </c>
      <c r="I120" s="7">
        <f>SUM(J120:Q120)</f>
        <v>0</v>
      </c>
      <c r="J120" s="7">
        <f>U120+AN120+BG120+BZ120+CS120+DL120+EE120+EX120</f>
        <v>0</v>
      </c>
      <c r="K120" s="7">
        <f>W120+AP120+BI120+CB120+CU120+DN120+EG120+EZ120</f>
        <v>0</v>
      </c>
      <c r="L120" s="7">
        <f>Y120+AR120+BK120+CD120+CW120+DP120+EI120+FB120</f>
        <v>0</v>
      </c>
      <c r="M120" s="7">
        <f>AB120+AU120+BN120+CG120+CZ120+DS120+EL120+FE120</f>
        <v>0</v>
      </c>
      <c r="N120" s="7">
        <f>AD120+AW120+BP120+CI120+DB120+DU120+EN120+FG120</f>
        <v>0</v>
      </c>
      <c r="O120" s="7">
        <f>AF120+AY120+BR120+CK120+DD120+DW120+EP120+FI120</f>
        <v>0</v>
      </c>
      <c r="P120" s="7">
        <f>AH120+BA120+BT120+CM120+DF120+DY120+ER120+FK120</f>
        <v>0</v>
      </c>
      <c r="Q120" s="7">
        <f>AJ120+BC120+BV120+CO120+DH120+EA120+ET120+FM120</f>
        <v>0</v>
      </c>
      <c r="R120" s="8">
        <f>AM120+BF120+BY120+CR120+DK120+ED120+EW120+FP120</f>
        <v>0</v>
      </c>
      <c r="S120" s="8">
        <f>AL120+BE120+BX120+CQ120+DJ120+EC120+EV120+FO120</f>
        <v>0</v>
      </c>
      <c r="T120" s="8">
        <v>0.7</v>
      </c>
      <c r="U120" s="11"/>
      <c r="V120" s="10"/>
      <c r="W120" s="11"/>
      <c r="X120" s="10"/>
      <c r="Y120" s="11"/>
      <c r="Z120" s="10"/>
      <c r="AA120" s="8"/>
      <c r="AB120" s="11"/>
      <c r="AC120" s="10"/>
      <c r="AD120" s="11"/>
      <c r="AE120" s="10"/>
      <c r="AF120" s="11"/>
      <c r="AG120" s="10"/>
      <c r="AH120" s="11"/>
      <c r="AI120" s="10"/>
      <c r="AJ120" s="11"/>
      <c r="AK120" s="10"/>
      <c r="AL120" s="8"/>
      <c r="AM120" s="8">
        <f>AA120+AL120</f>
        <v>0</v>
      </c>
      <c r="AN120" s="11"/>
      <c r="AO120" s="10"/>
      <c r="AP120" s="11"/>
      <c r="AQ120" s="10"/>
      <c r="AR120" s="11"/>
      <c r="AS120" s="10"/>
      <c r="AT120" s="8"/>
      <c r="AU120" s="11"/>
      <c r="AV120" s="10"/>
      <c r="AW120" s="11"/>
      <c r="AX120" s="10"/>
      <c r="AY120" s="11"/>
      <c r="AZ120" s="10"/>
      <c r="BA120" s="11"/>
      <c r="BB120" s="10"/>
      <c r="BC120" s="11"/>
      <c r="BD120" s="10"/>
      <c r="BE120" s="8"/>
      <c r="BF120" s="8">
        <f>AT120+BE120</f>
        <v>0</v>
      </c>
      <c r="BG120" s="11"/>
      <c r="BH120" s="10"/>
      <c r="BI120" s="11"/>
      <c r="BJ120" s="10"/>
      <c r="BK120" s="11"/>
      <c r="BL120" s="10"/>
      <c r="BM120" s="8"/>
      <c r="BN120" s="11"/>
      <c r="BO120" s="10"/>
      <c r="BP120" s="11"/>
      <c r="BQ120" s="10"/>
      <c r="BR120" s="11"/>
      <c r="BS120" s="10"/>
      <c r="BT120" s="11"/>
      <c r="BU120" s="10"/>
      <c r="BV120" s="11"/>
      <c r="BW120" s="10"/>
      <c r="BX120" s="8"/>
      <c r="BY120" s="8">
        <f>BM120+BX120</f>
        <v>0</v>
      </c>
      <c r="BZ120" s="11"/>
      <c r="CA120" s="10"/>
      <c r="CB120" s="11"/>
      <c r="CC120" s="10"/>
      <c r="CD120" s="11"/>
      <c r="CE120" s="10"/>
      <c r="CF120" s="8"/>
      <c r="CG120" s="11"/>
      <c r="CH120" s="10"/>
      <c r="CI120" s="11"/>
      <c r="CJ120" s="10"/>
      <c r="CK120" s="11"/>
      <c r="CL120" s="10"/>
      <c r="CM120" s="11"/>
      <c r="CN120" s="10"/>
      <c r="CO120" s="11"/>
      <c r="CP120" s="10"/>
      <c r="CQ120" s="8"/>
      <c r="CR120" s="8">
        <f>CF120+CQ120</f>
        <v>0</v>
      </c>
      <c r="CS120" s="11"/>
      <c r="CT120" s="10"/>
      <c r="CU120" s="11"/>
      <c r="CV120" s="10"/>
      <c r="CW120" s="11"/>
      <c r="CX120" s="10"/>
      <c r="CY120" s="8"/>
      <c r="CZ120" s="11"/>
      <c r="DA120" s="10"/>
      <c r="DB120" s="11"/>
      <c r="DC120" s="10"/>
      <c r="DD120" s="11"/>
      <c r="DE120" s="10"/>
      <c r="DF120" s="11"/>
      <c r="DG120" s="10"/>
      <c r="DH120" s="11"/>
      <c r="DI120" s="10"/>
      <c r="DJ120" s="8"/>
      <c r="DK120" s="8">
        <f>CY120+DJ120</f>
        <v>0</v>
      </c>
      <c r="DL120" s="11"/>
      <c r="DM120" s="10"/>
      <c r="DN120" s="11"/>
      <c r="DO120" s="10"/>
      <c r="DP120" s="11"/>
      <c r="DQ120" s="10"/>
      <c r="DR120" s="8"/>
      <c r="DS120" s="11"/>
      <c r="DT120" s="10"/>
      <c r="DU120" s="11"/>
      <c r="DV120" s="10"/>
      <c r="DW120" s="11"/>
      <c r="DX120" s="10"/>
      <c r="DY120" s="11"/>
      <c r="DZ120" s="10"/>
      <c r="EA120" s="11"/>
      <c r="EB120" s="10"/>
      <c r="EC120" s="8"/>
      <c r="ED120" s="8">
        <f>DR120+EC120</f>
        <v>0</v>
      </c>
      <c r="EE120" s="11">
        <v>8</v>
      </c>
      <c r="EF120" s="10" t="s">
        <v>61</v>
      </c>
      <c r="EG120" s="11">
        <v>7</v>
      </c>
      <c r="EH120" s="10" t="s">
        <v>61</v>
      </c>
      <c r="EI120" s="11"/>
      <c r="EJ120" s="10"/>
      <c r="EK120" s="8">
        <v>2</v>
      </c>
      <c r="EL120" s="11"/>
      <c r="EM120" s="10"/>
      <c r="EN120" s="11"/>
      <c r="EO120" s="10"/>
      <c r="EP120" s="11"/>
      <c r="EQ120" s="10"/>
      <c r="ER120" s="11"/>
      <c r="ES120" s="10"/>
      <c r="ET120" s="11"/>
      <c r="EU120" s="10"/>
      <c r="EV120" s="8"/>
      <c r="EW120" s="8">
        <f>EK120+EV120</f>
        <v>0</v>
      </c>
      <c r="EX120" s="11"/>
      <c r="EY120" s="10"/>
      <c r="EZ120" s="11"/>
      <c r="FA120" s="10"/>
      <c r="FB120" s="11"/>
      <c r="FC120" s="10"/>
      <c r="FD120" s="8"/>
      <c r="FE120" s="11"/>
      <c r="FF120" s="10"/>
      <c r="FG120" s="11"/>
      <c r="FH120" s="10"/>
      <c r="FI120" s="11"/>
      <c r="FJ120" s="10"/>
      <c r="FK120" s="11"/>
      <c r="FL120" s="10"/>
      <c r="FM120" s="11"/>
      <c r="FN120" s="10"/>
      <c r="FO120" s="8"/>
      <c r="FP120" s="8">
        <f>FD120+FO120</f>
        <v>0</v>
      </c>
    </row>
    <row r="121" spans="1:172" ht="12.75">
      <c r="A121" s="7"/>
      <c r="B121" s="7">
        <v>18</v>
      </c>
      <c r="C121" s="7">
        <v>1</v>
      </c>
      <c r="D121" s="7"/>
      <c r="E121" s="7" t="s">
        <v>253</v>
      </c>
      <c r="F121" s="3" t="s">
        <v>254</v>
      </c>
      <c r="G121" s="7">
        <f>COUNTIF(U121:FP121,"e")</f>
        <v>0</v>
      </c>
      <c r="H121" s="7">
        <f>COUNTIF(U121:FP121,"z")</f>
        <v>0</v>
      </c>
      <c r="I121" s="7">
        <f>SUM(J121:Q121)</f>
        <v>0</v>
      </c>
      <c r="J121" s="7">
        <f>U121+AN121+BG121+BZ121+CS121+DL121+EE121+EX121</f>
        <v>0</v>
      </c>
      <c r="K121" s="7">
        <f>W121+AP121+BI121+CB121+CU121+DN121+EG121+EZ121</f>
        <v>0</v>
      </c>
      <c r="L121" s="7">
        <f>Y121+AR121+BK121+CD121+CW121+DP121+EI121+FB121</f>
        <v>0</v>
      </c>
      <c r="M121" s="7">
        <f>AB121+AU121+BN121+CG121+CZ121+DS121+EL121+FE121</f>
        <v>0</v>
      </c>
      <c r="N121" s="7">
        <f>AD121+AW121+BP121+CI121+DB121+DU121+EN121+FG121</f>
        <v>0</v>
      </c>
      <c r="O121" s="7">
        <f>AF121+AY121+BR121+CK121+DD121+DW121+EP121+FI121</f>
        <v>0</v>
      </c>
      <c r="P121" s="7">
        <f>AH121+BA121+BT121+CM121+DF121+DY121+ER121+FK121</f>
        <v>0</v>
      </c>
      <c r="Q121" s="7">
        <f>AJ121+BC121+BV121+CO121+DH121+EA121+ET121+FM121</f>
        <v>0</v>
      </c>
      <c r="R121" s="8">
        <f>AM121+BF121+BY121+CR121+DK121+ED121+EW121+FP121</f>
        <v>0</v>
      </c>
      <c r="S121" s="8">
        <f>AL121+BE121+BX121+CQ121+DJ121+EC121+EV121+FO121</f>
        <v>0</v>
      </c>
      <c r="T121" s="8">
        <v>0.7</v>
      </c>
      <c r="U121" s="11"/>
      <c r="V121" s="10"/>
      <c r="W121" s="11"/>
      <c r="X121" s="10"/>
      <c r="Y121" s="11"/>
      <c r="Z121" s="10"/>
      <c r="AA121" s="8"/>
      <c r="AB121" s="11"/>
      <c r="AC121" s="10"/>
      <c r="AD121" s="11"/>
      <c r="AE121" s="10"/>
      <c r="AF121" s="11"/>
      <c r="AG121" s="10"/>
      <c r="AH121" s="11"/>
      <c r="AI121" s="10"/>
      <c r="AJ121" s="11"/>
      <c r="AK121" s="10"/>
      <c r="AL121" s="8"/>
      <c r="AM121" s="8">
        <f>AA121+AL121</f>
        <v>0</v>
      </c>
      <c r="AN121" s="11"/>
      <c r="AO121" s="10"/>
      <c r="AP121" s="11"/>
      <c r="AQ121" s="10"/>
      <c r="AR121" s="11"/>
      <c r="AS121" s="10"/>
      <c r="AT121" s="8"/>
      <c r="AU121" s="11"/>
      <c r="AV121" s="10"/>
      <c r="AW121" s="11"/>
      <c r="AX121" s="10"/>
      <c r="AY121" s="11"/>
      <c r="AZ121" s="10"/>
      <c r="BA121" s="11"/>
      <c r="BB121" s="10"/>
      <c r="BC121" s="11"/>
      <c r="BD121" s="10"/>
      <c r="BE121" s="8"/>
      <c r="BF121" s="8">
        <f>AT121+BE121</f>
        <v>0</v>
      </c>
      <c r="BG121" s="11"/>
      <c r="BH121" s="10"/>
      <c r="BI121" s="11"/>
      <c r="BJ121" s="10"/>
      <c r="BK121" s="11"/>
      <c r="BL121" s="10"/>
      <c r="BM121" s="8"/>
      <c r="BN121" s="11"/>
      <c r="BO121" s="10"/>
      <c r="BP121" s="11"/>
      <c r="BQ121" s="10"/>
      <c r="BR121" s="11"/>
      <c r="BS121" s="10"/>
      <c r="BT121" s="11"/>
      <c r="BU121" s="10"/>
      <c r="BV121" s="11"/>
      <c r="BW121" s="10"/>
      <c r="BX121" s="8"/>
      <c r="BY121" s="8">
        <f>BM121+BX121</f>
        <v>0</v>
      </c>
      <c r="BZ121" s="11"/>
      <c r="CA121" s="10"/>
      <c r="CB121" s="11"/>
      <c r="CC121" s="10"/>
      <c r="CD121" s="11"/>
      <c r="CE121" s="10"/>
      <c r="CF121" s="8"/>
      <c r="CG121" s="11"/>
      <c r="CH121" s="10"/>
      <c r="CI121" s="11"/>
      <c r="CJ121" s="10"/>
      <c r="CK121" s="11"/>
      <c r="CL121" s="10"/>
      <c r="CM121" s="11"/>
      <c r="CN121" s="10"/>
      <c r="CO121" s="11"/>
      <c r="CP121" s="10"/>
      <c r="CQ121" s="8"/>
      <c r="CR121" s="8">
        <f>CF121+CQ121</f>
        <v>0</v>
      </c>
      <c r="CS121" s="11"/>
      <c r="CT121" s="10"/>
      <c r="CU121" s="11"/>
      <c r="CV121" s="10"/>
      <c r="CW121" s="11"/>
      <c r="CX121" s="10"/>
      <c r="CY121" s="8"/>
      <c r="CZ121" s="11"/>
      <c r="DA121" s="10"/>
      <c r="DB121" s="11"/>
      <c r="DC121" s="10"/>
      <c r="DD121" s="11"/>
      <c r="DE121" s="10"/>
      <c r="DF121" s="11"/>
      <c r="DG121" s="10"/>
      <c r="DH121" s="11"/>
      <c r="DI121" s="10"/>
      <c r="DJ121" s="8"/>
      <c r="DK121" s="8">
        <f>CY121+DJ121</f>
        <v>0</v>
      </c>
      <c r="DL121" s="11"/>
      <c r="DM121" s="10"/>
      <c r="DN121" s="11"/>
      <c r="DO121" s="10"/>
      <c r="DP121" s="11"/>
      <c r="DQ121" s="10"/>
      <c r="DR121" s="8"/>
      <c r="DS121" s="11"/>
      <c r="DT121" s="10"/>
      <c r="DU121" s="11"/>
      <c r="DV121" s="10"/>
      <c r="DW121" s="11"/>
      <c r="DX121" s="10"/>
      <c r="DY121" s="11"/>
      <c r="DZ121" s="10"/>
      <c r="EA121" s="11"/>
      <c r="EB121" s="10"/>
      <c r="EC121" s="8"/>
      <c r="ED121" s="8">
        <f>DR121+EC121</f>
        <v>0</v>
      </c>
      <c r="EE121" s="11">
        <v>8</v>
      </c>
      <c r="EF121" s="10" t="s">
        <v>61</v>
      </c>
      <c r="EG121" s="11">
        <v>7</v>
      </c>
      <c r="EH121" s="10" t="s">
        <v>61</v>
      </c>
      <c r="EI121" s="11"/>
      <c r="EJ121" s="10"/>
      <c r="EK121" s="8">
        <v>2</v>
      </c>
      <c r="EL121" s="11"/>
      <c r="EM121" s="10"/>
      <c r="EN121" s="11"/>
      <c r="EO121" s="10"/>
      <c r="EP121" s="11"/>
      <c r="EQ121" s="10"/>
      <c r="ER121" s="11"/>
      <c r="ES121" s="10"/>
      <c r="ET121" s="11"/>
      <c r="EU121" s="10"/>
      <c r="EV121" s="8"/>
      <c r="EW121" s="8">
        <f>EK121+EV121</f>
        <v>0</v>
      </c>
      <c r="EX121" s="11"/>
      <c r="EY121" s="10"/>
      <c r="EZ121" s="11"/>
      <c r="FA121" s="10"/>
      <c r="FB121" s="11"/>
      <c r="FC121" s="10"/>
      <c r="FD121" s="8"/>
      <c r="FE121" s="11"/>
      <c r="FF121" s="10"/>
      <c r="FG121" s="11"/>
      <c r="FH121" s="10"/>
      <c r="FI121" s="11"/>
      <c r="FJ121" s="10"/>
      <c r="FK121" s="11"/>
      <c r="FL121" s="10"/>
      <c r="FM121" s="11"/>
      <c r="FN121" s="10"/>
      <c r="FO121" s="8"/>
      <c r="FP121" s="8">
        <f>FD121+FO121</f>
        <v>0</v>
      </c>
    </row>
    <row r="122" spans="1:172" ht="12.75">
      <c r="A122" s="7"/>
      <c r="B122" s="7">
        <v>4</v>
      </c>
      <c r="C122" s="7">
        <v>1</v>
      </c>
      <c r="D122" s="7"/>
      <c r="E122" s="7" t="s">
        <v>255</v>
      </c>
      <c r="F122" s="3" t="s">
        <v>256</v>
      </c>
      <c r="G122" s="7">
        <f>COUNTIF(U122:FP122,"e")</f>
        <v>0</v>
      </c>
      <c r="H122" s="7">
        <f>COUNTIF(U122:FP122,"z")</f>
        <v>0</v>
      </c>
      <c r="I122" s="7">
        <f>SUM(J122:Q122)</f>
        <v>0</v>
      </c>
      <c r="J122" s="7">
        <f>U122+AN122+BG122+BZ122+CS122+DL122+EE122+EX122</f>
        <v>0</v>
      </c>
      <c r="K122" s="7">
        <f>W122+AP122+BI122+CB122+CU122+DN122+EG122+EZ122</f>
        <v>0</v>
      </c>
      <c r="L122" s="7">
        <f>Y122+AR122+BK122+CD122+CW122+DP122+EI122+FB122</f>
        <v>0</v>
      </c>
      <c r="M122" s="7">
        <f>AB122+AU122+BN122+CG122+CZ122+DS122+EL122+FE122</f>
        <v>0</v>
      </c>
      <c r="N122" s="7">
        <f>AD122+AW122+BP122+CI122+DB122+DU122+EN122+FG122</f>
        <v>0</v>
      </c>
      <c r="O122" s="7">
        <f>AF122+AY122+BR122+CK122+DD122+DW122+EP122+FI122</f>
        <v>0</v>
      </c>
      <c r="P122" s="7">
        <f>AH122+BA122+BT122+CM122+DF122+DY122+ER122+FK122</f>
        <v>0</v>
      </c>
      <c r="Q122" s="7">
        <f>AJ122+BC122+BV122+CO122+DH122+EA122+ET122+FM122</f>
        <v>0</v>
      </c>
      <c r="R122" s="8">
        <f>AM122+BF122+BY122+CR122+DK122+ED122+EW122+FP122</f>
        <v>0</v>
      </c>
      <c r="S122" s="8">
        <f>AL122+BE122+BX122+CQ122+DJ122+EC122+EV122+FO122</f>
        <v>0</v>
      </c>
      <c r="T122" s="8">
        <v>0.7</v>
      </c>
      <c r="U122" s="11"/>
      <c r="V122" s="10"/>
      <c r="W122" s="11"/>
      <c r="X122" s="10"/>
      <c r="Y122" s="11"/>
      <c r="Z122" s="10"/>
      <c r="AA122" s="8"/>
      <c r="AB122" s="11"/>
      <c r="AC122" s="10"/>
      <c r="AD122" s="11"/>
      <c r="AE122" s="10"/>
      <c r="AF122" s="11"/>
      <c r="AG122" s="10"/>
      <c r="AH122" s="11"/>
      <c r="AI122" s="10"/>
      <c r="AJ122" s="11"/>
      <c r="AK122" s="10"/>
      <c r="AL122" s="8"/>
      <c r="AM122" s="8">
        <f>AA122+AL122</f>
        <v>0</v>
      </c>
      <c r="AN122" s="11"/>
      <c r="AO122" s="10"/>
      <c r="AP122" s="11"/>
      <c r="AQ122" s="10"/>
      <c r="AR122" s="11"/>
      <c r="AS122" s="10"/>
      <c r="AT122" s="8"/>
      <c r="AU122" s="11"/>
      <c r="AV122" s="10"/>
      <c r="AW122" s="11"/>
      <c r="AX122" s="10"/>
      <c r="AY122" s="11"/>
      <c r="AZ122" s="10"/>
      <c r="BA122" s="11"/>
      <c r="BB122" s="10"/>
      <c r="BC122" s="11"/>
      <c r="BD122" s="10"/>
      <c r="BE122" s="8"/>
      <c r="BF122" s="8">
        <f>AT122+BE122</f>
        <v>0</v>
      </c>
      <c r="BG122" s="11">
        <v>8</v>
      </c>
      <c r="BH122" s="10" t="s">
        <v>61</v>
      </c>
      <c r="BI122" s="11">
        <v>7</v>
      </c>
      <c r="BJ122" s="10" t="s">
        <v>61</v>
      </c>
      <c r="BK122" s="11"/>
      <c r="BL122" s="10"/>
      <c r="BM122" s="8">
        <v>2</v>
      </c>
      <c r="BN122" s="11"/>
      <c r="BO122" s="10"/>
      <c r="BP122" s="11"/>
      <c r="BQ122" s="10"/>
      <c r="BR122" s="11"/>
      <c r="BS122" s="10"/>
      <c r="BT122" s="11"/>
      <c r="BU122" s="10"/>
      <c r="BV122" s="11"/>
      <c r="BW122" s="10"/>
      <c r="BX122" s="8"/>
      <c r="BY122" s="8">
        <f>BM122+BX122</f>
        <v>0</v>
      </c>
      <c r="BZ122" s="11"/>
      <c r="CA122" s="10"/>
      <c r="CB122" s="11"/>
      <c r="CC122" s="10"/>
      <c r="CD122" s="11"/>
      <c r="CE122" s="10"/>
      <c r="CF122" s="8"/>
      <c r="CG122" s="11"/>
      <c r="CH122" s="10"/>
      <c r="CI122" s="11"/>
      <c r="CJ122" s="10"/>
      <c r="CK122" s="11"/>
      <c r="CL122" s="10"/>
      <c r="CM122" s="11"/>
      <c r="CN122" s="10"/>
      <c r="CO122" s="11"/>
      <c r="CP122" s="10"/>
      <c r="CQ122" s="8"/>
      <c r="CR122" s="8">
        <f>CF122+CQ122</f>
        <v>0</v>
      </c>
      <c r="CS122" s="11"/>
      <c r="CT122" s="10"/>
      <c r="CU122" s="11"/>
      <c r="CV122" s="10"/>
      <c r="CW122" s="11"/>
      <c r="CX122" s="10"/>
      <c r="CY122" s="8"/>
      <c r="CZ122" s="11"/>
      <c r="DA122" s="10"/>
      <c r="DB122" s="11"/>
      <c r="DC122" s="10"/>
      <c r="DD122" s="11"/>
      <c r="DE122" s="10"/>
      <c r="DF122" s="11"/>
      <c r="DG122" s="10"/>
      <c r="DH122" s="11"/>
      <c r="DI122" s="10"/>
      <c r="DJ122" s="8"/>
      <c r="DK122" s="8">
        <f>CY122+DJ122</f>
        <v>0</v>
      </c>
      <c r="DL122" s="11"/>
      <c r="DM122" s="10"/>
      <c r="DN122" s="11"/>
      <c r="DO122" s="10"/>
      <c r="DP122" s="11"/>
      <c r="DQ122" s="10"/>
      <c r="DR122" s="8"/>
      <c r="DS122" s="11"/>
      <c r="DT122" s="10"/>
      <c r="DU122" s="11"/>
      <c r="DV122" s="10"/>
      <c r="DW122" s="11"/>
      <c r="DX122" s="10"/>
      <c r="DY122" s="11"/>
      <c r="DZ122" s="10"/>
      <c r="EA122" s="11"/>
      <c r="EB122" s="10"/>
      <c r="EC122" s="8"/>
      <c r="ED122" s="8">
        <f>DR122+EC122</f>
        <v>0</v>
      </c>
      <c r="EE122" s="11"/>
      <c r="EF122" s="10"/>
      <c r="EG122" s="11"/>
      <c r="EH122" s="10"/>
      <c r="EI122" s="11"/>
      <c r="EJ122" s="10"/>
      <c r="EK122" s="8"/>
      <c r="EL122" s="11"/>
      <c r="EM122" s="10"/>
      <c r="EN122" s="11"/>
      <c r="EO122" s="10"/>
      <c r="EP122" s="11"/>
      <c r="EQ122" s="10"/>
      <c r="ER122" s="11"/>
      <c r="ES122" s="10"/>
      <c r="ET122" s="11"/>
      <c r="EU122" s="10"/>
      <c r="EV122" s="8"/>
      <c r="EW122" s="8">
        <f>EK122+EV122</f>
        <v>0</v>
      </c>
      <c r="EX122" s="11"/>
      <c r="EY122" s="10"/>
      <c r="EZ122" s="11"/>
      <c r="FA122" s="10"/>
      <c r="FB122" s="11"/>
      <c r="FC122" s="10"/>
      <c r="FD122" s="8"/>
      <c r="FE122" s="11"/>
      <c r="FF122" s="10"/>
      <c r="FG122" s="11"/>
      <c r="FH122" s="10"/>
      <c r="FI122" s="11"/>
      <c r="FJ122" s="10"/>
      <c r="FK122" s="11"/>
      <c r="FL122" s="10"/>
      <c r="FM122" s="11"/>
      <c r="FN122" s="10"/>
      <c r="FO122" s="8"/>
      <c r="FP122" s="8">
        <f>FD122+FO122</f>
        <v>0</v>
      </c>
    </row>
    <row r="123" spans="1:172" ht="12.75">
      <c r="A123" s="7"/>
      <c r="B123" s="7">
        <v>4</v>
      </c>
      <c r="C123" s="7">
        <v>1</v>
      </c>
      <c r="D123" s="7"/>
      <c r="E123" s="7" t="s">
        <v>257</v>
      </c>
      <c r="F123" s="3" t="s">
        <v>258</v>
      </c>
      <c r="G123" s="7">
        <f>COUNTIF(U123:FP123,"e")</f>
        <v>0</v>
      </c>
      <c r="H123" s="7">
        <f>COUNTIF(U123:FP123,"z")</f>
        <v>0</v>
      </c>
      <c r="I123" s="7">
        <f>SUM(J123:Q123)</f>
        <v>0</v>
      </c>
      <c r="J123" s="7">
        <f>U123+AN123+BG123+BZ123+CS123+DL123+EE123+EX123</f>
        <v>0</v>
      </c>
      <c r="K123" s="7">
        <f>W123+AP123+BI123+CB123+CU123+DN123+EG123+EZ123</f>
        <v>0</v>
      </c>
      <c r="L123" s="7">
        <f>Y123+AR123+BK123+CD123+CW123+DP123+EI123+FB123</f>
        <v>0</v>
      </c>
      <c r="M123" s="7">
        <f>AB123+AU123+BN123+CG123+CZ123+DS123+EL123+FE123</f>
        <v>0</v>
      </c>
      <c r="N123" s="7">
        <f>AD123+AW123+BP123+CI123+DB123+DU123+EN123+FG123</f>
        <v>0</v>
      </c>
      <c r="O123" s="7">
        <f>AF123+AY123+BR123+CK123+DD123+DW123+EP123+FI123</f>
        <v>0</v>
      </c>
      <c r="P123" s="7">
        <f>AH123+BA123+BT123+CM123+DF123+DY123+ER123+FK123</f>
        <v>0</v>
      </c>
      <c r="Q123" s="7">
        <f>AJ123+BC123+BV123+CO123+DH123+EA123+ET123+FM123</f>
        <v>0</v>
      </c>
      <c r="R123" s="8">
        <f>AM123+BF123+BY123+CR123+DK123+ED123+EW123+FP123</f>
        <v>0</v>
      </c>
      <c r="S123" s="8">
        <f>AL123+BE123+BX123+CQ123+DJ123+EC123+EV123+FO123</f>
        <v>0</v>
      </c>
      <c r="T123" s="8">
        <v>0.7</v>
      </c>
      <c r="U123" s="11"/>
      <c r="V123" s="10"/>
      <c r="W123" s="11"/>
      <c r="X123" s="10"/>
      <c r="Y123" s="11"/>
      <c r="Z123" s="10"/>
      <c r="AA123" s="8"/>
      <c r="AB123" s="11"/>
      <c r="AC123" s="10"/>
      <c r="AD123" s="11"/>
      <c r="AE123" s="10"/>
      <c r="AF123" s="11"/>
      <c r="AG123" s="10"/>
      <c r="AH123" s="11"/>
      <c r="AI123" s="10"/>
      <c r="AJ123" s="11"/>
      <c r="AK123" s="10"/>
      <c r="AL123" s="8"/>
      <c r="AM123" s="8">
        <f>AA123+AL123</f>
        <v>0</v>
      </c>
      <c r="AN123" s="11"/>
      <c r="AO123" s="10"/>
      <c r="AP123" s="11"/>
      <c r="AQ123" s="10"/>
      <c r="AR123" s="11"/>
      <c r="AS123" s="10"/>
      <c r="AT123" s="8"/>
      <c r="AU123" s="11"/>
      <c r="AV123" s="10"/>
      <c r="AW123" s="11"/>
      <c r="AX123" s="10"/>
      <c r="AY123" s="11"/>
      <c r="AZ123" s="10"/>
      <c r="BA123" s="11"/>
      <c r="BB123" s="10"/>
      <c r="BC123" s="11"/>
      <c r="BD123" s="10"/>
      <c r="BE123" s="8"/>
      <c r="BF123" s="8">
        <f>AT123+BE123</f>
        <v>0</v>
      </c>
      <c r="BG123" s="11">
        <v>8</v>
      </c>
      <c r="BH123" s="10" t="s">
        <v>61</v>
      </c>
      <c r="BI123" s="11">
        <v>7</v>
      </c>
      <c r="BJ123" s="10" t="s">
        <v>61</v>
      </c>
      <c r="BK123" s="11"/>
      <c r="BL123" s="10"/>
      <c r="BM123" s="8">
        <v>2</v>
      </c>
      <c r="BN123" s="11"/>
      <c r="BO123" s="10"/>
      <c r="BP123" s="11"/>
      <c r="BQ123" s="10"/>
      <c r="BR123" s="11"/>
      <c r="BS123" s="10"/>
      <c r="BT123" s="11"/>
      <c r="BU123" s="10"/>
      <c r="BV123" s="11"/>
      <c r="BW123" s="10"/>
      <c r="BX123" s="8"/>
      <c r="BY123" s="8">
        <f>BM123+BX123</f>
        <v>0</v>
      </c>
      <c r="BZ123" s="11"/>
      <c r="CA123" s="10"/>
      <c r="CB123" s="11"/>
      <c r="CC123" s="10"/>
      <c r="CD123" s="11"/>
      <c r="CE123" s="10"/>
      <c r="CF123" s="8"/>
      <c r="CG123" s="11"/>
      <c r="CH123" s="10"/>
      <c r="CI123" s="11"/>
      <c r="CJ123" s="10"/>
      <c r="CK123" s="11"/>
      <c r="CL123" s="10"/>
      <c r="CM123" s="11"/>
      <c r="CN123" s="10"/>
      <c r="CO123" s="11"/>
      <c r="CP123" s="10"/>
      <c r="CQ123" s="8"/>
      <c r="CR123" s="8">
        <f>CF123+CQ123</f>
        <v>0</v>
      </c>
      <c r="CS123" s="11"/>
      <c r="CT123" s="10"/>
      <c r="CU123" s="11"/>
      <c r="CV123" s="10"/>
      <c r="CW123" s="11"/>
      <c r="CX123" s="10"/>
      <c r="CY123" s="8"/>
      <c r="CZ123" s="11"/>
      <c r="DA123" s="10"/>
      <c r="DB123" s="11"/>
      <c r="DC123" s="10"/>
      <c r="DD123" s="11"/>
      <c r="DE123" s="10"/>
      <c r="DF123" s="11"/>
      <c r="DG123" s="10"/>
      <c r="DH123" s="11"/>
      <c r="DI123" s="10"/>
      <c r="DJ123" s="8"/>
      <c r="DK123" s="8">
        <f>CY123+DJ123</f>
        <v>0</v>
      </c>
      <c r="DL123" s="11"/>
      <c r="DM123" s="10"/>
      <c r="DN123" s="11"/>
      <c r="DO123" s="10"/>
      <c r="DP123" s="11"/>
      <c r="DQ123" s="10"/>
      <c r="DR123" s="8"/>
      <c r="DS123" s="11"/>
      <c r="DT123" s="10"/>
      <c r="DU123" s="11"/>
      <c r="DV123" s="10"/>
      <c r="DW123" s="11"/>
      <c r="DX123" s="10"/>
      <c r="DY123" s="11"/>
      <c r="DZ123" s="10"/>
      <c r="EA123" s="11"/>
      <c r="EB123" s="10"/>
      <c r="EC123" s="8"/>
      <c r="ED123" s="8">
        <f>DR123+EC123</f>
        <v>0</v>
      </c>
      <c r="EE123" s="11"/>
      <c r="EF123" s="10"/>
      <c r="EG123" s="11"/>
      <c r="EH123" s="10"/>
      <c r="EI123" s="11"/>
      <c r="EJ123" s="10"/>
      <c r="EK123" s="8"/>
      <c r="EL123" s="11"/>
      <c r="EM123" s="10"/>
      <c r="EN123" s="11"/>
      <c r="EO123" s="10"/>
      <c r="EP123" s="11"/>
      <c r="EQ123" s="10"/>
      <c r="ER123" s="11"/>
      <c r="ES123" s="10"/>
      <c r="ET123" s="11"/>
      <c r="EU123" s="10"/>
      <c r="EV123" s="8"/>
      <c r="EW123" s="8">
        <f>EK123+EV123</f>
        <v>0</v>
      </c>
      <c r="EX123" s="11"/>
      <c r="EY123" s="10"/>
      <c r="EZ123" s="11"/>
      <c r="FA123" s="10"/>
      <c r="FB123" s="11"/>
      <c r="FC123" s="10"/>
      <c r="FD123" s="8"/>
      <c r="FE123" s="11"/>
      <c r="FF123" s="10"/>
      <c r="FG123" s="11"/>
      <c r="FH123" s="10"/>
      <c r="FI123" s="11"/>
      <c r="FJ123" s="10"/>
      <c r="FK123" s="11"/>
      <c r="FL123" s="10"/>
      <c r="FM123" s="11"/>
      <c r="FN123" s="10"/>
      <c r="FO123" s="8"/>
      <c r="FP123" s="8">
        <f>FD123+FO123</f>
        <v>0</v>
      </c>
    </row>
    <row r="124" spans="1:172" ht="12.75">
      <c r="A124" s="7"/>
      <c r="B124" s="7">
        <v>4</v>
      </c>
      <c r="C124" s="7">
        <v>1</v>
      </c>
      <c r="D124" s="7"/>
      <c r="E124" s="7" t="s">
        <v>259</v>
      </c>
      <c r="F124" s="3" t="s">
        <v>260</v>
      </c>
      <c r="G124" s="7">
        <f>COUNTIF(U124:FP124,"e")</f>
        <v>0</v>
      </c>
      <c r="H124" s="7">
        <f>COUNTIF(U124:FP124,"z")</f>
        <v>0</v>
      </c>
      <c r="I124" s="7">
        <f>SUM(J124:Q124)</f>
        <v>0</v>
      </c>
      <c r="J124" s="7">
        <f>U124+AN124+BG124+BZ124+CS124+DL124+EE124+EX124</f>
        <v>0</v>
      </c>
      <c r="K124" s="7">
        <f>W124+AP124+BI124+CB124+CU124+DN124+EG124+EZ124</f>
        <v>0</v>
      </c>
      <c r="L124" s="7">
        <f>Y124+AR124+BK124+CD124+CW124+DP124+EI124+FB124</f>
        <v>0</v>
      </c>
      <c r="M124" s="7">
        <f>AB124+AU124+BN124+CG124+CZ124+DS124+EL124+FE124</f>
        <v>0</v>
      </c>
      <c r="N124" s="7">
        <f>AD124+AW124+BP124+CI124+DB124+DU124+EN124+FG124</f>
        <v>0</v>
      </c>
      <c r="O124" s="7">
        <f>AF124+AY124+BR124+CK124+DD124+DW124+EP124+FI124</f>
        <v>0</v>
      </c>
      <c r="P124" s="7">
        <f>AH124+BA124+BT124+CM124+DF124+DY124+ER124+FK124</f>
        <v>0</v>
      </c>
      <c r="Q124" s="7">
        <f>AJ124+BC124+BV124+CO124+DH124+EA124+ET124+FM124</f>
        <v>0</v>
      </c>
      <c r="R124" s="8">
        <f>AM124+BF124+BY124+CR124+DK124+ED124+EW124+FP124</f>
        <v>0</v>
      </c>
      <c r="S124" s="8">
        <f>AL124+BE124+BX124+CQ124+DJ124+EC124+EV124+FO124</f>
        <v>0</v>
      </c>
      <c r="T124" s="8">
        <v>0.7</v>
      </c>
      <c r="U124" s="11"/>
      <c r="V124" s="10"/>
      <c r="W124" s="11"/>
      <c r="X124" s="10"/>
      <c r="Y124" s="11"/>
      <c r="Z124" s="10"/>
      <c r="AA124" s="8"/>
      <c r="AB124" s="11"/>
      <c r="AC124" s="10"/>
      <c r="AD124" s="11"/>
      <c r="AE124" s="10"/>
      <c r="AF124" s="11"/>
      <c r="AG124" s="10"/>
      <c r="AH124" s="11"/>
      <c r="AI124" s="10"/>
      <c r="AJ124" s="11"/>
      <c r="AK124" s="10"/>
      <c r="AL124" s="8"/>
      <c r="AM124" s="8">
        <f>AA124+AL124</f>
        <v>0</v>
      </c>
      <c r="AN124" s="11"/>
      <c r="AO124" s="10"/>
      <c r="AP124" s="11"/>
      <c r="AQ124" s="10"/>
      <c r="AR124" s="11"/>
      <c r="AS124" s="10"/>
      <c r="AT124" s="8"/>
      <c r="AU124" s="11"/>
      <c r="AV124" s="10"/>
      <c r="AW124" s="11"/>
      <c r="AX124" s="10"/>
      <c r="AY124" s="11"/>
      <c r="AZ124" s="10"/>
      <c r="BA124" s="11"/>
      <c r="BB124" s="10"/>
      <c r="BC124" s="11"/>
      <c r="BD124" s="10"/>
      <c r="BE124" s="8"/>
      <c r="BF124" s="8">
        <f>AT124+BE124</f>
        <v>0</v>
      </c>
      <c r="BG124" s="11">
        <v>8</v>
      </c>
      <c r="BH124" s="10" t="s">
        <v>61</v>
      </c>
      <c r="BI124" s="11">
        <v>7</v>
      </c>
      <c r="BJ124" s="10" t="s">
        <v>61</v>
      </c>
      <c r="BK124" s="11"/>
      <c r="BL124" s="10"/>
      <c r="BM124" s="8">
        <v>2</v>
      </c>
      <c r="BN124" s="11"/>
      <c r="BO124" s="10"/>
      <c r="BP124" s="11"/>
      <c r="BQ124" s="10"/>
      <c r="BR124" s="11"/>
      <c r="BS124" s="10"/>
      <c r="BT124" s="11"/>
      <c r="BU124" s="10"/>
      <c r="BV124" s="11"/>
      <c r="BW124" s="10"/>
      <c r="BX124" s="8"/>
      <c r="BY124" s="8">
        <f>BM124+BX124</f>
        <v>0</v>
      </c>
      <c r="BZ124" s="11"/>
      <c r="CA124" s="10"/>
      <c r="CB124" s="11"/>
      <c r="CC124" s="10"/>
      <c r="CD124" s="11"/>
      <c r="CE124" s="10"/>
      <c r="CF124" s="8"/>
      <c r="CG124" s="11"/>
      <c r="CH124" s="10"/>
      <c r="CI124" s="11"/>
      <c r="CJ124" s="10"/>
      <c r="CK124" s="11"/>
      <c r="CL124" s="10"/>
      <c r="CM124" s="11"/>
      <c r="CN124" s="10"/>
      <c r="CO124" s="11"/>
      <c r="CP124" s="10"/>
      <c r="CQ124" s="8"/>
      <c r="CR124" s="8">
        <f>CF124+CQ124</f>
        <v>0</v>
      </c>
      <c r="CS124" s="11"/>
      <c r="CT124" s="10"/>
      <c r="CU124" s="11"/>
      <c r="CV124" s="10"/>
      <c r="CW124" s="11"/>
      <c r="CX124" s="10"/>
      <c r="CY124" s="8"/>
      <c r="CZ124" s="11"/>
      <c r="DA124" s="10"/>
      <c r="DB124" s="11"/>
      <c r="DC124" s="10"/>
      <c r="DD124" s="11"/>
      <c r="DE124" s="10"/>
      <c r="DF124" s="11"/>
      <c r="DG124" s="10"/>
      <c r="DH124" s="11"/>
      <c r="DI124" s="10"/>
      <c r="DJ124" s="8"/>
      <c r="DK124" s="8">
        <f>CY124+DJ124</f>
        <v>0</v>
      </c>
      <c r="DL124" s="11"/>
      <c r="DM124" s="10"/>
      <c r="DN124" s="11"/>
      <c r="DO124" s="10"/>
      <c r="DP124" s="11"/>
      <c r="DQ124" s="10"/>
      <c r="DR124" s="8"/>
      <c r="DS124" s="11"/>
      <c r="DT124" s="10"/>
      <c r="DU124" s="11"/>
      <c r="DV124" s="10"/>
      <c r="DW124" s="11"/>
      <c r="DX124" s="10"/>
      <c r="DY124" s="11"/>
      <c r="DZ124" s="10"/>
      <c r="EA124" s="11"/>
      <c r="EB124" s="10"/>
      <c r="EC124" s="8"/>
      <c r="ED124" s="8">
        <f>DR124+EC124</f>
        <v>0</v>
      </c>
      <c r="EE124" s="11"/>
      <c r="EF124" s="10"/>
      <c r="EG124" s="11"/>
      <c r="EH124" s="10"/>
      <c r="EI124" s="11"/>
      <c r="EJ124" s="10"/>
      <c r="EK124" s="8"/>
      <c r="EL124" s="11"/>
      <c r="EM124" s="10"/>
      <c r="EN124" s="11"/>
      <c r="EO124" s="10"/>
      <c r="EP124" s="11"/>
      <c r="EQ124" s="10"/>
      <c r="ER124" s="11"/>
      <c r="ES124" s="10"/>
      <c r="ET124" s="11"/>
      <c r="EU124" s="10"/>
      <c r="EV124" s="8"/>
      <c r="EW124" s="8">
        <f>EK124+EV124</f>
        <v>0</v>
      </c>
      <c r="EX124" s="11"/>
      <c r="EY124" s="10"/>
      <c r="EZ124" s="11"/>
      <c r="FA124" s="10"/>
      <c r="FB124" s="11"/>
      <c r="FC124" s="10"/>
      <c r="FD124" s="8"/>
      <c r="FE124" s="11"/>
      <c r="FF124" s="10"/>
      <c r="FG124" s="11"/>
      <c r="FH124" s="10"/>
      <c r="FI124" s="11"/>
      <c r="FJ124" s="10"/>
      <c r="FK124" s="11"/>
      <c r="FL124" s="10"/>
      <c r="FM124" s="11"/>
      <c r="FN124" s="10"/>
      <c r="FO124" s="8"/>
      <c r="FP124" s="8">
        <f>FD124+FO124</f>
        <v>0</v>
      </c>
    </row>
    <row r="125" spans="1:172" ht="12.75">
      <c r="A125" s="7"/>
      <c r="B125" s="7">
        <v>5</v>
      </c>
      <c r="C125" s="7">
        <v>1</v>
      </c>
      <c r="D125" s="7"/>
      <c r="E125" s="7" t="s">
        <v>261</v>
      </c>
      <c r="F125" s="3" t="s">
        <v>262</v>
      </c>
      <c r="G125" s="7">
        <f>COUNTIF(U125:FP125,"e")</f>
        <v>0</v>
      </c>
      <c r="H125" s="7">
        <f>COUNTIF(U125:FP125,"z")</f>
        <v>0</v>
      </c>
      <c r="I125" s="7">
        <f>SUM(J125:Q125)</f>
        <v>0</v>
      </c>
      <c r="J125" s="7">
        <f>U125+AN125+BG125+BZ125+CS125+DL125+EE125+EX125</f>
        <v>0</v>
      </c>
      <c r="K125" s="7">
        <f>W125+AP125+BI125+CB125+CU125+DN125+EG125+EZ125</f>
        <v>0</v>
      </c>
      <c r="L125" s="7">
        <f>Y125+AR125+BK125+CD125+CW125+DP125+EI125+FB125</f>
        <v>0</v>
      </c>
      <c r="M125" s="7">
        <f>AB125+AU125+BN125+CG125+CZ125+DS125+EL125+FE125</f>
        <v>0</v>
      </c>
      <c r="N125" s="7">
        <f>AD125+AW125+BP125+CI125+DB125+DU125+EN125+FG125</f>
        <v>0</v>
      </c>
      <c r="O125" s="7">
        <f>AF125+AY125+BR125+CK125+DD125+DW125+EP125+FI125</f>
        <v>0</v>
      </c>
      <c r="P125" s="7">
        <f>AH125+BA125+BT125+CM125+DF125+DY125+ER125+FK125</f>
        <v>0</v>
      </c>
      <c r="Q125" s="7">
        <f>AJ125+BC125+BV125+CO125+DH125+EA125+ET125+FM125</f>
        <v>0</v>
      </c>
      <c r="R125" s="8">
        <f>AM125+BF125+BY125+CR125+DK125+ED125+EW125+FP125</f>
        <v>0</v>
      </c>
      <c r="S125" s="8">
        <f>AL125+BE125+BX125+CQ125+DJ125+EC125+EV125+FO125</f>
        <v>0</v>
      </c>
      <c r="T125" s="8">
        <v>0.7</v>
      </c>
      <c r="U125" s="11"/>
      <c r="V125" s="10"/>
      <c r="W125" s="11"/>
      <c r="X125" s="10"/>
      <c r="Y125" s="11"/>
      <c r="Z125" s="10"/>
      <c r="AA125" s="8"/>
      <c r="AB125" s="11"/>
      <c r="AC125" s="10"/>
      <c r="AD125" s="11"/>
      <c r="AE125" s="10"/>
      <c r="AF125" s="11"/>
      <c r="AG125" s="10"/>
      <c r="AH125" s="11"/>
      <c r="AI125" s="10"/>
      <c r="AJ125" s="11"/>
      <c r="AK125" s="10"/>
      <c r="AL125" s="8"/>
      <c r="AM125" s="8">
        <f>AA125+AL125</f>
        <v>0</v>
      </c>
      <c r="AN125" s="11"/>
      <c r="AO125" s="10"/>
      <c r="AP125" s="11"/>
      <c r="AQ125" s="10"/>
      <c r="AR125" s="11"/>
      <c r="AS125" s="10"/>
      <c r="AT125" s="8"/>
      <c r="AU125" s="11"/>
      <c r="AV125" s="10"/>
      <c r="AW125" s="11"/>
      <c r="AX125" s="10"/>
      <c r="AY125" s="11"/>
      <c r="AZ125" s="10"/>
      <c r="BA125" s="11"/>
      <c r="BB125" s="10"/>
      <c r="BC125" s="11"/>
      <c r="BD125" s="10"/>
      <c r="BE125" s="8"/>
      <c r="BF125" s="8">
        <f>AT125+BE125</f>
        <v>0</v>
      </c>
      <c r="BG125" s="11">
        <v>8</v>
      </c>
      <c r="BH125" s="10" t="s">
        <v>61</v>
      </c>
      <c r="BI125" s="11">
        <v>2</v>
      </c>
      <c r="BJ125" s="10" t="s">
        <v>61</v>
      </c>
      <c r="BK125" s="11"/>
      <c r="BL125" s="10"/>
      <c r="BM125" s="8">
        <v>2</v>
      </c>
      <c r="BN125" s="11">
        <v>5</v>
      </c>
      <c r="BO125" s="10" t="s">
        <v>61</v>
      </c>
      <c r="BP125" s="11"/>
      <c r="BQ125" s="10"/>
      <c r="BR125" s="11"/>
      <c r="BS125" s="10"/>
      <c r="BT125" s="11"/>
      <c r="BU125" s="10"/>
      <c r="BV125" s="11"/>
      <c r="BW125" s="10"/>
      <c r="BX125" s="8">
        <v>1</v>
      </c>
      <c r="BY125" s="8">
        <f>BM125+BX125</f>
        <v>0</v>
      </c>
      <c r="BZ125" s="11"/>
      <c r="CA125" s="10"/>
      <c r="CB125" s="11"/>
      <c r="CC125" s="10"/>
      <c r="CD125" s="11"/>
      <c r="CE125" s="10"/>
      <c r="CF125" s="8"/>
      <c r="CG125" s="11"/>
      <c r="CH125" s="10"/>
      <c r="CI125" s="11"/>
      <c r="CJ125" s="10"/>
      <c r="CK125" s="11"/>
      <c r="CL125" s="10"/>
      <c r="CM125" s="11"/>
      <c r="CN125" s="10"/>
      <c r="CO125" s="11"/>
      <c r="CP125" s="10"/>
      <c r="CQ125" s="8"/>
      <c r="CR125" s="8">
        <f>CF125+CQ125</f>
        <v>0</v>
      </c>
      <c r="CS125" s="11"/>
      <c r="CT125" s="10"/>
      <c r="CU125" s="11"/>
      <c r="CV125" s="10"/>
      <c r="CW125" s="11"/>
      <c r="CX125" s="10"/>
      <c r="CY125" s="8"/>
      <c r="CZ125" s="11"/>
      <c r="DA125" s="10"/>
      <c r="DB125" s="11"/>
      <c r="DC125" s="10"/>
      <c r="DD125" s="11"/>
      <c r="DE125" s="10"/>
      <c r="DF125" s="11"/>
      <c r="DG125" s="10"/>
      <c r="DH125" s="11"/>
      <c r="DI125" s="10"/>
      <c r="DJ125" s="8"/>
      <c r="DK125" s="8">
        <f>CY125+DJ125</f>
        <v>0</v>
      </c>
      <c r="DL125" s="11"/>
      <c r="DM125" s="10"/>
      <c r="DN125" s="11"/>
      <c r="DO125" s="10"/>
      <c r="DP125" s="11"/>
      <c r="DQ125" s="10"/>
      <c r="DR125" s="8"/>
      <c r="DS125" s="11"/>
      <c r="DT125" s="10"/>
      <c r="DU125" s="11"/>
      <c r="DV125" s="10"/>
      <c r="DW125" s="11"/>
      <c r="DX125" s="10"/>
      <c r="DY125" s="11"/>
      <c r="DZ125" s="10"/>
      <c r="EA125" s="11"/>
      <c r="EB125" s="10"/>
      <c r="EC125" s="8"/>
      <c r="ED125" s="8">
        <f>DR125+EC125</f>
        <v>0</v>
      </c>
      <c r="EE125" s="11"/>
      <c r="EF125" s="10"/>
      <c r="EG125" s="11"/>
      <c r="EH125" s="10"/>
      <c r="EI125" s="11"/>
      <c r="EJ125" s="10"/>
      <c r="EK125" s="8"/>
      <c r="EL125" s="11"/>
      <c r="EM125" s="10"/>
      <c r="EN125" s="11"/>
      <c r="EO125" s="10"/>
      <c r="EP125" s="11"/>
      <c r="EQ125" s="10"/>
      <c r="ER125" s="11"/>
      <c r="ES125" s="10"/>
      <c r="ET125" s="11"/>
      <c r="EU125" s="10"/>
      <c r="EV125" s="8"/>
      <c r="EW125" s="8">
        <f>EK125+EV125</f>
        <v>0</v>
      </c>
      <c r="EX125" s="11"/>
      <c r="EY125" s="10"/>
      <c r="EZ125" s="11"/>
      <c r="FA125" s="10"/>
      <c r="FB125" s="11"/>
      <c r="FC125" s="10"/>
      <c r="FD125" s="8"/>
      <c r="FE125" s="11"/>
      <c r="FF125" s="10"/>
      <c r="FG125" s="11"/>
      <c r="FH125" s="10"/>
      <c r="FI125" s="11"/>
      <c r="FJ125" s="10"/>
      <c r="FK125" s="11"/>
      <c r="FL125" s="10"/>
      <c r="FM125" s="11"/>
      <c r="FN125" s="10"/>
      <c r="FO125" s="8"/>
      <c r="FP125" s="8">
        <f>FD125+FO125</f>
        <v>0</v>
      </c>
    </row>
    <row r="126" spans="1:172" ht="12.75">
      <c r="A126" s="7"/>
      <c r="B126" s="7">
        <v>5</v>
      </c>
      <c r="C126" s="7">
        <v>1</v>
      </c>
      <c r="D126" s="7"/>
      <c r="E126" s="7" t="s">
        <v>263</v>
      </c>
      <c r="F126" s="3" t="s">
        <v>264</v>
      </c>
      <c r="G126" s="7">
        <f>COUNTIF(U126:FP126,"e")</f>
        <v>0</v>
      </c>
      <c r="H126" s="7">
        <f>COUNTIF(U126:FP126,"z")</f>
        <v>0</v>
      </c>
      <c r="I126" s="7">
        <f>SUM(J126:Q126)</f>
        <v>0</v>
      </c>
      <c r="J126" s="7">
        <f>U126+AN126+BG126+BZ126+CS126+DL126+EE126+EX126</f>
        <v>0</v>
      </c>
      <c r="K126" s="7">
        <f>W126+AP126+BI126+CB126+CU126+DN126+EG126+EZ126</f>
        <v>0</v>
      </c>
      <c r="L126" s="7">
        <f>Y126+AR126+BK126+CD126+CW126+DP126+EI126+FB126</f>
        <v>0</v>
      </c>
      <c r="M126" s="7">
        <f>AB126+AU126+BN126+CG126+CZ126+DS126+EL126+FE126</f>
        <v>0</v>
      </c>
      <c r="N126" s="7">
        <f>AD126+AW126+BP126+CI126+DB126+DU126+EN126+FG126</f>
        <v>0</v>
      </c>
      <c r="O126" s="7">
        <f>AF126+AY126+BR126+CK126+DD126+DW126+EP126+FI126</f>
        <v>0</v>
      </c>
      <c r="P126" s="7">
        <f>AH126+BA126+BT126+CM126+DF126+DY126+ER126+FK126</f>
        <v>0</v>
      </c>
      <c r="Q126" s="7">
        <f>AJ126+BC126+BV126+CO126+DH126+EA126+ET126+FM126</f>
        <v>0</v>
      </c>
      <c r="R126" s="8">
        <f>AM126+BF126+BY126+CR126+DK126+ED126+EW126+FP126</f>
        <v>0</v>
      </c>
      <c r="S126" s="8">
        <f>AL126+BE126+BX126+CQ126+DJ126+EC126+EV126+FO126</f>
        <v>0</v>
      </c>
      <c r="T126" s="8">
        <v>0.7</v>
      </c>
      <c r="U126" s="11"/>
      <c r="V126" s="10"/>
      <c r="W126" s="11"/>
      <c r="X126" s="10"/>
      <c r="Y126" s="11"/>
      <c r="Z126" s="10"/>
      <c r="AA126" s="8"/>
      <c r="AB126" s="11"/>
      <c r="AC126" s="10"/>
      <c r="AD126" s="11"/>
      <c r="AE126" s="10"/>
      <c r="AF126" s="11"/>
      <c r="AG126" s="10"/>
      <c r="AH126" s="11"/>
      <c r="AI126" s="10"/>
      <c r="AJ126" s="11"/>
      <c r="AK126" s="10"/>
      <c r="AL126" s="8"/>
      <c r="AM126" s="8">
        <f>AA126+AL126</f>
        <v>0</v>
      </c>
      <c r="AN126" s="11"/>
      <c r="AO126" s="10"/>
      <c r="AP126" s="11"/>
      <c r="AQ126" s="10"/>
      <c r="AR126" s="11"/>
      <c r="AS126" s="10"/>
      <c r="AT126" s="8"/>
      <c r="AU126" s="11"/>
      <c r="AV126" s="10"/>
      <c r="AW126" s="11"/>
      <c r="AX126" s="10"/>
      <c r="AY126" s="11"/>
      <c r="AZ126" s="10"/>
      <c r="BA126" s="11"/>
      <c r="BB126" s="10"/>
      <c r="BC126" s="11"/>
      <c r="BD126" s="10"/>
      <c r="BE126" s="8"/>
      <c r="BF126" s="8">
        <f>AT126+BE126</f>
        <v>0</v>
      </c>
      <c r="BG126" s="11">
        <v>8</v>
      </c>
      <c r="BH126" s="10" t="s">
        <v>61</v>
      </c>
      <c r="BI126" s="11">
        <v>2</v>
      </c>
      <c r="BJ126" s="10" t="s">
        <v>61</v>
      </c>
      <c r="BK126" s="11"/>
      <c r="BL126" s="10"/>
      <c r="BM126" s="8">
        <v>2</v>
      </c>
      <c r="BN126" s="11">
        <v>5</v>
      </c>
      <c r="BO126" s="10" t="s">
        <v>61</v>
      </c>
      <c r="BP126" s="11"/>
      <c r="BQ126" s="10"/>
      <c r="BR126" s="11"/>
      <c r="BS126" s="10"/>
      <c r="BT126" s="11"/>
      <c r="BU126" s="10"/>
      <c r="BV126" s="11"/>
      <c r="BW126" s="10"/>
      <c r="BX126" s="8">
        <v>1</v>
      </c>
      <c r="BY126" s="8">
        <f>BM126+BX126</f>
        <v>0</v>
      </c>
      <c r="BZ126" s="11"/>
      <c r="CA126" s="10"/>
      <c r="CB126" s="11"/>
      <c r="CC126" s="10"/>
      <c r="CD126" s="11"/>
      <c r="CE126" s="10"/>
      <c r="CF126" s="8"/>
      <c r="CG126" s="11"/>
      <c r="CH126" s="10"/>
      <c r="CI126" s="11"/>
      <c r="CJ126" s="10"/>
      <c r="CK126" s="11"/>
      <c r="CL126" s="10"/>
      <c r="CM126" s="11"/>
      <c r="CN126" s="10"/>
      <c r="CO126" s="11"/>
      <c r="CP126" s="10"/>
      <c r="CQ126" s="8"/>
      <c r="CR126" s="8">
        <f>CF126+CQ126</f>
        <v>0</v>
      </c>
      <c r="CS126" s="11"/>
      <c r="CT126" s="10"/>
      <c r="CU126" s="11"/>
      <c r="CV126" s="10"/>
      <c r="CW126" s="11"/>
      <c r="CX126" s="10"/>
      <c r="CY126" s="8"/>
      <c r="CZ126" s="11"/>
      <c r="DA126" s="10"/>
      <c r="DB126" s="11"/>
      <c r="DC126" s="10"/>
      <c r="DD126" s="11"/>
      <c r="DE126" s="10"/>
      <c r="DF126" s="11"/>
      <c r="DG126" s="10"/>
      <c r="DH126" s="11"/>
      <c r="DI126" s="10"/>
      <c r="DJ126" s="8"/>
      <c r="DK126" s="8">
        <f>CY126+DJ126</f>
        <v>0</v>
      </c>
      <c r="DL126" s="11"/>
      <c r="DM126" s="10"/>
      <c r="DN126" s="11"/>
      <c r="DO126" s="10"/>
      <c r="DP126" s="11"/>
      <c r="DQ126" s="10"/>
      <c r="DR126" s="8"/>
      <c r="DS126" s="11"/>
      <c r="DT126" s="10"/>
      <c r="DU126" s="11"/>
      <c r="DV126" s="10"/>
      <c r="DW126" s="11"/>
      <c r="DX126" s="10"/>
      <c r="DY126" s="11"/>
      <c r="DZ126" s="10"/>
      <c r="EA126" s="11"/>
      <c r="EB126" s="10"/>
      <c r="EC126" s="8"/>
      <c r="ED126" s="8">
        <f>DR126+EC126</f>
        <v>0</v>
      </c>
      <c r="EE126" s="11"/>
      <c r="EF126" s="10"/>
      <c r="EG126" s="11"/>
      <c r="EH126" s="10"/>
      <c r="EI126" s="11"/>
      <c r="EJ126" s="10"/>
      <c r="EK126" s="8"/>
      <c r="EL126" s="11"/>
      <c r="EM126" s="10"/>
      <c r="EN126" s="11"/>
      <c r="EO126" s="10"/>
      <c r="EP126" s="11"/>
      <c r="EQ126" s="10"/>
      <c r="ER126" s="11"/>
      <c r="ES126" s="10"/>
      <c r="ET126" s="11"/>
      <c r="EU126" s="10"/>
      <c r="EV126" s="8"/>
      <c r="EW126" s="8">
        <f>EK126+EV126</f>
        <v>0</v>
      </c>
      <c r="EX126" s="11"/>
      <c r="EY126" s="10"/>
      <c r="EZ126" s="11"/>
      <c r="FA126" s="10"/>
      <c r="FB126" s="11"/>
      <c r="FC126" s="10"/>
      <c r="FD126" s="8"/>
      <c r="FE126" s="11"/>
      <c r="FF126" s="10"/>
      <c r="FG126" s="11"/>
      <c r="FH126" s="10"/>
      <c r="FI126" s="11"/>
      <c r="FJ126" s="10"/>
      <c r="FK126" s="11"/>
      <c r="FL126" s="10"/>
      <c r="FM126" s="11"/>
      <c r="FN126" s="10"/>
      <c r="FO126" s="8"/>
      <c r="FP126" s="8">
        <f>FD126+FO126</f>
        <v>0</v>
      </c>
    </row>
    <row r="127" spans="1:172" ht="12.75">
      <c r="A127" s="7"/>
      <c r="B127" s="7">
        <v>5</v>
      </c>
      <c r="C127" s="7">
        <v>1</v>
      </c>
      <c r="D127" s="7"/>
      <c r="E127" s="7" t="s">
        <v>265</v>
      </c>
      <c r="F127" s="3" t="s">
        <v>266</v>
      </c>
      <c r="G127" s="7">
        <f>COUNTIF(U127:FP127,"e")</f>
        <v>0</v>
      </c>
      <c r="H127" s="7">
        <f>COUNTIF(U127:FP127,"z")</f>
        <v>0</v>
      </c>
      <c r="I127" s="7">
        <f>SUM(J127:Q127)</f>
        <v>0</v>
      </c>
      <c r="J127" s="7">
        <f>U127+AN127+BG127+BZ127+CS127+DL127+EE127+EX127</f>
        <v>0</v>
      </c>
      <c r="K127" s="7">
        <f>W127+AP127+BI127+CB127+CU127+DN127+EG127+EZ127</f>
        <v>0</v>
      </c>
      <c r="L127" s="7">
        <f>Y127+AR127+BK127+CD127+CW127+DP127+EI127+FB127</f>
        <v>0</v>
      </c>
      <c r="M127" s="7">
        <f>AB127+AU127+BN127+CG127+CZ127+DS127+EL127+FE127</f>
        <v>0</v>
      </c>
      <c r="N127" s="7">
        <f>AD127+AW127+BP127+CI127+DB127+DU127+EN127+FG127</f>
        <v>0</v>
      </c>
      <c r="O127" s="7">
        <f>AF127+AY127+BR127+CK127+DD127+DW127+EP127+FI127</f>
        <v>0</v>
      </c>
      <c r="P127" s="7">
        <f>AH127+BA127+BT127+CM127+DF127+DY127+ER127+FK127</f>
        <v>0</v>
      </c>
      <c r="Q127" s="7">
        <f>AJ127+BC127+BV127+CO127+DH127+EA127+ET127+FM127</f>
        <v>0</v>
      </c>
      <c r="R127" s="8">
        <f>AM127+BF127+BY127+CR127+DK127+ED127+EW127+FP127</f>
        <v>0</v>
      </c>
      <c r="S127" s="8">
        <f>AL127+BE127+BX127+CQ127+DJ127+EC127+EV127+FO127</f>
        <v>0</v>
      </c>
      <c r="T127" s="8">
        <v>0.7</v>
      </c>
      <c r="U127" s="11"/>
      <c r="V127" s="10"/>
      <c r="W127" s="11"/>
      <c r="X127" s="10"/>
      <c r="Y127" s="11"/>
      <c r="Z127" s="10"/>
      <c r="AA127" s="8"/>
      <c r="AB127" s="11"/>
      <c r="AC127" s="10"/>
      <c r="AD127" s="11"/>
      <c r="AE127" s="10"/>
      <c r="AF127" s="11"/>
      <c r="AG127" s="10"/>
      <c r="AH127" s="11"/>
      <c r="AI127" s="10"/>
      <c r="AJ127" s="11"/>
      <c r="AK127" s="10"/>
      <c r="AL127" s="8"/>
      <c r="AM127" s="8">
        <f>AA127+AL127</f>
        <v>0</v>
      </c>
      <c r="AN127" s="11"/>
      <c r="AO127" s="10"/>
      <c r="AP127" s="11"/>
      <c r="AQ127" s="10"/>
      <c r="AR127" s="11"/>
      <c r="AS127" s="10"/>
      <c r="AT127" s="8"/>
      <c r="AU127" s="11"/>
      <c r="AV127" s="10"/>
      <c r="AW127" s="11"/>
      <c r="AX127" s="10"/>
      <c r="AY127" s="11"/>
      <c r="AZ127" s="10"/>
      <c r="BA127" s="11"/>
      <c r="BB127" s="10"/>
      <c r="BC127" s="11"/>
      <c r="BD127" s="10"/>
      <c r="BE127" s="8"/>
      <c r="BF127" s="8">
        <f>AT127+BE127</f>
        <v>0</v>
      </c>
      <c r="BG127" s="11">
        <v>8</v>
      </c>
      <c r="BH127" s="10" t="s">
        <v>61</v>
      </c>
      <c r="BI127" s="11">
        <v>2</v>
      </c>
      <c r="BJ127" s="10" t="s">
        <v>61</v>
      </c>
      <c r="BK127" s="11"/>
      <c r="BL127" s="10"/>
      <c r="BM127" s="8">
        <v>2</v>
      </c>
      <c r="BN127" s="11">
        <v>5</v>
      </c>
      <c r="BO127" s="10" t="s">
        <v>61</v>
      </c>
      <c r="BP127" s="11"/>
      <c r="BQ127" s="10"/>
      <c r="BR127" s="11"/>
      <c r="BS127" s="10"/>
      <c r="BT127" s="11"/>
      <c r="BU127" s="10"/>
      <c r="BV127" s="11"/>
      <c r="BW127" s="10"/>
      <c r="BX127" s="8">
        <v>1</v>
      </c>
      <c r="BY127" s="8">
        <f>BM127+BX127</f>
        <v>0</v>
      </c>
      <c r="BZ127" s="11"/>
      <c r="CA127" s="10"/>
      <c r="CB127" s="11"/>
      <c r="CC127" s="10"/>
      <c r="CD127" s="11"/>
      <c r="CE127" s="10"/>
      <c r="CF127" s="8"/>
      <c r="CG127" s="11"/>
      <c r="CH127" s="10"/>
      <c r="CI127" s="11"/>
      <c r="CJ127" s="10"/>
      <c r="CK127" s="11"/>
      <c r="CL127" s="10"/>
      <c r="CM127" s="11"/>
      <c r="CN127" s="10"/>
      <c r="CO127" s="11"/>
      <c r="CP127" s="10"/>
      <c r="CQ127" s="8"/>
      <c r="CR127" s="8">
        <f>CF127+CQ127</f>
        <v>0</v>
      </c>
      <c r="CS127" s="11"/>
      <c r="CT127" s="10"/>
      <c r="CU127" s="11"/>
      <c r="CV127" s="10"/>
      <c r="CW127" s="11"/>
      <c r="CX127" s="10"/>
      <c r="CY127" s="8"/>
      <c r="CZ127" s="11"/>
      <c r="DA127" s="10"/>
      <c r="DB127" s="11"/>
      <c r="DC127" s="10"/>
      <c r="DD127" s="11"/>
      <c r="DE127" s="10"/>
      <c r="DF127" s="11"/>
      <c r="DG127" s="10"/>
      <c r="DH127" s="11"/>
      <c r="DI127" s="10"/>
      <c r="DJ127" s="8"/>
      <c r="DK127" s="8">
        <f>CY127+DJ127</f>
        <v>0</v>
      </c>
      <c r="DL127" s="11"/>
      <c r="DM127" s="10"/>
      <c r="DN127" s="11"/>
      <c r="DO127" s="10"/>
      <c r="DP127" s="11"/>
      <c r="DQ127" s="10"/>
      <c r="DR127" s="8"/>
      <c r="DS127" s="11"/>
      <c r="DT127" s="10"/>
      <c r="DU127" s="11"/>
      <c r="DV127" s="10"/>
      <c r="DW127" s="11"/>
      <c r="DX127" s="10"/>
      <c r="DY127" s="11"/>
      <c r="DZ127" s="10"/>
      <c r="EA127" s="11"/>
      <c r="EB127" s="10"/>
      <c r="EC127" s="8"/>
      <c r="ED127" s="8">
        <f>DR127+EC127</f>
        <v>0</v>
      </c>
      <c r="EE127" s="11"/>
      <c r="EF127" s="10"/>
      <c r="EG127" s="11"/>
      <c r="EH127" s="10"/>
      <c r="EI127" s="11"/>
      <c r="EJ127" s="10"/>
      <c r="EK127" s="8"/>
      <c r="EL127" s="11"/>
      <c r="EM127" s="10"/>
      <c r="EN127" s="11"/>
      <c r="EO127" s="10"/>
      <c r="EP127" s="11"/>
      <c r="EQ127" s="10"/>
      <c r="ER127" s="11"/>
      <c r="ES127" s="10"/>
      <c r="ET127" s="11"/>
      <c r="EU127" s="10"/>
      <c r="EV127" s="8"/>
      <c r="EW127" s="8">
        <f>EK127+EV127</f>
        <v>0</v>
      </c>
      <c r="EX127" s="11"/>
      <c r="EY127" s="10"/>
      <c r="EZ127" s="11"/>
      <c r="FA127" s="10"/>
      <c r="FB127" s="11"/>
      <c r="FC127" s="10"/>
      <c r="FD127" s="8"/>
      <c r="FE127" s="11"/>
      <c r="FF127" s="10"/>
      <c r="FG127" s="11"/>
      <c r="FH127" s="10"/>
      <c r="FI127" s="11"/>
      <c r="FJ127" s="10"/>
      <c r="FK127" s="11"/>
      <c r="FL127" s="10"/>
      <c r="FM127" s="11"/>
      <c r="FN127" s="10"/>
      <c r="FO127" s="8"/>
      <c r="FP127" s="8">
        <f>FD127+FO127</f>
        <v>0</v>
      </c>
    </row>
    <row r="128" spans="1:172" ht="12.75">
      <c r="A128" s="7"/>
      <c r="B128" s="7">
        <v>5</v>
      </c>
      <c r="C128" s="7">
        <v>1</v>
      </c>
      <c r="D128" s="7"/>
      <c r="E128" s="7" t="s">
        <v>267</v>
      </c>
      <c r="F128" s="3" t="s">
        <v>268</v>
      </c>
      <c r="G128" s="7">
        <f>COUNTIF(U128:FP128,"e")</f>
        <v>0</v>
      </c>
      <c r="H128" s="7">
        <f>COUNTIF(U128:FP128,"z")</f>
        <v>0</v>
      </c>
      <c r="I128" s="7">
        <f>SUM(J128:Q128)</f>
        <v>0</v>
      </c>
      <c r="J128" s="7">
        <f>U128+AN128+BG128+BZ128+CS128+DL128+EE128+EX128</f>
        <v>0</v>
      </c>
      <c r="K128" s="7">
        <f>W128+AP128+BI128+CB128+CU128+DN128+EG128+EZ128</f>
        <v>0</v>
      </c>
      <c r="L128" s="7">
        <f>Y128+AR128+BK128+CD128+CW128+DP128+EI128+FB128</f>
        <v>0</v>
      </c>
      <c r="M128" s="7">
        <f>AB128+AU128+BN128+CG128+CZ128+DS128+EL128+FE128</f>
        <v>0</v>
      </c>
      <c r="N128" s="7">
        <f>AD128+AW128+BP128+CI128+DB128+DU128+EN128+FG128</f>
        <v>0</v>
      </c>
      <c r="O128" s="7">
        <f>AF128+AY128+BR128+CK128+DD128+DW128+EP128+FI128</f>
        <v>0</v>
      </c>
      <c r="P128" s="7">
        <f>AH128+BA128+BT128+CM128+DF128+DY128+ER128+FK128</f>
        <v>0</v>
      </c>
      <c r="Q128" s="7">
        <f>AJ128+BC128+BV128+CO128+DH128+EA128+ET128+FM128</f>
        <v>0</v>
      </c>
      <c r="R128" s="8">
        <f>AM128+BF128+BY128+CR128+DK128+ED128+EW128+FP128</f>
        <v>0</v>
      </c>
      <c r="S128" s="8">
        <f>AL128+BE128+BX128+CQ128+DJ128+EC128+EV128+FO128</f>
        <v>0</v>
      </c>
      <c r="T128" s="8">
        <v>0.7</v>
      </c>
      <c r="U128" s="11"/>
      <c r="V128" s="10"/>
      <c r="W128" s="11"/>
      <c r="X128" s="10"/>
      <c r="Y128" s="11"/>
      <c r="Z128" s="10"/>
      <c r="AA128" s="8"/>
      <c r="AB128" s="11"/>
      <c r="AC128" s="10"/>
      <c r="AD128" s="11"/>
      <c r="AE128" s="10"/>
      <c r="AF128" s="11"/>
      <c r="AG128" s="10"/>
      <c r="AH128" s="11"/>
      <c r="AI128" s="10"/>
      <c r="AJ128" s="11"/>
      <c r="AK128" s="10"/>
      <c r="AL128" s="8"/>
      <c r="AM128" s="8">
        <f>AA128+AL128</f>
        <v>0</v>
      </c>
      <c r="AN128" s="11"/>
      <c r="AO128" s="10"/>
      <c r="AP128" s="11"/>
      <c r="AQ128" s="10"/>
      <c r="AR128" s="11"/>
      <c r="AS128" s="10"/>
      <c r="AT128" s="8"/>
      <c r="AU128" s="11"/>
      <c r="AV128" s="10"/>
      <c r="AW128" s="11"/>
      <c r="AX128" s="10"/>
      <c r="AY128" s="11"/>
      <c r="AZ128" s="10"/>
      <c r="BA128" s="11"/>
      <c r="BB128" s="10"/>
      <c r="BC128" s="11"/>
      <c r="BD128" s="10"/>
      <c r="BE128" s="8"/>
      <c r="BF128" s="8">
        <f>AT128+BE128</f>
        <v>0</v>
      </c>
      <c r="BG128" s="11">
        <v>8</v>
      </c>
      <c r="BH128" s="10" t="s">
        <v>61</v>
      </c>
      <c r="BI128" s="11">
        <v>2</v>
      </c>
      <c r="BJ128" s="10" t="s">
        <v>61</v>
      </c>
      <c r="BK128" s="11"/>
      <c r="BL128" s="10"/>
      <c r="BM128" s="8">
        <v>2</v>
      </c>
      <c r="BN128" s="11">
        <v>5</v>
      </c>
      <c r="BO128" s="10" t="s">
        <v>61</v>
      </c>
      <c r="BP128" s="11"/>
      <c r="BQ128" s="10"/>
      <c r="BR128" s="11"/>
      <c r="BS128" s="10"/>
      <c r="BT128" s="11"/>
      <c r="BU128" s="10"/>
      <c r="BV128" s="11"/>
      <c r="BW128" s="10"/>
      <c r="BX128" s="8">
        <v>1</v>
      </c>
      <c r="BY128" s="8">
        <f>BM128+BX128</f>
        <v>0</v>
      </c>
      <c r="BZ128" s="11"/>
      <c r="CA128" s="10"/>
      <c r="CB128" s="11"/>
      <c r="CC128" s="10"/>
      <c r="CD128" s="11"/>
      <c r="CE128" s="10"/>
      <c r="CF128" s="8"/>
      <c r="CG128" s="11"/>
      <c r="CH128" s="10"/>
      <c r="CI128" s="11"/>
      <c r="CJ128" s="10"/>
      <c r="CK128" s="11"/>
      <c r="CL128" s="10"/>
      <c r="CM128" s="11"/>
      <c r="CN128" s="10"/>
      <c r="CO128" s="11"/>
      <c r="CP128" s="10"/>
      <c r="CQ128" s="8"/>
      <c r="CR128" s="8">
        <f>CF128+CQ128</f>
        <v>0</v>
      </c>
      <c r="CS128" s="11"/>
      <c r="CT128" s="10"/>
      <c r="CU128" s="11"/>
      <c r="CV128" s="10"/>
      <c r="CW128" s="11"/>
      <c r="CX128" s="10"/>
      <c r="CY128" s="8"/>
      <c r="CZ128" s="11"/>
      <c r="DA128" s="10"/>
      <c r="DB128" s="11"/>
      <c r="DC128" s="10"/>
      <c r="DD128" s="11"/>
      <c r="DE128" s="10"/>
      <c r="DF128" s="11"/>
      <c r="DG128" s="10"/>
      <c r="DH128" s="11"/>
      <c r="DI128" s="10"/>
      <c r="DJ128" s="8"/>
      <c r="DK128" s="8">
        <f>CY128+DJ128</f>
        <v>0</v>
      </c>
      <c r="DL128" s="11"/>
      <c r="DM128" s="10"/>
      <c r="DN128" s="11"/>
      <c r="DO128" s="10"/>
      <c r="DP128" s="11"/>
      <c r="DQ128" s="10"/>
      <c r="DR128" s="8"/>
      <c r="DS128" s="11"/>
      <c r="DT128" s="10"/>
      <c r="DU128" s="11"/>
      <c r="DV128" s="10"/>
      <c r="DW128" s="11"/>
      <c r="DX128" s="10"/>
      <c r="DY128" s="11"/>
      <c r="DZ128" s="10"/>
      <c r="EA128" s="11"/>
      <c r="EB128" s="10"/>
      <c r="EC128" s="8"/>
      <c r="ED128" s="8">
        <f>DR128+EC128</f>
        <v>0</v>
      </c>
      <c r="EE128" s="11"/>
      <c r="EF128" s="10"/>
      <c r="EG128" s="11"/>
      <c r="EH128" s="10"/>
      <c r="EI128" s="11"/>
      <c r="EJ128" s="10"/>
      <c r="EK128" s="8"/>
      <c r="EL128" s="11"/>
      <c r="EM128" s="10"/>
      <c r="EN128" s="11"/>
      <c r="EO128" s="10"/>
      <c r="EP128" s="11"/>
      <c r="EQ128" s="10"/>
      <c r="ER128" s="11"/>
      <c r="ES128" s="10"/>
      <c r="ET128" s="11"/>
      <c r="EU128" s="10"/>
      <c r="EV128" s="8"/>
      <c r="EW128" s="8">
        <f>EK128+EV128</f>
        <v>0</v>
      </c>
      <c r="EX128" s="11"/>
      <c r="EY128" s="10"/>
      <c r="EZ128" s="11"/>
      <c r="FA128" s="10"/>
      <c r="FB128" s="11"/>
      <c r="FC128" s="10"/>
      <c r="FD128" s="8"/>
      <c r="FE128" s="11"/>
      <c r="FF128" s="10"/>
      <c r="FG128" s="11"/>
      <c r="FH128" s="10"/>
      <c r="FI128" s="11"/>
      <c r="FJ128" s="10"/>
      <c r="FK128" s="11"/>
      <c r="FL128" s="10"/>
      <c r="FM128" s="11"/>
      <c r="FN128" s="10"/>
      <c r="FO128" s="8"/>
      <c r="FP128" s="8">
        <f>FD128+FO128</f>
        <v>0</v>
      </c>
    </row>
    <row r="129" spans="1:172" ht="12.75">
      <c r="A129" s="7"/>
      <c r="B129" s="7">
        <v>6</v>
      </c>
      <c r="C129" s="7">
        <v>1</v>
      </c>
      <c r="D129" s="7"/>
      <c r="E129" s="7" t="s">
        <v>269</v>
      </c>
      <c r="F129" s="3" t="s">
        <v>270</v>
      </c>
      <c r="G129" s="7">
        <f>COUNTIF(U129:FP129,"e")</f>
        <v>0</v>
      </c>
      <c r="H129" s="7">
        <f>COUNTIF(U129:FP129,"z")</f>
        <v>0</v>
      </c>
      <c r="I129" s="7">
        <f>SUM(J129:Q129)</f>
        <v>0</v>
      </c>
      <c r="J129" s="7">
        <f>U129+AN129+BG129+BZ129+CS129+DL129+EE129+EX129</f>
        <v>0</v>
      </c>
      <c r="K129" s="7">
        <f>W129+AP129+BI129+CB129+CU129+DN129+EG129+EZ129</f>
        <v>0</v>
      </c>
      <c r="L129" s="7">
        <f>Y129+AR129+BK129+CD129+CW129+DP129+EI129+FB129</f>
        <v>0</v>
      </c>
      <c r="M129" s="7">
        <f>AB129+AU129+BN129+CG129+CZ129+DS129+EL129+FE129</f>
        <v>0</v>
      </c>
      <c r="N129" s="7">
        <f>AD129+AW129+BP129+CI129+DB129+DU129+EN129+FG129</f>
        <v>0</v>
      </c>
      <c r="O129" s="7">
        <f>AF129+AY129+BR129+CK129+DD129+DW129+EP129+FI129</f>
        <v>0</v>
      </c>
      <c r="P129" s="7">
        <f>AH129+BA129+BT129+CM129+DF129+DY129+ER129+FK129</f>
        <v>0</v>
      </c>
      <c r="Q129" s="7">
        <f>AJ129+BC129+BV129+CO129+DH129+EA129+ET129+FM129</f>
        <v>0</v>
      </c>
      <c r="R129" s="8">
        <f>AM129+BF129+BY129+CR129+DK129+ED129+EW129+FP129</f>
        <v>0</v>
      </c>
      <c r="S129" s="8">
        <f>AL129+BE129+BX129+CQ129+DJ129+EC129+EV129+FO129</f>
        <v>0</v>
      </c>
      <c r="T129" s="8">
        <v>0.7</v>
      </c>
      <c r="U129" s="11"/>
      <c r="V129" s="10"/>
      <c r="W129" s="11"/>
      <c r="X129" s="10"/>
      <c r="Y129" s="11"/>
      <c r="Z129" s="10"/>
      <c r="AA129" s="8"/>
      <c r="AB129" s="11"/>
      <c r="AC129" s="10"/>
      <c r="AD129" s="11"/>
      <c r="AE129" s="10"/>
      <c r="AF129" s="11"/>
      <c r="AG129" s="10"/>
      <c r="AH129" s="11"/>
      <c r="AI129" s="10"/>
      <c r="AJ129" s="11"/>
      <c r="AK129" s="10"/>
      <c r="AL129" s="8"/>
      <c r="AM129" s="8">
        <f>AA129+AL129</f>
        <v>0</v>
      </c>
      <c r="AN129" s="11"/>
      <c r="AO129" s="10"/>
      <c r="AP129" s="11"/>
      <c r="AQ129" s="10"/>
      <c r="AR129" s="11"/>
      <c r="AS129" s="10"/>
      <c r="AT129" s="8"/>
      <c r="AU129" s="11"/>
      <c r="AV129" s="10"/>
      <c r="AW129" s="11"/>
      <c r="AX129" s="10"/>
      <c r="AY129" s="11"/>
      <c r="AZ129" s="10"/>
      <c r="BA129" s="11"/>
      <c r="BB129" s="10"/>
      <c r="BC129" s="11"/>
      <c r="BD129" s="10"/>
      <c r="BE129" s="8"/>
      <c r="BF129" s="8">
        <f>AT129+BE129</f>
        <v>0</v>
      </c>
      <c r="BG129" s="11"/>
      <c r="BH129" s="10"/>
      <c r="BI129" s="11"/>
      <c r="BJ129" s="10"/>
      <c r="BK129" s="11"/>
      <c r="BL129" s="10"/>
      <c r="BM129" s="8"/>
      <c r="BN129" s="11"/>
      <c r="BO129" s="10"/>
      <c r="BP129" s="11"/>
      <c r="BQ129" s="10"/>
      <c r="BR129" s="11"/>
      <c r="BS129" s="10"/>
      <c r="BT129" s="11"/>
      <c r="BU129" s="10"/>
      <c r="BV129" s="11"/>
      <c r="BW129" s="10"/>
      <c r="BX129" s="8"/>
      <c r="BY129" s="8">
        <f>BM129+BX129</f>
        <v>0</v>
      </c>
      <c r="BZ129" s="11">
        <v>5</v>
      </c>
      <c r="CA129" s="10" t="s">
        <v>61</v>
      </c>
      <c r="CB129" s="11">
        <v>10</v>
      </c>
      <c r="CC129" s="10" t="s">
        <v>61</v>
      </c>
      <c r="CD129" s="11"/>
      <c r="CE129" s="10"/>
      <c r="CF129" s="8">
        <v>3</v>
      </c>
      <c r="CG129" s="11"/>
      <c r="CH129" s="10"/>
      <c r="CI129" s="11"/>
      <c r="CJ129" s="10"/>
      <c r="CK129" s="11"/>
      <c r="CL129" s="10"/>
      <c r="CM129" s="11"/>
      <c r="CN129" s="10"/>
      <c r="CO129" s="11"/>
      <c r="CP129" s="10"/>
      <c r="CQ129" s="8"/>
      <c r="CR129" s="8">
        <f>CF129+CQ129</f>
        <v>0</v>
      </c>
      <c r="CS129" s="11"/>
      <c r="CT129" s="10"/>
      <c r="CU129" s="11"/>
      <c r="CV129" s="10"/>
      <c r="CW129" s="11"/>
      <c r="CX129" s="10"/>
      <c r="CY129" s="8"/>
      <c r="CZ129" s="11"/>
      <c r="DA129" s="10"/>
      <c r="DB129" s="11"/>
      <c r="DC129" s="10"/>
      <c r="DD129" s="11"/>
      <c r="DE129" s="10"/>
      <c r="DF129" s="11"/>
      <c r="DG129" s="10"/>
      <c r="DH129" s="11"/>
      <c r="DI129" s="10"/>
      <c r="DJ129" s="8"/>
      <c r="DK129" s="8">
        <f>CY129+DJ129</f>
        <v>0</v>
      </c>
      <c r="DL129" s="11"/>
      <c r="DM129" s="10"/>
      <c r="DN129" s="11"/>
      <c r="DO129" s="10"/>
      <c r="DP129" s="11"/>
      <c r="DQ129" s="10"/>
      <c r="DR129" s="8"/>
      <c r="DS129" s="11"/>
      <c r="DT129" s="10"/>
      <c r="DU129" s="11"/>
      <c r="DV129" s="10"/>
      <c r="DW129" s="11"/>
      <c r="DX129" s="10"/>
      <c r="DY129" s="11"/>
      <c r="DZ129" s="10"/>
      <c r="EA129" s="11"/>
      <c r="EB129" s="10"/>
      <c r="EC129" s="8"/>
      <c r="ED129" s="8">
        <f>DR129+EC129</f>
        <v>0</v>
      </c>
      <c r="EE129" s="11"/>
      <c r="EF129" s="10"/>
      <c r="EG129" s="11"/>
      <c r="EH129" s="10"/>
      <c r="EI129" s="11"/>
      <c r="EJ129" s="10"/>
      <c r="EK129" s="8"/>
      <c r="EL129" s="11"/>
      <c r="EM129" s="10"/>
      <c r="EN129" s="11"/>
      <c r="EO129" s="10"/>
      <c r="EP129" s="11"/>
      <c r="EQ129" s="10"/>
      <c r="ER129" s="11"/>
      <c r="ES129" s="10"/>
      <c r="ET129" s="11"/>
      <c r="EU129" s="10"/>
      <c r="EV129" s="8"/>
      <c r="EW129" s="8">
        <f>EK129+EV129</f>
        <v>0</v>
      </c>
      <c r="EX129" s="11"/>
      <c r="EY129" s="10"/>
      <c r="EZ129" s="11"/>
      <c r="FA129" s="10"/>
      <c r="FB129" s="11"/>
      <c r="FC129" s="10"/>
      <c r="FD129" s="8"/>
      <c r="FE129" s="11"/>
      <c r="FF129" s="10"/>
      <c r="FG129" s="11"/>
      <c r="FH129" s="10"/>
      <c r="FI129" s="11"/>
      <c r="FJ129" s="10"/>
      <c r="FK129" s="11"/>
      <c r="FL129" s="10"/>
      <c r="FM129" s="11"/>
      <c r="FN129" s="10"/>
      <c r="FO129" s="8"/>
      <c r="FP129" s="8">
        <f>FD129+FO129</f>
        <v>0</v>
      </c>
    </row>
    <row r="130" spans="1:172" ht="12.75">
      <c r="A130" s="7"/>
      <c r="B130" s="7">
        <v>6</v>
      </c>
      <c r="C130" s="7">
        <v>1</v>
      </c>
      <c r="D130" s="7"/>
      <c r="E130" s="7" t="s">
        <v>271</v>
      </c>
      <c r="F130" s="3" t="s">
        <v>272</v>
      </c>
      <c r="G130" s="7">
        <f>COUNTIF(U130:FP130,"e")</f>
        <v>0</v>
      </c>
      <c r="H130" s="7">
        <f>COUNTIF(U130:FP130,"z")</f>
        <v>0</v>
      </c>
      <c r="I130" s="7">
        <f>SUM(J130:Q130)</f>
        <v>0</v>
      </c>
      <c r="J130" s="7">
        <f>U130+AN130+BG130+BZ130+CS130+DL130+EE130+EX130</f>
        <v>0</v>
      </c>
      <c r="K130" s="7">
        <f>W130+AP130+BI130+CB130+CU130+DN130+EG130+EZ130</f>
        <v>0</v>
      </c>
      <c r="L130" s="7">
        <f>Y130+AR130+BK130+CD130+CW130+DP130+EI130+FB130</f>
        <v>0</v>
      </c>
      <c r="M130" s="7">
        <f>AB130+AU130+BN130+CG130+CZ130+DS130+EL130+FE130</f>
        <v>0</v>
      </c>
      <c r="N130" s="7">
        <f>AD130+AW130+BP130+CI130+DB130+DU130+EN130+FG130</f>
        <v>0</v>
      </c>
      <c r="O130" s="7">
        <f>AF130+AY130+BR130+CK130+DD130+DW130+EP130+FI130</f>
        <v>0</v>
      </c>
      <c r="P130" s="7">
        <f>AH130+BA130+BT130+CM130+DF130+DY130+ER130+FK130</f>
        <v>0</v>
      </c>
      <c r="Q130" s="7">
        <f>AJ130+BC130+BV130+CO130+DH130+EA130+ET130+FM130</f>
        <v>0</v>
      </c>
      <c r="R130" s="8">
        <f>AM130+BF130+BY130+CR130+DK130+ED130+EW130+FP130</f>
        <v>0</v>
      </c>
      <c r="S130" s="8">
        <f>AL130+BE130+BX130+CQ130+DJ130+EC130+EV130+FO130</f>
        <v>0</v>
      </c>
      <c r="T130" s="8">
        <v>0.7</v>
      </c>
      <c r="U130" s="11"/>
      <c r="V130" s="10"/>
      <c r="W130" s="11"/>
      <c r="X130" s="10"/>
      <c r="Y130" s="11"/>
      <c r="Z130" s="10"/>
      <c r="AA130" s="8"/>
      <c r="AB130" s="11"/>
      <c r="AC130" s="10"/>
      <c r="AD130" s="11"/>
      <c r="AE130" s="10"/>
      <c r="AF130" s="11"/>
      <c r="AG130" s="10"/>
      <c r="AH130" s="11"/>
      <c r="AI130" s="10"/>
      <c r="AJ130" s="11"/>
      <c r="AK130" s="10"/>
      <c r="AL130" s="8"/>
      <c r="AM130" s="8">
        <f>AA130+AL130</f>
        <v>0</v>
      </c>
      <c r="AN130" s="11"/>
      <c r="AO130" s="10"/>
      <c r="AP130" s="11"/>
      <c r="AQ130" s="10"/>
      <c r="AR130" s="11"/>
      <c r="AS130" s="10"/>
      <c r="AT130" s="8"/>
      <c r="AU130" s="11"/>
      <c r="AV130" s="10"/>
      <c r="AW130" s="11"/>
      <c r="AX130" s="10"/>
      <c r="AY130" s="11"/>
      <c r="AZ130" s="10"/>
      <c r="BA130" s="11"/>
      <c r="BB130" s="10"/>
      <c r="BC130" s="11"/>
      <c r="BD130" s="10"/>
      <c r="BE130" s="8"/>
      <c r="BF130" s="8">
        <f>AT130+BE130</f>
        <v>0</v>
      </c>
      <c r="BG130" s="11"/>
      <c r="BH130" s="10"/>
      <c r="BI130" s="11"/>
      <c r="BJ130" s="10"/>
      <c r="BK130" s="11"/>
      <c r="BL130" s="10"/>
      <c r="BM130" s="8"/>
      <c r="BN130" s="11"/>
      <c r="BO130" s="10"/>
      <c r="BP130" s="11"/>
      <c r="BQ130" s="10"/>
      <c r="BR130" s="11"/>
      <c r="BS130" s="10"/>
      <c r="BT130" s="11"/>
      <c r="BU130" s="10"/>
      <c r="BV130" s="11"/>
      <c r="BW130" s="10"/>
      <c r="BX130" s="8"/>
      <c r="BY130" s="8">
        <f>BM130+BX130</f>
        <v>0</v>
      </c>
      <c r="BZ130" s="11">
        <v>5</v>
      </c>
      <c r="CA130" s="10" t="s">
        <v>61</v>
      </c>
      <c r="CB130" s="11">
        <v>10</v>
      </c>
      <c r="CC130" s="10" t="s">
        <v>61</v>
      </c>
      <c r="CD130" s="11"/>
      <c r="CE130" s="10"/>
      <c r="CF130" s="8">
        <v>3</v>
      </c>
      <c r="CG130" s="11"/>
      <c r="CH130" s="10"/>
      <c r="CI130" s="11"/>
      <c r="CJ130" s="10"/>
      <c r="CK130" s="11"/>
      <c r="CL130" s="10"/>
      <c r="CM130" s="11"/>
      <c r="CN130" s="10"/>
      <c r="CO130" s="11"/>
      <c r="CP130" s="10"/>
      <c r="CQ130" s="8"/>
      <c r="CR130" s="8">
        <f>CF130+CQ130</f>
        <v>0</v>
      </c>
      <c r="CS130" s="11"/>
      <c r="CT130" s="10"/>
      <c r="CU130" s="11"/>
      <c r="CV130" s="10"/>
      <c r="CW130" s="11"/>
      <c r="CX130" s="10"/>
      <c r="CY130" s="8"/>
      <c r="CZ130" s="11"/>
      <c r="DA130" s="10"/>
      <c r="DB130" s="11"/>
      <c r="DC130" s="10"/>
      <c r="DD130" s="11"/>
      <c r="DE130" s="10"/>
      <c r="DF130" s="11"/>
      <c r="DG130" s="10"/>
      <c r="DH130" s="11"/>
      <c r="DI130" s="10"/>
      <c r="DJ130" s="8"/>
      <c r="DK130" s="8">
        <f>CY130+DJ130</f>
        <v>0</v>
      </c>
      <c r="DL130" s="11"/>
      <c r="DM130" s="10"/>
      <c r="DN130" s="11"/>
      <c r="DO130" s="10"/>
      <c r="DP130" s="11"/>
      <c r="DQ130" s="10"/>
      <c r="DR130" s="8"/>
      <c r="DS130" s="11"/>
      <c r="DT130" s="10"/>
      <c r="DU130" s="11"/>
      <c r="DV130" s="10"/>
      <c r="DW130" s="11"/>
      <c r="DX130" s="10"/>
      <c r="DY130" s="11"/>
      <c r="DZ130" s="10"/>
      <c r="EA130" s="11"/>
      <c r="EB130" s="10"/>
      <c r="EC130" s="8"/>
      <c r="ED130" s="8">
        <f>DR130+EC130</f>
        <v>0</v>
      </c>
      <c r="EE130" s="11"/>
      <c r="EF130" s="10"/>
      <c r="EG130" s="11"/>
      <c r="EH130" s="10"/>
      <c r="EI130" s="11"/>
      <c r="EJ130" s="10"/>
      <c r="EK130" s="8"/>
      <c r="EL130" s="11"/>
      <c r="EM130" s="10"/>
      <c r="EN130" s="11"/>
      <c r="EO130" s="10"/>
      <c r="EP130" s="11"/>
      <c r="EQ130" s="10"/>
      <c r="ER130" s="11"/>
      <c r="ES130" s="10"/>
      <c r="ET130" s="11"/>
      <c r="EU130" s="10"/>
      <c r="EV130" s="8"/>
      <c r="EW130" s="8">
        <f>EK130+EV130</f>
        <v>0</v>
      </c>
      <c r="EX130" s="11"/>
      <c r="EY130" s="10"/>
      <c r="EZ130" s="11"/>
      <c r="FA130" s="10"/>
      <c r="FB130" s="11"/>
      <c r="FC130" s="10"/>
      <c r="FD130" s="8"/>
      <c r="FE130" s="11"/>
      <c r="FF130" s="10"/>
      <c r="FG130" s="11"/>
      <c r="FH130" s="10"/>
      <c r="FI130" s="11"/>
      <c r="FJ130" s="10"/>
      <c r="FK130" s="11"/>
      <c r="FL130" s="10"/>
      <c r="FM130" s="11"/>
      <c r="FN130" s="10"/>
      <c r="FO130" s="8"/>
      <c r="FP130" s="8">
        <f>FD130+FO130</f>
        <v>0</v>
      </c>
    </row>
    <row r="131" spans="1:172" ht="12.75">
      <c r="A131" s="7"/>
      <c r="B131" s="7">
        <v>6</v>
      </c>
      <c r="C131" s="7">
        <v>1</v>
      </c>
      <c r="D131" s="7"/>
      <c r="E131" s="7" t="s">
        <v>273</v>
      </c>
      <c r="F131" s="3" t="s">
        <v>274</v>
      </c>
      <c r="G131" s="7">
        <f>COUNTIF(U131:FP131,"e")</f>
        <v>0</v>
      </c>
      <c r="H131" s="7">
        <f>COUNTIF(U131:FP131,"z")</f>
        <v>0</v>
      </c>
      <c r="I131" s="7">
        <f>SUM(J131:Q131)</f>
        <v>0</v>
      </c>
      <c r="J131" s="7">
        <f>U131+AN131+BG131+BZ131+CS131+DL131+EE131+EX131</f>
        <v>0</v>
      </c>
      <c r="K131" s="7">
        <f>W131+AP131+BI131+CB131+CU131+DN131+EG131+EZ131</f>
        <v>0</v>
      </c>
      <c r="L131" s="7">
        <f>Y131+AR131+BK131+CD131+CW131+DP131+EI131+FB131</f>
        <v>0</v>
      </c>
      <c r="M131" s="7">
        <f>AB131+AU131+BN131+CG131+CZ131+DS131+EL131+FE131</f>
        <v>0</v>
      </c>
      <c r="N131" s="7">
        <f>AD131+AW131+BP131+CI131+DB131+DU131+EN131+FG131</f>
        <v>0</v>
      </c>
      <c r="O131" s="7">
        <f>AF131+AY131+BR131+CK131+DD131+DW131+EP131+FI131</f>
        <v>0</v>
      </c>
      <c r="P131" s="7">
        <f>AH131+BA131+BT131+CM131+DF131+DY131+ER131+FK131</f>
        <v>0</v>
      </c>
      <c r="Q131" s="7">
        <f>AJ131+BC131+BV131+CO131+DH131+EA131+ET131+FM131</f>
        <v>0</v>
      </c>
      <c r="R131" s="8">
        <f>AM131+BF131+BY131+CR131+DK131+ED131+EW131+FP131</f>
        <v>0</v>
      </c>
      <c r="S131" s="8">
        <f>AL131+BE131+BX131+CQ131+DJ131+EC131+EV131+FO131</f>
        <v>0</v>
      </c>
      <c r="T131" s="8">
        <v>0.7</v>
      </c>
      <c r="U131" s="11"/>
      <c r="V131" s="10"/>
      <c r="W131" s="11"/>
      <c r="X131" s="10"/>
      <c r="Y131" s="11"/>
      <c r="Z131" s="10"/>
      <c r="AA131" s="8"/>
      <c r="AB131" s="11"/>
      <c r="AC131" s="10"/>
      <c r="AD131" s="11"/>
      <c r="AE131" s="10"/>
      <c r="AF131" s="11"/>
      <c r="AG131" s="10"/>
      <c r="AH131" s="11"/>
      <c r="AI131" s="10"/>
      <c r="AJ131" s="11"/>
      <c r="AK131" s="10"/>
      <c r="AL131" s="8"/>
      <c r="AM131" s="8">
        <f>AA131+AL131</f>
        <v>0</v>
      </c>
      <c r="AN131" s="11"/>
      <c r="AO131" s="10"/>
      <c r="AP131" s="11"/>
      <c r="AQ131" s="10"/>
      <c r="AR131" s="11"/>
      <c r="AS131" s="10"/>
      <c r="AT131" s="8"/>
      <c r="AU131" s="11"/>
      <c r="AV131" s="10"/>
      <c r="AW131" s="11"/>
      <c r="AX131" s="10"/>
      <c r="AY131" s="11"/>
      <c r="AZ131" s="10"/>
      <c r="BA131" s="11"/>
      <c r="BB131" s="10"/>
      <c r="BC131" s="11"/>
      <c r="BD131" s="10"/>
      <c r="BE131" s="8"/>
      <c r="BF131" s="8">
        <f>AT131+BE131</f>
        <v>0</v>
      </c>
      <c r="BG131" s="11"/>
      <c r="BH131" s="10"/>
      <c r="BI131" s="11"/>
      <c r="BJ131" s="10"/>
      <c r="BK131" s="11"/>
      <c r="BL131" s="10"/>
      <c r="BM131" s="8"/>
      <c r="BN131" s="11"/>
      <c r="BO131" s="10"/>
      <c r="BP131" s="11"/>
      <c r="BQ131" s="10"/>
      <c r="BR131" s="11"/>
      <c r="BS131" s="10"/>
      <c r="BT131" s="11"/>
      <c r="BU131" s="10"/>
      <c r="BV131" s="11"/>
      <c r="BW131" s="10"/>
      <c r="BX131" s="8"/>
      <c r="BY131" s="8">
        <f>BM131+BX131</f>
        <v>0</v>
      </c>
      <c r="BZ131" s="11">
        <v>5</v>
      </c>
      <c r="CA131" s="10" t="s">
        <v>61</v>
      </c>
      <c r="CB131" s="11">
        <v>10</v>
      </c>
      <c r="CC131" s="10" t="s">
        <v>61</v>
      </c>
      <c r="CD131" s="11"/>
      <c r="CE131" s="10"/>
      <c r="CF131" s="8">
        <v>3</v>
      </c>
      <c r="CG131" s="11"/>
      <c r="CH131" s="10"/>
      <c r="CI131" s="11"/>
      <c r="CJ131" s="10"/>
      <c r="CK131" s="11"/>
      <c r="CL131" s="10"/>
      <c r="CM131" s="11"/>
      <c r="CN131" s="10"/>
      <c r="CO131" s="11"/>
      <c r="CP131" s="10"/>
      <c r="CQ131" s="8"/>
      <c r="CR131" s="8">
        <f>CF131+CQ131</f>
        <v>0</v>
      </c>
      <c r="CS131" s="11"/>
      <c r="CT131" s="10"/>
      <c r="CU131" s="11"/>
      <c r="CV131" s="10"/>
      <c r="CW131" s="11"/>
      <c r="CX131" s="10"/>
      <c r="CY131" s="8"/>
      <c r="CZ131" s="11"/>
      <c r="DA131" s="10"/>
      <c r="DB131" s="11"/>
      <c r="DC131" s="10"/>
      <c r="DD131" s="11"/>
      <c r="DE131" s="10"/>
      <c r="DF131" s="11"/>
      <c r="DG131" s="10"/>
      <c r="DH131" s="11"/>
      <c r="DI131" s="10"/>
      <c r="DJ131" s="8"/>
      <c r="DK131" s="8">
        <f>CY131+DJ131</f>
        <v>0</v>
      </c>
      <c r="DL131" s="11"/>
      <c r="DM131" s="10"/>
      <c r="DN131" s="11"/>
      <c r="DO131" s="10"/>
      <c r="DP131" s="11"/>
      <c r="DQ131" s="10"/>
      <c r="DR131" s="8"/>
      <c r="DS131" s="11"/>
      <c r="DT131" s="10"/>
      <c r="DU131" s="11"/>
      <c r="DV131" s="10"/>
      <c r="DW131" s="11"/>
      <c r="DX131" s="10"/>
      <c r="DY131" s="11"/>
      <c r="DZ131" s="10"/>
      <c r="EA131" s="11"/>
      <c r="EB131" s="10"/>
      <c r="EC131" s="8"/>
      <c r="ED131" s="8">
        <f>DR131+EC131</f>
        <v>0</v>
      </c>
      <c r="EE131" s="11"/>
      <c r="EF131" s="10"/>
      <c r="EG131" s="11"/>
      <c r="EH131" s="10"/>
      <c r="EI131" s="11"/>
      <c r="EJ131" s="10"/>
      <c r="EK131" s="8"/>
      <c r="EL131" s="11"/>
      <c r="EM131" s="10"/>
      <c r="EN131" s="11"/>
      <c r="EO131" s="10"/>
      <c r="EP131" s="11"/>
      <c r="EQ131" s="10"/>
      <c r="ER131" s="11"/>
      <c r="ES131" s="10"/>
      <c r="ET131" s="11"/>
      <c r="EU131" s="10"/>
      <c r="EV131" s="8"/>
      <c r="EW131" s="8">
        <f>EK131+EV131</f>
        <v>0</v>
      </c>
      <c r="EX131" s="11"/>
      <c r="EY131" s="10"/>
      <c r="EZ131" s="11"/>
      <c r="FA131" s="10"/>
      <c r="FB131" s="11"/>
      <c r="FC131" s="10"/>
      <c r="FD131" s="8"/>
      <c r="FE131" s="11"/>
      <c r="FF131" s="10"/>
      <c r="FG131" s="11"/>
      <c r="FH131" s="10"/>
      <c r="FI131" s="11"/>
      <c r="FJ131" s="10"/>
      <c r="FK131" s="11"/>
      <c r="FL131" s="10"/>
      <c r="FM131" s="11"/>
      <c r="FN131" s="10"/>
      <c r="FO131" s="8"/>
      <c r="FP131" s="8">
        <f>FD131+FO131</f>
        <v>0</v>
      </c>
    </row>
    <row r="132" spans="1:172" ht="12.75">
      <c r="A132" s="7"/>
      <c r="B132" s="7">
        <v>6</v>
      </c>
      <c r="C132" s="7">
        <v>1</v>
      </c>
      <c r="D132" s="7"/>
      <c r="E132" s="7" t="s">
        <v>275</v>
      </c>
      <c r="F132" s="3" t="s">
        <v>276</v>
      </c>
      <c r="G132" s="7">
        <f>COUNTIF(U132:FP132,"e")</f>
        <v>0</v>
      </c>
      <c r="H132" s="7">
        <f>COUNTIF(U132:FP132,"z")</f>
        <v>0</v>
      </c>
      <c r="I132" s="7">
        <f>SUM(J132:Q132)</f>
        <v>0</v>
      </c>
      <c r="J132" s="7">
        <f>U132+AN132+BG132+BZ132+CS132+DL132+EE132+EX132</f>
        <v>0</v>
      </c>
      <c r="K132" s="7">
        <f>W132+AP132+BI132+CB132+CU132+DN132+EG132+EZ132</f>
        <v>0</v>
      </c>
      <c r="L132" s="7">
        <f>Y132+AR132+BK132+CD132+CW132+DP132+EI132+FB132</f>
        <v>0</v>
      </c>
      <c r="M132" s="7">
        <f>AB132+AU132+BN132+CG132+CZ132+DS132+EL132+FE132</f>
        <v>0</v>
      </c>
      <c r="N132" s="7">
        <f>AD132+AW132+BP132+CI132+DB132+DU132+EN132+FG132</f>
        <v>0</v>
      </c>
      <c r="O132" s="7">
        <f>AF132+AY132+BR132+CK132+DD132+DW132+EP132+FI132</f>
        <v>0</v>
      </c>
      <c r="P132" s="7">
        <f>AH132+BA132+BT132+CM132+DF132+DY132+ER132+FK132</f>
        <v>0</v>
      </c>
      <c r="Q132" s="7">
        <f>AJ132+BC132+BV132+CO132+DH132+EA132+ET132+FM132</f>
        <v>0</v>
      </c>
      <c r="R132" s="8">
        <f>AM132+BF132+BY132+CR132+DK132+ED132+EW132+FP132</f>
        <v>0</v>
      </c>
      <c r="S132" s="8">
        <f>AL132+BE132+BX132+CQ132+DJ132+EC132+EV132+FO132</f>
        <v>0</v>
      </c>
      <c r="T132" s="8">
        <v>0.7</v>
      </c>
      <c r="U132" s="11"/>
      <c r="V132" s="10"/>
      <c r="W132" s="11"/>
      <c r="X132" s="10"/>
      <c r="Y132" s="11"/>
      <c r="Z132" s="10"/>
      <c r="AA132" s="8"/>
      <c r="AB132" s="11"/>
      <c r="AC132" s="10"/>
      <c r="AD132" s="11"/>
      <c r="AE132" s="10"/>
      <c r="AF132" s="11"/>
      <c r="AG132" s="10"/>
      <c r="AH132" s="11"/>
      <c r="AI132" s="10"/>
      <c r="AJ132" s="11"/>
      <c r="AK132" s="10"/>
      <c r="AL132" s="8"/>
      <c r="AM132" s="8">
        <f>AA132+AL132</f>
        <v>0</v>
      </c>
      <c r="AN132" s="11"/>
      <c r="AO132" s="10"/>
      <c r="AP132" s="11"/>
      <c r="AQ132" s="10"/>
      <c r="AR132" s="11"/>
      <c r="AS132" s="10"/>
      <c r="AT132" s="8"/>
      <c r="AU132" s="11"/>
      <c r="AV132" s="10"/>
      <c r="AW132" s="11"/>
      <c r="AX132" s="10"/>
      <c r="AY132" s="11"/>
      <c r="AZ132" s="10"/>
      <c r="BA132" s="11"/>
      <c r="BB132" s="10"/>
      <c r="BC132" s="11"/>
      <c r="BD132" s="10"/>
      <c r="BE132" s="8"/>
      <c r="BF132" s="8">
        <f>AT132+BE132</f>
        <v>0</v>
      </c>
      <c r="BG132" s="11"/>
      <c r="BH132" s="10"/>
      <c r="BI132" s="11"/>
      <c r="BJ132" s="10"/>
      <c r="BK132" s="11"/>
      <c r="BL132" s="10"/>
      <c r="BM132" s="8"/>
      <c r="BN132" s="11"/>
      <c r="BO132" s="10"/>
      <c r="BP132" s="11"/>
      <c r="BQ132" s="10"/>
      <c r="BR132" s="11"/>
      <c r="BS132" s="10"/>
      <c r="BT132" s="11"/>
      <c r="BU132" s="10"/>
      <c r="BV132" s="11"/>
      <c r="BW132" s="10"/>
      <c r="BX132" s="8"/>
      <c r="BY132" s="8">
        <f>BM132+BX132</f>
        <v>0</v>
      </c>
      <c r="BZ132" s="11">
        <v>5</v>
      </c>
      <c r="CA132" s="10" t="s">
        <v>61</v>
      </c>
      <c r="CB132" s="11">
        <v>10</v>
      </c>
      <c r="CC132" s="10" t="s">
        <v>61</v>
      </c>
      <c r="CD132" s="11"/>
      <c r="CE132" s="10"/>
      <c r="CF132" s="8">
        <v>3</v>
      </c>
      <c r="CG132" s="11"/>
      <c r="CH132" s="10"/>
      <c r="CI132" s="11"/>
      <c r="CJ132" s="10"/>
      <c r="CK132" s="11"/>
      <c r="CL132" s="10"/>
      <c r="CM132" s="11"/>
      <c r="CN132" s="10"/>
      <c r="CO132" s="11"/>
      <c r="CP132" s="10"/>
      <c r="CQ132" s="8"/>
      <c r="CR132" s="8">
        <f>CF132+CQ132</f>
        <v>0</v>
      </c>
      <c r="CS132" s="11"/>
      <c r="CT132" s="10"/>
      <c r="CU132" s="11"/>
      <c r="CV132" s="10"/>
      <c r="CW132" s="11"/>
      <c r="CX132" s="10"/>
      <c r="CY132" s="8"/>
      <c r="CZ132" s="11"/>
      <c r="DA132" s="10"/>
      <c r="DB132" s="11"/>
      <c r="DC132" s="10"/>
      <c r="DD132" s="11"/>
      <c r="DE132" s="10"/>
      <c r="DF132" s="11"/>
      <c r="DG132" s="10"/>
      <c r="DH132" s="11"/>
      <c r="DI132" s="10"/>
      <c r="DJ132" s="8"/>
      <c r="DK132" s="8">
        <f>CY132+DJ132</f>
        <v>0</v>
      </c>
      <c r="DL132" s="11"/>
      <c r="DM132" s="10"/>
      <c r="DN132" s="11"/>
      <c r="DO132" s="10"/>
      <c r="DP132" s="11"/>
      <c r="DQ132" s="10"/>
      <c r="DR132" s="8"/>
      <c r="DS132" s="11"/>
      <c r="DT132" s="10"/>
      <c r="DU132" s="11"/>
      <c r="DV132" s="10"/>
      <c r="DW132" s="11"/>
      <c r="DX132" s="10"/>
      <c r="DY132" s="11"/>
      <c r="DZ132" s="10"/>
      <c r="EA132" s="11"/>
      <c r="EB132" s="10"/>
      <c r="EC132" s="8"/>
      <c r="ED132" s="8">
        <f>DR132+EC132</f>
        <v>0</v>
      </c>
      <c r="EE132" s="11"/>
      <c r="EF132" s="10"/>
      <c r="EG132" s="11"/>
      <c r="EH132" s="10"/>
      <c r="EI132" s="11"/>
      <c r="EJ132" s="10"/>
      <c r="EK132" s="8"/>
      <c r="EL132" s="11"/>
      <c r="EM132" s="10"/>
      <c r="EN132" s="11"/>
      <c r="EO132" s="10"/>
      <c r="EP132" s="11"/>
      <c r="EQ132" s="10"/>
      <c r="ER132" s="11"/>
      <c r="ES132" s="10"/>
      <c r="ET132" s="11"/>
      <c r="EU132" s="10"/>
      <c r="EV132" s="8"/>
      <c r="EW132" s="8">
        <f>EK132+EV132</f>
        <v>0</v>
      </c>
      <c r="EX132" s="11"/>
      <c r="EY132" s="10"/>
      <c r="EZ132" s="11"/>
      <c r="FA132" s="10"/>
      <c r="FB132" s="11"/>
      <c r="FC132" s="10"/>
      <c r="FD132" s="8"/>
      <c r="FE132" s="11"/>
      <c r="FF132" s="10"/>
      <c r="FG132" s="11"/>
      <c r="FH132" s="10"/>
      <c r="FI132" s="11"/>
      <c r="FJ132" s="10"/>
      <c r="FK132" s="11"/>
      <c r="FL132" s="10"/>
      <c r="FM132" s="11"/>
      <c r="FN132" s="10"/>
      <c r="FO132" s="8"/>
      <c r="FP132" s="8">
        <f>FD132+FO132</f>
        <v>0</v>
      </c>
    </row>
    <row r="133" spans="1:172" ht="12.75">
      <c r="A133" s="7"/>
      <c r="B133" s="7">
        <v>7</v>
      </c>
      <c r="C133" s="7">
        <v>1</v>
      </c>
      <c r="D133" s="7"/>
      <c r="E133" s="7" t="s">
        <v>277</v>
      </c>
      <c r="F133" s="3" t="s">
        <v>278</v>
      </c>
      <c r="G133" s="7">
        <f>COUNTIF(U133:FP133,"e")</f>
        <v>0</v>
      </c>
      <c r="H133" s="7">
        <f>COUNTIF(U133:FP133,"z")</f>
        <v>0</v>
      </c>
      <c r="I133" s="7">
        <f>SUM(J133:Q133)</f>
        <v>0</v>
      </c>
      <c r="J133" s="7">
        <f>U133+AN133+BG133+BZ133+CS133+DL133+EE133+EX133</f>
        <v>0</v>
      </c>
      <c r="K133" s="7">
        <f>W133+AP133+BI133+CB133+CU133+DN133+EG133+EZ133</f>
        <v>0</v>
      </c>
      <c r="L133" s="7">
        <f>Y133+AR133+BK133+CD133+CW133+DP133+EI133+FB133</f>
        <v>0</v>
      </c>
      <c r="M133" s="7">
        <f>AB133+AU133+BN133+CG133+CZ133+DS133+EL133+FE133</f>
        <v>0</v>
      </c>
      <c r="N133" s="7">
        <f>AD133+AW133+BP133+CI133+DB133+DU133+EN133+FG133</f>
        <v>0</v>
      </c>
      <c r="O133" s="7">
        <f>AF133+AY133+BR133+CK133+DD133+DW133+EP133+FI133</f>
        <v>0</v>
      </c>
      <c r="P133" s="7">
        <f>AH133+BA133+BT133+CM133+DF133+DY133+ER133+FK133</f>
        <v>0</v>
      </c>
      <c r="Q133" s="7">
        <f>AJ133+BC133+BV133+CO133+DH133+EA133+ET133+FM133</f>
        <v>0</v>
      </c>
      <c r="R133" s="8">
        <f>AM133+BF133+BY133+CR133+DK133+ED133+EW133+FP133</f>
        <v>0</v>
      </c>
      <c r="S133" s="8">
        <f>AL133+BE133+BX133+CQ133+DJ133+EC133+EV133+FO133</f>
        <v>0</v>
      </c>
      <c r="T133" s="8">
        <v>0.7</v>
      </c>
      <c r="U133" s="11"/>
      <c r="V133" s="10"/>
      <c r="W133" s="11"/>
      <c r="X133" s="10"/>
      <c r="Y133" s="11"/>
      <c r="Z133" s="10"/>
      <c r="AA133" s="8"/>
      <c r="AB133" s="11"/>
      <c r="AC133" s="10"/>
      <c r="AD133" s="11"/>
      <c r="AE133" s="10"/>
      <c r="AF133" s="11"/>
      <c r="AG133" s="10"/>
      <c r="AH133" s="11"/>
      <c r="AI133" s="10"/>
      <c r="AJ133" s="11"/>
      <c r="AK133" s="10"/>
      <c r="AL133" s="8"/>
      <c r="AM133" s="8">
        <f>AA133+AL133</f>
        <v>0</v>
      </c>
      <c r="AN133" s="11"/>
      <c r="AO133" s="10"/>
      <c r="AP133" s="11"/>
      <c r="AQ133" s="10"/>
      <c r="AR133" s="11"/>
      <c r="AS133" s="10"/>
      <c r="AT133" s="8"/>
      <c r="AU133" s="11"/>
      <c r="AV133" s="10"/>
      <c r="AW133" s="11"/>
      <c r="AX133" s="10"/>
      <c r="AY133" s="11"/>
      <c r="AZ133" s="10"/>
      <c r="BA133" s="11"/>
      <c r="BB133" s="10"/>
      <c r="BC133" s="11"/>
      <c r="BD133" s="10"/>
      <c r="BE133" s="8"/>
      <c r="BF133" s="8">
        <f>AT133+BE133</f>
        <v>0</v>
      </c>
      <c r="BG133" s="11"/>
      <c r="BH133" s="10"/>
      <c r="BI133" s="11"/>
      <c r="BJ133" s="10"/>
      <c r="BK133" s="11"/>
      <c r="BL133" s="10"/>
      <c r="BM133" s="8"/>
      <c r="BN133" s="11"/>
      <c r="BO133" s="10"/>
      <c r="BP133" s="11"/>
      <c r="BQ133" s="10"/>
      <c r="BR133" s="11"/>
      <c r="BS133" s="10"/>
      <c r="BT133" s="11"/>
      <c r="BU133" s="10"/>
      <c r="BV133" s="11"/>
      <c r="BW133" s="10"/>
      <c r="BX133" s="8"/>
      <c r="BY133" s="8">
        <f>BM133+BX133</f>
        <v>0</v>
      </c>
      <c r="BZ133" s="11">
        <v>8</v>
      </c>
      <c r="CA133" s="10" t="s">
        <v>61</v>
      </c>
      <c r="CB133" s="11">
        <v>4</v>
      </c>
      <c r="CC133" s="10" t="s">
        <v>61</v>
      </c>
      <c r="CD133" s="11"/>
      <c r="CE133" s="10"/>
      <c r="CF133" s="8">
        <v>2.4</v>
      </c>
      <c r="CG133" s="11">
        <v>3</v>
      </c>
      <c r="CH133" s="10" t="s">
        <v>61</v>
      </c>
      <c r="CI133" s="11"/>
      <c r="CJ133" s="10"/>
      <c r="CK133" s="11"/>
      <c r="CL133" s="10"/>
      <c r="CM133" s="11"/>
      <c r="CN133" s="10"/>
      <c r="CO133" s="11"/>
      <c r="CP133" s="10"/>
      <c r="CQ133" s="8">
        <v>0.6</v>
      </c>
      <c r="CR133" s="8">
        <f>CF133+CQ133</f>
        <v>0</v>
      </c>
      <c r="CS133" s="11"/>
      <c r="CT133" s="10"/>
      <c r="CU133" s="11"/>
      <c r="CV133" s="10"/>
      <c r="CW133" s="11"/>
      <c r="CX133" s="10"/>
      <c r="CY133" s="8"/>
      <c r="CZ133" s="11"/>
      <c r="DA133" s="10"/>
      <c r="DB133" s="11"/>
      <c r="DC133" s="10"/>
      <c r="DD133" s="11"/>
      <c r="DE133" s="10"/>
      <c r="DF133" s="11"/>
      <c r="DG133" s="10"/>
      <c r="DH133" s="11"/>
      <c r="DI133" s="10"/>
      <c r="DJ133" s="8"/>
      <c r="DK133" s="8">
        <f>CY133+DJ133</f>
        <v>0</v>
      </c>
      <c r="DL133" s="11"/>
      <c r="DM133" s="10"/>
      <c r="DN133" s="11"/>
      <c r="DO133" s="10"/>
      <c r="DP133" s="11"/>
      <c r="DQ133" s="10"/>
      <c r="DR133" s="8"/>
      <c r="DS133" s="11"/>
      <c r="DT133" s="10"/>
      <c r="DU133" s="11"/>
      <c r="DV133" s="10"/>
      <c r="DW133" s="11"/>
      <c r="DX133" s="10"/>
      <c r="DY133" s="11"/>
      <c r="DZ133" s="10"/>
      <c r="EA133" s="11"/>
      <c r="EB133" s="10"/>
      <c r="EC133" s="8"/>
      <c r="ED133" s="8">
        <f>DR133+EC133</f>
        <v>0</v>
      </c>
      <c r="EE133" s="11"/>
      <c r="EF133" s="10"/>
      <c r="EG133" s="11"/>
      <c r="EH133" s="10"/>
      <c r="EI133" s="11"/>
      <c r="EJ133" s="10"/>
      <c r="EK133" s="8"/>
      <c r="EL133" s="11"/>
      <c r="EM133" s="10"/>
      <c r="EN133" s="11"/>
      <c r="EO133" s="10"/>
      <c r="EP133" s="11"/>
      <c r="EQ133" s="10"/>
      <c r="ER133" s="11"/>
      <c r="ES133" s="10"/>
      <c r="ET133" s="11"/>
      <c r="EU133" s="10"/>
      <c r="EV133" s="8"/>
      <c r="EW133" s="8">
        <f>EK133+EV133</f>
        <v>0</v>
      </c>
      <c r="EX133" s="11"/>
      <c r="EY133" s="10"/>
      <c r="EZ133" s="11"/>
      <c r="FA133" s="10"/>
      <c r="FB133" s="11"/>
      <c r="FC133" s="10"/>
      <c r="FD133" s="8"/>
      <c r="FE133" s="11"/>
      <c r="FF133" s="10"/>
      <c r="FG133" s="11"/>
      <c r="FH133" s="10"/>
      <c r="FI133" s="11"/>
      <c r="FJ133" s="10"/>
      <c r="FK133" s="11"/>
      <c r="FL133" s="10"/>
      <c r="FM133" s="11"/>
      <c r="FN133" s="10"/>
      <c r="FO133" s="8"/>
      <c r="FP133" s="8">
        <f>FD133+FO133</f>
        <v>0</v>
      </c>
    </row>
    <row r="134" spans="1:172" ht="12.75">
      <c r="A134" s="7"/>
      <c r="B134" s="7">
        <v>7</v>
      </c>
      <c r="C134" s="7">
        <v>1</v>
      </c>
      <c r="D134" s="7"/>
      <c r="E134" s="7" t="s">
        <v>279</v>
      </c>
      <c r="F134" s="3" t="s">
        <v>280</v>
      </c>
      <c r="G134" s="7">
        <f>COUNTIF(U134:FP134,"e")</f>
        <v>0</v>
      </c>
      <c r="H134" s="7">
        <f>COUNTIF(U134:FP134,"z")</f>
        <v>0</v>
      </c>
      <c r="I134" s="7">
        <f>SUM(J134:Q134)</f>
        <v>0</v>
      </c>
      <c r="J134" s="7">
        <f>U134+AN134+BG134+BZ134+CS134+DL134+EE134+EX134</f>
        <v>0</v>
      </c>
      <c r="K134" s="7">
        <f>W134+AP134+BI134+CB134+CU134+DN134+EG134+EZ134</f>
        <v>0</v>
      </c>
      <c r="L134" s="7">
        <f>Y134+AR134+BK134+CD134+CW134+DP134+EI134+FB134</f>
        <v>0</v>
      </c>
      <c r="M134" s="7">
        <f>AB134+AU134+BN134+CG134+CZ134+DS134+EL134+FE134</f>
        <v>0</v>
      </c>
      <c r="N134" s="7">
        <f>AD134+AW134+BP134+CI134+DB134+DU134+EN134+FG134</f>
        <v>0</v>
      </c>
      <c r="O134" s="7">
        <f>AF134+AY134+BR134+CK134+DD134+DW134+EP134+FI134</f>
        <v>0</v>
      </c>
      <c r="P134" s="7">
        <f>AH134+BA134+BT134+CM134+DF134+DY134+ER134+FK134</f>
        <v>0</v>
      </c>
      <c r="Q134" s="7">
        <f>AJ134+BC134+BV134+CO134+DH134+EA134+ET134+FM134</f>
        <v>0</v>
      </c>
      <c r="R134" s="8">
        <f>AM134+BF134+BY134+CR134+DK134+ED134+EW134+FP134</f>
        <v>0</v>
      </c>
      <c r="S134" s="8">
        <f>AL134+BE134+BX134+CQ134+DJ134+EC134+EV134+FO134</f>
        <v>0</v>
      </c>
      <c r="T134" s="8">
        <v>0.7</v>
      </c>
      <c r="U134" s="11"/>
      <c r="V134" s="10"/>
      <c r="W134" s="11"/>
      <c r="X134" s="10"/>
      <c r="Y134" s="11"/>
      <c r="Z134" s="10"/>
      <c r="AA134" s="8"/>
      <c r="AB134" s="11"/>
      <c r="AC134" s="10"/>
      <c r="AD134" s="11"/>
      <c r="AE134" s="10"/>
      <c r="AF134" s="11"/>
      <c r="AG134" s="10"/>
      <c r="AH134" s="11"/>
      <c r="AI134" s="10"/>
      <c r="AJ134" s="11"/>
      <c r="AK134" s="10"/>
      <c r="AL134" s="8"/>
      <c r="AM134" s="8">
        <f>AA134+AL134</f>
        <v>0</v>
      </c>
      <c r="AN134" s="11"/>
      <c r="AO134" s="10"/>
      <c r="AP134" s="11"/>
      <c r="AQ134" s="10"/>
      <c r="AR134" s="11"/>
      <c r="AS134" s="10"/>
      <c r="AT134" s="8"/>
      <c r="AU134" s="11"/>
      <c r="AV134" s="10"/>
      <c r="AW134" s="11"/>
      <c r="AX134" s="10"/>
      <c r="AY134" s="11"/>
      <c r="AZ134" s="10"/>
      <c r="BA134" s="11"/>
      <c r="BB134" s="10"/>
      <c r="BC134" s="11"/>
      <c r="BD134" s="10"/>
      <c r="BE134" s="8"/>
      <c r="BF134" s="8">
        <f>AT134+BE134</f>
        <v>0</v>
      </c>
      <c r="BG134" s="11"/>
      <c r="BH134" s="10"/>
      <c r="BI134" s="11"/>
      <c r="BJ134" s="10"/>
      <c r="BK134" s="11"/>
      <c r="BL134" s="10"/>
      <c r="BM134" s="8"/>
      <c r="BN134" s="11"/>
      <c r="BO134" s="10"/>
      <c r="BP134" s="11"/>
      <c r="BQ134" s="10"/>
      <c r="BR134" s="11"/>
      <c r="BS134" s="10"/>
      <c r="BT134" s="11"/>
      <c r="BU134" s="10"/>
      <c r="BV134" s="11"/>
      <c r="BW134" s="10"/>
      <c r="BX134" s="8"/>
      <c r="BY134" s="8">
        <f>BM134+BX134</f>
        <v>0</v>
      </c>
      <c r="BZ134" s="11">
        <v>8</v>
      </c>
      <c r="CA134" s="10" t="s">
        <v>61</v>
      </c>
      <c r="CB134" s="11">
        <v>4</v>
      </c>
      <c r="CC134" s="10" t="s">
        <v>61</v>
      </c>
      <c r="CD134" s="11"/>
      <c r="CE134" s="10"/>
      <c r="CF134" s="8">
        <v>2.4</v>
      </c>
      <c r="CG134" s="11">
        <v>3</v>
      </c>
      <c r="CH134" s="10" t="s">
        <v>61</v>
      </c>
      <c r="CI134" s="11"/>
      <c r="CJ134" s="10"/>
      <c r="CK134" s="11"/>
      <c r="CL134" s="10"/>
      <c r="CM134" s="11"/>
      <c r="CN134" s="10"/>
      <c r="CO134" s="11"/>
      <c r="CP134" s="10"/>
      <c r="CQ134" s="8">
        <v>0.6</v>
      </c>
      <c r="CR134" s="8">
        <f>CF134+CQ134</f>
        <v>0</v>
      </c>
      <c r="CS134" s="11"/>
      <c r="CT134" s="10"/>
      <c r="CU134" s="11"/>
      <c r="CV134" s="10"/>
      <c r="CW134" s="11"/>
      <c r="CX134" s="10"/>
      <c r="CY134" s="8"/>
      <c r="CZ134" s="11"/>
      <c r="DA134" s="10"/>
      <c r="DB134" s="11"/>
      <c r="DC134" s="10"/>
      <c r="DD134" s="11"/>
      <c r="DE134" s="10"/>
      <c r="DF134" s="11"/>
      <c r="DG134" s="10"/>
      <c r="DH134" s="11"/>
      <c r="DI134" s="10"/>
      <c r="DJ134" s="8"/>
      <c r="DK134" s="8">
        <f>CY134+DJ134</f>
        <v>0</v>
      </c>
      <c r="DL134" s="11"/>
      <c r="DM134" s="10"/>
      <c r="DN134" s="11"/>
      <c r="DO134" s="10"/>
      <c r="DP134" s="11"/>
      <c r="DQ134" s="10"/>
      <c r="DR134" s="8"/>
      <c r="DS134" s="11"/>
      <c r="DT134" s="10"/>
      <c r="DU134" s="11"/>
      <c r="DV134" s="10"/>
      <c r="DW134" s="11"/>
      <c r="DX134" s="10"/>
      <c r="DY134" s="11"/>
      <c r="DZ134" s="10"/>
      <c r="EA134" s="11"/>
      <c r="EB134" s="10"/>
      <c r="EC134" s="8"/>
      <c r="ED134" s="8">
        <f>DR134+EC134</f>
        <v>0</v>
      </c>
      <c r="EE134" s="11"/>
      <c r="EF134" s="10"/>
      <c r="EG134" s="11"/>
      <c r="EH134" s="10"/>
      <c r="EI134" s="11"/>
      <c r="EJ134" s="10"/>
      <c r="EK134" s="8"/>
      <c r="EL134" s="11"/>
      <c r="EM134" s="10"/>
      <c r="EN134" s="11"/>
      <c r="EO134" s="10"/>
      <c r="EP134" s="11"/>
      <c r="EQ134" s="10"/>
      <c r="ER134" s="11"/>
      <c r="ES134" s="10"/>
      <c r="ET134" s="11"/>
      <c r="EU134" s="10"/>
      <c r="EV134" s="8"/>
      <c r="EW134" s="8">
        <f>EK134+EV134</f>
        <v>0</v>
      </c>
      <c r="EX134" s="11"/>
      <c r="EY134" s="10"/>
      <c r="EZ134" s="11"/>
      <c r="FA134" s="10"/>
      <c r="FB134" s="11"/>
      <c r="FC134" s="10"/>
      <c r="FD134" s="8"/>
      <c r="FE134" s="11"/>
      <c r="FF134" s="10"/>
      <c r="FG134" s="11"/>
      <c r="FH134" s="10"/>
      <c r="FI134" s="11"/>
      <c r="FJ134" s="10"/>
      <c r="FK134" s="11"/>
      <c r="FL134" s="10"/>
      <c r="FM134" s="11"/>
      <c r="FN134" s="10"/>
      <c r="FO134" s="8"/>
      <c r="FP134" s="8">
        <f>FD134+FO134</f>
        <v>0</v>
      </c>
    </row>
    <row r="135" spans="1:172" ht="12.75">
      <c r="A135" s="7"/>
      <c r="B135" s="7">
        <v>7</v>
      </c>
      <c r="C135" s="7">
        <v>1</v>
      </c>
      <c r="D135" s="7"/>
      <c r="E135" s="7" t="s">
        <v>281</v>
      </c>
      <c r="F135" s="3" t="s">
        <v>282</v>
      </c>
      <c r="G135" s="7">
        <f>COUNTIF(U135:FP135,"e")</f>
        <v>0</v>
      </c>
      <c r="H135" s="7">
        <f>COUNTIF(U135:FP135,"z")</f>
        <v>0</v>
      </c>
      <c r="I135" s="7">
        <f>SUM(J135:Q135)</f>
        <v>0</v>
      </c>
      <c r="J135" s="7">
        <f>U135+AN135+BG135+BZ135+CS135+DL135+EE135+EX135</f>
        <v>0</v>
      </c>
      <c r="K135" s="7">
        <f>W135+AP135+BI135+CB135+CU135+DN135+EG135+EZ135</f>
        <v>0</v>
      </c>
      <c r="L135" s="7">
        <f>Y135+AR135+BK135+CD135+CW135+DP135+EI135+FB135</f>
        <v>0</v>
      </c>
      <c r="M135" s="7">
        <f>AB135+AU135+BN135+CG135+CZ135+DS135+EL135+FE135</f>
        <v>0</v>
      </c>
      <c r="N135" s="7">
        <f>AD135+AW135+BP135+CI135+DB135+DU135+EN135+FG135</f>
        <v>0</v>
      </c>
      <c r="O135" s="7">
        <f>AF135+AY135+BR135+CK135+DD135+DW135+EP135+FI135</f>
        <v>0</v>
      </c>
      <c r="P135" s="7">
        <f>AH135+BA135+BT135+CM135+DF135+DY135+ER135+FK135</f>
        <v>0</v>
      </c>
      <c r="Q135" s="7">
        <f>AJ135+BC135+BV135+CO135+DH135+EA135+ET135+FM135</f>
        <v>0</v>
      </c>
      <c r="R135" s="8">
        <f>AM135+BF135+BY135+CR135+DK135+ED135+EW135+FP135</f>
        <v>0</v>
      </c>
      <c r="S135" s="8">
        <f>AL135+BE135+BX135+CQ135+DJ135+EC135+EV135+FO135</f>
        <v>0</v>
      </c>
      <c r="T135" s="8">
        <v>0.7</v>
      </c>
      <c r="U135" s="11"/>
      <c r="V135" s="10"/>
      <c r="W135" s="11"/>
      <c r="X135" s="10"/>
      <c r="Y135" s="11"/>
      <c r="Z135" s="10"/>
      <c r="AA135" s="8"/>
      <c r="AB135" s="11"/>
      <c r="AC135" s="10"/>
      <c r="AD135" s="11"/>
      <c r="AE135" s="10"/>
      <c r="AF135" s="11"/>
      <c r="AG135" s="10"/>
      <c r="AH135" s="11"/>
      <c r="AI135" s="10"/>
      <c r="AJ135" s="11"/>
      <c r="AK135" s="10"/>
      <c r="AL135" s="8"/>
      <c r="AM135" s="8">
        <f>AA135+AL135</f>
        <v>0</v>
      </c>
      <c r="AN135" s="11"/>
      <c r="AO135" s="10"/>
      <c r="AP135" s="11"/>
      <c r="AQ135" s="10"/>
      <c r="AR135" s="11"/>
      <c r="AS135" s="10"/>
      <c r="AT135" s="8"/>
      <c r="AU135" s="11"/>
      <c r="AV135" s="10"/>
      <c r="AW135" s="11"/>
      <c r="AX135" s="10"/>
      <c r="AY135" s="11"/>
      <c r="AZ135" s="10"/>
      <c r="BA135" s="11"/>
      <c r="BB135" s="10"/>
      <c r="BC135" s="11"/>
      <c r="BD135" s="10"/>
      <c r="BE135" s="8"/>
      <c r="BF135" s="8">
        <f>AT135+BE135</f>
        <v>0</v>
      </c>
      <c r="BG135" s="11"/>
      <c r="BH135" s="10"/>
      <c r="BI135" s="11"/>
      <c r="BJ135" s="10"/>
      <c r="BK135" s="11"/>
      <c r="BL135" s="10"/>
      <c r="BM135" s="8"/>
      <c r="BN135" s="11"/>
      <c r="BO135" s="10"/>
      <c r="BP135" s="11"/>
      <c r="BQ135" s="10"/>
      <c r="BR135" s="11"/>
      <c r="BS135" s="10"/>
      <c r="BT135" s="11"/>
      <c r="BU135" s="10"/>
      <c r="BV135" s="11"/>
      <c r="BW135" s="10"/>
      <c r="BX135" s="8"/>
      <c r="BY135" s="8">
        <f>BM135+BX135</f>
        <v>0</v>
      </c>
      <c r="BZ135" s="11">
        <v>8</v>
      </c>
      <c r="CA135" s="10" t="s">
        <v>61</v>
      </c>
      <c r="CB135" s="11">
        <v>4</v>
      </c>
      <c r="CC135" s="10" t="s">
        <v>61</v>
      </c>
      <c r="CD135" s="11"/>
      <c r="CE135" s="10"/>
      <c r="CF135" s="8">
        <v>2.4</v>
      </c>
      <c r="CG135" s="11">
        <v>3</v>
      </c>
      <c r="CH135" s="10" t="s">
        <v>61</v>
      </c>
      <c r="CI135" s="11"/>
      <c r="CJ135" s="10"/>
      <c r="CK135" s="11"/>
      <c r="CL135" s="10"/>
      <c r="CM135" s="11"/>
      <c r="CN135" s="10"/>
      <c r="CO135" s="11"/>
      <c r="CP135" s="10"/>
      <c r="CQ135" s="8">
        <v>0.6</v>
      </c>
      <c r="CR135" s="8">
        <f>CF135+CQ135</f>
        <v>0</v>
      </c>
      <c r="CS135" s="11"/>
      <c r="CT135" s="10"/>
      <c r="CU135" s="11"/>
      <c r="CV135" s="10"/>
      <c r="CW135" s="11"/>
      <c r="CX135" s="10"/>
      <c r="CY135" s="8"/>
      <c r="CZ135" s="11"/>
      <c r="DA135" s="10"/>
      <c r="DB135" s="11"/>
      <c r="DC135" s="10"/>
      <c r="DD135" s="11"/>
      <c r="DE135" s="10"/>
      <c r="DF135" s="11"/>
      <c r="DG135" s="10"/>
      <c r="DH135" s="11"/>
      <c r="DI135" s="10"/>
      <c r="DJ135" s="8"/>
      <c r="DK135" s="8">
        <f>CY135+DJ135</f>
        <v>0</v>
      </c>
      <c r="DL135" s="11"/>
      <c r="DM135" s="10"/>
      <c r="DN135" s="11"/>
      <c r="DO135" s="10"/>
      <c r="DP135" s="11"/>
      <c r="DQ135" s="10"/>
      <c r="DR135" s="8"/>
      <c r="DS135" s="11"/>
      <c r="DT135" s="10"/>
      <c r="DU135" s="11"/>
      <c r="DV135" s="10"/>
      <c r="DW135" s="11"/>
      <c r="DX135" s="10"/>
      <c r="DY135" s="11"/>
      <c r="DZ135" s="10"/>
      <c r="EA135" s="11"/>
      <c r="EB135" s="10"/>
      <c r="EC135" s="8"/>
      <c r="ED135" s="8">
        <f>DR135+EC135</f>
        <v>0</v>
      </c>
      <c r="EE135" s="11"/>
      <c r="EF135" s="10"/>
      <c r="EG135" s="11"/>
      <c r="EH135" s="10"/>
      <c r="EI135" s="11"/>
      <c r="EJ135" s="10"/>
      <c r="EK135" s="8"/>
      <c r="EL135" s="11"/>
      <c r="EM135" s="10"/>
      <c r="EN135" s="11"/>
      <c r="EO135" s="10"/>
      <c r="EP135" s="11"/>
      <c r="EQ135" s="10"/>
      <c r="ER135" s="11"/>
      <c r="ES135" s="10"/>
      <c r="ET135" s="11"/>
      <c r="EU135" s="10"/>
      <c r="EV135" s="8"/>
      <c r="EW135" s="8">
        <f>EK135+EV135</f>
        <v>0</v>
      </c>
      <c r="EX135" s="11"/>
      <c r="EY135" s="10"/>
      <c r="EZ135" s="11"/>
      <c r="FA135" s="10"/>
      <c r="FB135" s="11"/>
      <c r="FC135" s="10"/>
      <c r="FD135" s="8"/>
      <c r="FE135" s="11"/>
      <c r="FF135" s="10"/>
      <c r="FG135" s="11"/>
      <c r="FH135" s="10"/>
      <c r="FI135" s="11"/>
      <c r="FJ135" s="10"/>
      <c r="FK135" s="11"/>
      <c r="FL135" s="10"/>
      <c r="FM135" s="11"/>
      <c r="FN135" s="10"/>
      <c r="FO135" s="8"/>
      <c r="FP135" s="8">
        <f>FD135+FO135</f>
        <v>0</v>
      </c>
    </row>
    <row r="136" spans="1:172" ht="12.75">
      <c r="A136" s="7"/>
      <c r="B136" s="7">
        <v>8</v>
      </c>
      <c r="C136" s="7">
        <v>1</v>
      </c>
      <c r="D136" s="7"/>
      <c r="E136" s="7" t="s">
        <v>283</v>
      </c>
      <c r="F136" s="3" t="s">
        <v>284</v>
      </c>
      <c r="G136" s="7">
        <f>COUNTIF(U136:FP136,"e")</f>
        <v>0</v>
      </c>
      <c r="H136" s="7">
        <f>COUNTIF(U136:FP136,"z")</f>
        <v>0</v>
      </c>
      <c r="I136" s="7">
        <f>SUM(J136:Q136)</f>
        <v>0</v>
      </c>
      <c r="J136" s="7">
        <f>U136+AN136+BG136+BZ136+CS136+DL136+EE136+EX136</f>
        <v>0</v>
      </c>
      <c r="K136" s="7">
        <f>W136+AP136+BI136+CB136+CU136+DN136+EG136+EZ136</f>
        <v>0</v>
      </c>
      <c r="L136" s="7">
        <f>Y136+AR136+BK136+CD136+CW136+DP136+EI136+FB136</f>
        <v>0</v>
      </c>
      <c r="M136" s="7">
        <f>AB136+AU136+BN136+CG136+CZ136+DS136+EL136+FE136</f>
        <v>0</v>
      </c>
      <c r="N136" s="7">
        <f>AD136+AW136+BP136+CI136+DB136+DU136+EN136+FG136</f>
        <v>0</v>
      </c>
      <c r="O136" s="7">
        <f>AF136+AY136+BR136+CK136+DD136+DW136+EP136+FI136</f>
        <v>0</v>
      </c>
      <c r="P136" s="7">
        <f>AH136+BA136+BT136+CM136+DF136+DY136+ER136+FK136</f>
        <v>0</v>
      </c>
      <c r="Q136" s="7">
        <f>AJ136+BC136+BV136+CO136+DH136+EA136+ET136+FM136</f>
        <v>0</v>
      </c>
      <c r="R136" s="8">
        <f>AM136+BF136+BY136+CR136+DK136+ED136+EW136+FP136</f>
        <v>0</v>
      </c>
      <c r="S136" s="8">
        <f>AL136+BE136+BX136+CQ136+DJ136+EC136+EV136+FO136</f>
        <v>0</v>
      </c>
      <c r="T136" s="8">
        <v>0.7</v>
      </c>
      <c r="U136" s="11"/>
      <c r="V136" s="10"/>
      <c r="W136" s="11"/>
      <c r="X136" s="10"/>
      <c r="Y136" s="11"/>
      <c r="Z136" s="10"/>
      <c r="AA136" s="8"/>
      <c r="AB136" s="11"/>
      <c r="AC136" s="10"/>
      <c r="AD136" s="11"/>
      <c r="AE136" s="10"/>
      <c r="AF136" s="11"/>
      <c r="AG136" s="10"/>
      <c r="AH136" s="11"/>
      <c r="AI136" s="10"/>
      <c r="AJ136" s="11"/>
      <c r="AK136" s="10"/>
      <c r="AL136" s="8"/>
      <c r="AM136" s="8">
        <f>AA136+AL136</f>
        <v>0</v>
      </c>
      <c r="AN136" s="11"/>
      <c r="AO136" s="10"/>
      <c r="AP136" s="11"/>
      <c r="AQ136" s="10"/>
      <c r="AR136" s="11"/>
      <c r="AS136" s="10"/>
      <c r="AT136" s="8"/>
      <c r="AU136" s="11"/>
      <c r="AV136" s="10"/>
      <c r="AW136" s="11"/>
      <c r="AX136" s="10"/>
      <c r="AY136" s="11"/>
      <c r="AZ136" s="10"/>
      <c r="BA136" s="11"/>
      <c r="BB136" s="10"/>
      <c r="BC136" s="11"/>
      <c r="BD136" s="10"/>
      <c r="BE136" s="8"/>
      <c r="BF136" s="8">
        <f>AT136+BE136</f>
        <v>0</v>
      </c>
      <c r="BG136" s="11"/>
      <c r="BH136" s="10"/>
      <c r="BI136" s="11"/>
      <c r="BJ136" s="10"/>
      <c r="BK136" s="11"/>
      <c r="BL136" s="10"/>
      <c r="BM136" s="8"/>
      <c r="BN136" s="11"/>
      <c r="BO136" s="10"/>
      <c r="BP136" s="11"/>
      <c r="BQ136" s="10"/>
      <c r="BR136" s="11"/>
      <c r="BS136" s="10"/>
      <c r="BT136" s="11"/>
      <c r="BU136" s="10"/>
      <c r="BV136" s="11"/>
      <c r="BW136" s="10"/>
      <c r="BX136" s="8"/>
      <c r="BY136" s="8">
        <f>BM136+BX136</f>
        <v>0</v>
      </c>
      <c r="BZ136" s="11">
        <v>5</v>
      </c>
      <c r="CA136" s="10" t="s">
        <v>61</v>
      </c>
      <c r="CB136" s="11"/>
      <c r="CC136" s="10"/>
      <c r="CD136" s="11"/>
      <c r="CE136" s="10"/>
      <c r="CF136" s="8">
        <v>1</v>
      </c>
      <c r="CG136" s="11">
        <v>10</v>
      </c>
      <c r="CH136" s="10" t="s">
        <v>61</v>
      </c>
      <c r="CI136" s="11"/>
      <c r="CJ136" s="10"/>
      <c r="CK136" s="11"/>
      <c r="CL136" s="10"/>
      <c r="CM136" s="11"/>
      <c r="CN136" s="10"/>
      <c r="CO136" s="11"/>
      <c r="CP136" s="10"/>
      <c r="CQ136" s="8">
        <v>2</v>
      </c>
      <c r="CR136" s="8">
        <f>CF136+CQ136</f>
        <v>0</v>
      </c>
      <c r="CS136" s="11"/>
      <c r="CT136" s="10"/>
      <c r="CU136" s="11"/>
      <c r="CV136" s="10"/>
      <c r="CW136" s="11"/>
      <c r="CX136" s="10"/>
      <c r="CY136" s="8"/>
      <c r="CZ136" s="11"/>
      <c r="DA136" s="10"/>
      <c r="DB136" s="11"/>
      <c r="DC136" s="10"/>
      <c r="DD136" s="11"/>
      <c r="DE136" s="10"/>
      <c r="DF136" s="11"/>
      <c r="DG136" s="10"/>
      <c r="DH136" s="11"/>
      <c r="DI136" s="10"/>
      <c r="DJ136" s="8"/>
      <c r="DK136" s="8">
        <f>CY136+DJ136</f>
        <v>0</v>
      </c>
      <c r="DL136" s="11"/>
      <c r="DM136" s="10"/>
      <c r="DN136" s="11"/>
      <c r="DO136" s="10"/>
      <c r="DP136" s="11"/>
      <c r="DQ136" s="10"/>
      <c r="DR136" s="8"/>
      <c r="DS136" s="11"/>
      <c r="DT136" s="10"/>
      <c r="DU136" s="11"/>
      <c r="DV136" s="10"/>
      <c r="DW136" s="11"/>
      <c r="DX136" s="10"/>
      <c r="DY136" s="11"/>
      <c r="DZ136" s="10"/>
      <c r="EA136" s="11"/>
      <c r="EB136" s="10"/>
      <c r="EC136" s="8"/>
      <c r="ED136" s="8">
        <f>DR136+EC136</f>
        <v>0</v>
      </c>
      <c r="EE136" s="11"/>
      <c r="EF136" s="10"/>
      <c r="EG136" s="11"/>
      <c r="EH136" s="10"/>
      <c r="EI136" s="11"/>
      <c r="EJ136" s="10"/>
      <c r="EK136" s="8"/>
      <c r="EL136" s="11"/>
      <c r="EM136" s="10"/>
      <c r="EN136" s="11"/>
      <c r="EO136" s="10"/>
      <c r="EP136" s="11"/>
      <c r="EQ136" s="10"/>
      <c r="ER136" s="11"/>
      <c r="ES136" s="10"/>
      <c r="ET136" s="11"/>
      <c r="EU136" s="10"/>
      <c r="EV136" s="8"/>
      <c r="EW136" s="8">
        <f>EK136+EV136</f>
        <v>0</v>
      </c>
      <c r="EX136" s="11"/>
      <c r="EY136" s="10"/>
      <c r="EZ136" s="11"/>
      <c r="FA136" s="10"/>
      <c r="FB136" s="11"/>
      <c r="FC136" s="10"/>
      <c r="FD136" s="8"/>
      <c r="FE136" s="11"/>
      <c r="FF136" s="10"/>
      <c r="FG136" s="11"/>
      <c r="FH136" s="10"/>
      <c r="FI136" s="11"/>
      <c r="FJ136" s="10"/>
      <c r="FK136" s="11"/>
      <c r="FL136" s="10"/>
      <c r="FM136" s="11"/>
      <c r="FN136" s="10"/>
      <c r="FO136" s="8"/>
      <c r="FP136" s="8">
        <f>FD136+FO136</f>
        <v>0</v>
      </c>
    </row>
    <row r="137" spans="1:172" ht="12.75">
      <c r="A137" s="7"/>
      <c r="B137" s="7">
        <v>8</v>
      </c>
      <c r="C137" s="7">
        <v>1</v>
      </c>
      <c r="D137" s="7"/>
      <c r="E137" s="7" t="s">
        <v>285</v>
      </c>
      <c r="F137" s="3" t="s">
        <v>286</v>
      </c>
      <c r="G137" s="7">
        <f>COUNTIF(U137:FP137,"e")</f>
        <v>0</v>
      </c>
      <c r="H137" s="7">
        <f>COUNTIF(U137:FP137,"z")</f>
        <v>0</v>
      </c>
      <c r="I137" s="7">
        <f>SUM(J137:Q137)</f>
        <v>0</v>
      </c>
      <c r="J137" s="7">
        <f>U137+AN137+BG137+BZ137+CS137+DL137+EE137+EX137</f>
        <v>0</v>
      </c>
      <c r="K137" s="7">
        <f>W137+AP137+BI137+CB137+CU137+DN137+EG137+EZ137</f>
        <v>0</v>
      </c>
      <c r="L137" s="7">
        <f>Y137+AR137+BK137+CD137+CW137+DP137+EI137+FB137</f>
        <v>0</v>
      </c>
      <c r="M137" s="7">
        <f>AB137+AU137+BN137+CG137+CZ137+DS137+EL137+FE137</f>
        <v>0</v>
      </c>
      <c r="N137" s="7">
        <f>AD137+AW137+BP137+CI137+DB137+DU137+EN137+FG137</f>
        <v>0</v>
      </c>
      <c r="O137" s="7">
        <f>AF137+AY137+BR137+CK137+DD137+DW137+EP137+FI137</f>
        <v>0</v>
      </c>
      <c r="P137" s="7">
        <f>AH137+BA137+BT137+CM137+DF137+DY137+ER137+FK137</f>
        <v>0</v>
      </c>
      <c r="Q137" s="7">
        <f>AJ137+BC137+BV137+CO137+DH137+EA137+ET137+FM137</f>
        <v>0</v>
      </c>
      <c r="R137" s="8">
        <f>AM137+BF137+BY137+CR137+DK137+ED137+EW137+FP137</f>
        <v>0</v>
      </c>
      <c r="S137" s="8">
        <f>AL137+BE137+BX137+CQ137+DJ137+EC137+EV137+FO137</f>
        <v>0</v>
      </c>
      <c r="T137" s="8">
        <v>0.7</v>
      </c>
      <c r="U137" s="11"/>
      <c r="V137" s="10"/>
      <c r="W137" s="11"/>
      <c r="X137" s="10"/>
      <c r="Y137" s="11"/>
      <c r="Z137" s="10"/>
      <c r="AA137" s="8"/>
      <c r="AB137" s="11"/>
      <c r="AC137" s="10"/>
      <c r="AD137" s="11"/>
      <c r="AE137" s="10"/>
      <c r="AF137" s="11"/>
      <c r="AG137" s="10"/>
      <c r="AH137" s="11"/>
      <c r="AI137" s="10"/>
      <c r="AJ137" s="11"/>
      <c r="AK137" s="10"/>
      <c r="AL137" s="8"/>
      <c r="AM137" s="8">
        <f>AA137+AL137</f>
        <v>0</v>
      </c>
      <c r="AN137" s="11"/>
      <c r="AO137" s="10"/>
      <c r="AP137" s="11"/>
      <c r="AQ137" s="10"/>
      <c r="AR137" s="11"/>
      <c r="AS137" s="10"/>
      <c r="AT137" s="8"/>
      <c r="AU137" s="11"/>
      <c r="AV137" s="10"/>
      <c r="AW137" s="11"/>
      <c r="AX137" s="10"/>
      <c r="AY137" s="11"/>
      <c r="AZ137" s="10"/>
      <c r="BA137" s="11"/>
      <c r="BB137" s="10"/>
      <c r="BC137" s="11"/>
      <c r="BD137" s="10"/>
      <c r="BE137" s="8"/>
      <c r="BF137" s="8">
        <f>AT137+BE137</f>
        <v>0</v>
      </c>
      <c r="BG137" s="11"/>
      <c r="BH137" s="10"/>
      <c r="BI137" s="11"/>
      <c r="BJ137" s="10"/>
      <c r="BK137" s="11"/>
      <c r="BL137" s="10"/>
      <c r="BM137" s="8"/>
      <c r="BN137" s="11"/>
      <c r="BO137" s="10"/>
      <c r="BP137" s="11"/>
      <c r="BQ137" s="10"/>
      <c r="BR137" s="11"/>
      <c r="BS137" s="10"/>
      <c r="BT137" s="11"/>
      <c r="BU137" s="10"/>
      <c r="BV137" s="11"/>
      <c r="BW137" s="10"/>
      <c r="BX137" s="8"/>
      <c r="BY137" s="8">
        <f>BM137+BX137</f>
        <v>0</v>
      </c>
      <c r="BZ137" s="11">
        <v>5</v>
      </c>
      <c r="CA137" s="10" t="s">
        <v>61</v>
      </c>
      <c r="CB137" s="11"/>
      <c r="CC137" s="10"/>
      <c r="CD137" s="11"/>
      <c r="CE137" s="10"/>
      <c r="CF137" s="8">
        <v>1</v>
      </c>
      <c r="CG137" s="11">
        <v>10</v>
      </c>
      <c r="CH137" s="10" t="s">
        <v>61</v>
      </c>
      <c r="CI137" s="11"/>
      <c r="CJ137" s="10"/>
      <c r="CK137" s="11"/>
      <c r="CL137" s="10"/>
      <c r="CM137" s="11"/>
      <c r="CN137" s="10"/>
      <c r="CO137" s="11"/>
      <c r="CP137" s="10"/>
      <c r="CQ137" s="8">
        <v>2</v>
      </c>
      <c r="CR137" s="8">
        <f>CF137+CQ137</f>
        <v>0</v>
      </c>
      <c r="CS137" s="11"/>
      <c r="CT137" s="10"/>
      <c r="CU137" s="11"/>
      <c r="CV137" s="10"/>
      <c r="CW137" s="11"/>
      <c r="CX137" s="10"/>
      <c r="CY137" s="8"/>
      <c r="CZ137" s="11"/>
      <c r="DA137" s="10"/>
      <c r="DB137" s="11"/>
      <c r="DC137" s="10"/>
      <c r="DD137" s="11"/>
      <c r="DE137" s="10"/>
      <c r="DF137" s="11"/>
      <c r="DG137" s="10"/>
      <c r="DH137" s="11"/>
      <c r="DI137" s="10"/>
      <c r="DJ137" s="8"/>
      <c r="DK137" s="8">
        <f>CY137+DJ137</f>
        <v>0</v>
      </c>
      <c r="DL137" s="11"/>
      <c r="DM137" s="10"/>
      <c r="DN137" s="11"/>
      <c r="DO137" s="10"/>
      <c r="DP137" s="11"/>
      <c r="DQ137" s="10"/>
      <c r="DR137" s="8"/>
      <c r="DS137" s="11"/>
      <c r="DT137" s="10"/>
      <c r="DU137" s="11"/>
      <c r="DV137" s="10"/>
      <c r="DW137" s="11"/>
      <c r="DX137" s="10"/>
      <c r="DY137" s="11"/>
      <c r="DZ137" s="10"/>
      <c r="EA137" s="11"/>
      <c r="EB137" s="10"/>
      <c r="EC137" s="8"/>
      <c r="ED137" s="8">
        <f>DR137+EC137</f>
        <v>0</v>
      </c>
      <c r="EE137" s="11"/>
      <c r="EF137" s="10"/>
      <c r="EG137" s="11"/>
      <c r="EH137" s="10"/>
      <c r="EI137" s="11"/>
      <c r="EJ137" s="10"/>
      <c r="EK137" s="8"/>
      <c r="EL137" s="11"/>
      <c r="EM137" s="10"/>
      <c r="EN137" s="11"/>
      <c r="EO137" s="10"/>
      <c r="EP137" s="11"/>
      <c r="EQ137" s="10"/>
      <c r="ER137" s="11"/>
      <c r="ES137" s="10"/>
      <c r="ET137" s="11"/>
      <c r="EU137" s="10"/>
      <c r="EV137" s="8"/>
      <c r="EW137" s="8">
        <f>EK137+EV137</f>
        <v>0</v>
      </c>
      <c r="EX137" s="11"/>
      <c r="EY137" s="10"/>
      <c r="EZ137" s="11"/>
      <c r="FA137" s="10"/>
      <c r="FB137" s="11"/>
      <c r="FC137" s="10"/>
      <c r="FD137" s="8"/>
      <c r="FE137" s="11"/>
      <c r="FF137" s="10"/>
      <c r="FG137" s="11"/>
      <c r="FH137" s="10"/>
      <c r="FI137" s="11"/>
      <c r="FJ137" s="10"/>
      <c r="FK137" s="11"/>
      <c r="FL137" s="10"/>
      <c r="FM137" s="11"/>
      <c r="FN137" s="10"/>
      <c r="FO137" s="8"/>
      <c r="FP137" s="8">
        <f>FD137+FO137</f>
        <v>0</v>
      </c>
    </row>
    <row r="138" spans="1:172" ht="12.75">
      <c r="A138" s="7"/>
      <c r="B138" s="7">
        <v>9</v>
      </c>
      <c r="C138" s="7">
        <v>1</v>
      </c>
      <c r="D138" s="7"/>
      <c r="E138" s="7" t="s">
        <v>287</v>
      </c>
      <c r="F138" s="3" t="s">
        <v>288</v>
      </c>
      <c r="G138" s="7">
        <f>COUNTIF(U138:FP138,"e")</f>
        <v>0</v>
      </c>
      <c r="H138" s="7">
        <f>COUNTIF(U138:FP138,"z")</f>
        <v>0</v>
      </c>
      <c r="I138" s="7">
        <f>SUM(J138:Q138)</f>
        <v>0</v>
      </c>
      <c r="J138" s="7">
        <f>U138+AN138+BG138+BZ138+CS138+DL138+EE138+EX138</f>
        <v>0</v>
      </c>
      <c r="K138" s="7">
        <f>W138+AP138+BI138+CB138+CU138+DN138+EG138+EZ138</f>
        <v>0</v>
      </c>
      <c r="L138" s="7">
        <f>Y138+AR138+BK138+CD138+CW138+DP138+EI138+FB138</f>
        <v>0</v>
      </c>
      <c r="M138" s="7">
        <f>AB138+AU138+BN138+CG138+CZ138+DS138+EL138+FE138</f>
        <v>0</v>
      </c>
      <c r="N138" s="7">
        <f>AD138+AW138+BP138+CI138+DB138+DU138+EN138+FG138</f>
        <v>0</v>
      </c>
      <c r="O138" s="7">
        <f>AF138+AY138+BR138+CK138+DD138+DW138+EP138+FI138</f>
        <v>0</v>
      </c>
      <c r="P138" s="7">
        <f>AH138+BA138+BT138+CM138+DF138+DY138+ER138+FK138</f>
        <v>0</v>
      </c>
      <c r="Q138" s="7">
        <f>AJ138+BC138+BV138+CO138+DH138+EA138+ET138+FM138</f>
        <v>0</v>
      </c>
      <c r="R138" s="8">
        <f>AM138+BF138+BY138+CR138+DK138+ED138+EW138+FP138</f>
        <v>0</v>
      </c>
      <c r="S138" s="8">
        <f>AL138+BE138+BX138+CQ138+DJ138+EC138+EV138+FO138</f>
        <v>0</v>
      </c>
      <c r="T138" s="8">
        <v>0.7</v>
      </c>
      <c r="U138" s="11"/>
      <c r="V138" s="10"/>
      <c r="W138" s="11"/>
      <c r="X138" s="10"/>
      <c r="Y138" s="11"/>
      <c r="Z138" s="10"/>
      <c r="AA138" s="8"/>
      <c r="AB138" s="11"/>
      <c r="AC138" s="10"/>
      <c r="AD138" s="11"/>
      <c r="AE138" s="10"/>
      <c r="AF138" s="11"/>
      <c r="AG138" s="10"/>
      <c r="AH138" s="11"/>
      <c r="AI138" s="10"/>
      <c r="AJ138" s="11"/>
      <c r="AK138" s="10"/>
      <c r="AL138" s="8"/>
      <c r="AM138" s="8">
        <f>AA138+AL138</f>
        <v>0</v>
      </c>
      <c r="AN138" s="11"/>
      <c r="AO138" s="10"/>
      <c r="AP138" s="11"/>
      <c r="AQ138" s="10"/>
      <c r="AR138" s="11"/>
      <c r="AS138" s="10"/>
      <c r="AT138" s="8"/>
      <c r="AU138" s="11"/>
      <c r="AV138" s="10"/>
      <c r="AW138" s="11"/>
      <c r="AX138" s="10"/>
      <c r="AY138" s="11"/>
      <c r="AZ138" s="10"/>
      <c r="BA138" s="11"/>
      <c r="BB138" s="10"/>
      <c r="BC138" s="11"/>
      <c r="BD138" s="10"/>
      <c r="BE138" s="8"/>
      <c r="BF138" s="8">
        <f>AT138+BE138</f>
        <v>0</v>
      </c>
      <c r="BG138" s="11"/>
      <c r="BH138" s="10"/>
      <c r="BI138" s="11"/>
      <c r="BJ138" s="10"/>
      <c r="BK138" s="11"/>
      <c r="BL138" s="10"/>
      <c r="BM138" s="8"/>
      <c r="BN138" s="11"/>
      <c r="BO138" s="10"/>
      <c r="BP138" s="11"/>
      <c r="BQ138" s="10"/>
      <c r="BR138" s="11"/>
      <c r="BS138" s="10"/>
      <c r="BT138" s="11"/>
      <c r="BU138" s="10"/>
      <c r="BV138" s="11"/>
      <c r="BW138" s="10"/>
      <c r="BX138" s="8"/>
      <c r="BY138" s="8">
        <f>BM138+BX138</f>
        <v>0</v>
      </c>
      <c r="BZ138" s="11">
        <v>5</v>
      </c>
      <c r="CA138" s="10" t="s">
        <v>61</v>
      </c>
      <c r="CB138" s="11">
        <v>10</v>
      </c>
      <c r="CC138" s="10" t="s">
        <v>61</v>
      </c>
      <c r="CD138" s="11"/>
      <c r="CE138" s="10"/>
      <c r="CF138" s="8">
        <v>3</v>
      </c>
      <c r="CG138" s="11"/>
      <c r="CH138" s="10"/>
      <c r="CI138" s="11"/>
      <c r="CJ138" s="10"/>
      <c r="CK138" s="11"/>
      <c r="CL138" s="10"/>
      <c r="CM138" s="11"/>
      <c r="CN138" s="10"/>
      <c r="CO138" s="11"/>
      <c r="CP138" s="10"/>
      <c r="CQ138" s="8"/>
      <c r="CR138" s="8">
        <f>CF138+CQ138</f>
        <v>0</v>
      </c>
      <c r="CS138" s="11"/>
      <c r="CT138" s="10"/>
      <c r="CU138" s="11"/>
      <c r="CV138" s="10"/>
      <c r="CW138" s="11"/>
      <c r="CX138" s="10"/>
      <c r="CY138" s="8"/>
      <c r="CZ138" s="11"/>
      <c r="DA138" s="10"/>
      <c r="DB138" s="11"/>
      <c r="DC138" s="10"/>
      <c r="DD138" s="11"/>
      <c r="DE138" s="10"/>
      <c r="DF138" s="11"/>
      <c r="DG138" s="10"/>
      <c r="DH138" s="11"/>
      <c r="DI138" s="10"/>
      <c r="DJ138" s="8"/>
      <c r="DK138" s="8">
        <f>CY138+DJ138</f>
        <v>0</v>
      </c>
      <c r="DL138" s="11"/>
      <c r="DM138" s="10"/>
      <c r="DN138" s="11"/>
      <c r="DO138" s="10"/>
      <c r="DP138" s="11"/>
      <c r="DQ138" s="10"/>
      <c r="DR138" s="8"/>
      <c r="DS138" s="11"/>
      <c r="DT138" s="10"/>
      <c r="DU138" s="11"/>
      <c r="DV138" s="10"/>
      <c r="DW138" s="11"/>
      <c r="DX138" s="10"/>
      <c r="DY138" s="11"/>
      <c r="DZ138" s="10"/>
      <c r="EA138" s="11"/>
      <c r="EB138" s="10"/>
      <c r="EC138" s="8"/>
      <c r="ED138" s="8">
        <f>DR138+EC138</f>
        <v>0</v>
      </c>
      <c r="EE138" s="11"/>
      <c r="EF138" s="10"/>
      <c r="EG138" s="11"/>
      <c r="EH138" s="10"/>
      <c r="EI138" s="11"/>
      <c r="EJ138" s="10"/>
      <c r="EK138" s="8"/>
      <c r="EL138" s="11"/>
      <c r="EM138" s="10"/>
      <c r="EN138" s="11"/>
      <c r="EO138" s="10"/>
      <c r="EP138" s="11"/>
      <c r="EQ138" s="10"/>
      <c r="ER138" s="11"/>
      <c r="ES138" s="10"/>
      <c r="ET138" s="11"/>
      <c r="EU138" s="10"/>
      <c r="EV138" s="8"/>
      <c r="EW138" s="8">
        <f>EK138+EV138</f>
        <v>0</v>
      </c>
      <c r="EX138" s="11"/>
      <c r="EY138" s="10"/>
      <c r="EZ138" s="11"/>
      <c r="FA138" s="10"/>
      <c r="FB138" s="11"/>
      <c r="FC138" s="10"/>
      <c r="FD138" s="8"/>
      <c r="FE138" s="11"/>
      <c r="FF138" s="10"/>
      <c r="FG138" s="11"/>
      <c r="FH138" s="10"/>
      <c r="FI138" s="11"/>
      <c r="FJ138" s="10"/>
      <c r="FK138" s="11"/>
      <c r="FL138" s="10"/>
      <c r="FM138" s="11"/>
      <c r="FN138" s="10"/>
      <c r="FO138" s="8"/>
      <c r="FP138" s="8">
        <f>FD138+FO138</f>
        <v>0</v>
      </c>
    </row>
    <row r="139" spans="1:172" ht="12.75">
      <c r="A139" s="7"/>
      <c r="B139" s="7">
        <v>9</v>
      </c>
      <c r="C139" s="7">
        <v>1</v>
      </c>
      <c r="D139" s="7"/>
      <c r="E139" s="7" t="s">
        <v>289</v>
      </c>
      <c r="F139" s="3" t="s">
        <v>290</v>
      </c>
      <c r="G139" s="7">
        <f>COUNTIF(U139:FP139,"e")</f>
        <v>0</v>
      </c>
      <c r="H139" s="7">
        <f>COUNTIF(U139:FP139,"z")</f>
        <v>0</v>
      </c>
      <c r="I139" s="7">
        <f>SUM(J139:Q139)</f>
        <v>0</v>
      </c>
      <c r="J139" s="7">
        <f>U139+AN139+BG139+BZ139+CS139+DL139+EE139+EX139</f>
        <v>0</v>
      </c>
      <c r="K139" s="7">
        <f>W139+AP139+BI139+CB139+CU139+DN139+EG139+EZ139</f>
        <v>0</v>
      </c>
      <c r="L139" s="7">
        <f>Y139+AR139+BK139+CD139+CW139+DP139+EI139+FB139</f>
        <v>0</v>
      </c>
      <c r="M139" s="7">
        <f>AB139+AU139+BN139+CG139+CZ139+DS139+EL139+FE139</f>
        <v>0</v>
      </c>
      <c r="N139" s="7">
        <f>AD139+AW139+BP139+CI139+DB139+DU139+EN139+FG139</f>
        <v>0</v>
      </c>
      <c r="O139" s="7">
        <f>AF139+AY139+BR139+CK139+DD139+DW139+EP139+FI139</f>
        <v>0</v>
      </c>
      <c r="P139" s="7">
        <f>AH139+BA139+BT139+CM139+DF139+DY139+ER139+FK139</f>
        <v>0</v>
      </c>
      <c r="Q139" s="7">
        <f>AJ139+BC139+BV139+CO139+DH139+EA139+ET139+FM139</f>
        <v>0</v>
      </c>
      <c r="R139" s="8">
        <f>AM139+BF139+BY139+CR139+DK139+ED139+EW139+FP139</f>
        <v>0</v>
      </c>
      <c r="S139" s="8">
        <f>AL139+BE139+BX139+CQ139+DJ139+EC139+EV139+FO139</f>
        <v>0</v>
      </c>
      <c r="T139" s="8">
        <v>0.7</v>
      </c>
      <c r="U139" s="11"/>
      <c r="V139" s="10"/>
      <c r="W139" s="11"/>
      <c r="X139" s="10"/>
      <c r="Y139" s="11"/>
      <c r="Z139" s="10"/>
      <c r="AA139" s="8"/>
      <c r="AB139" s="11"/>
      <c r="AC139" s="10"/>
      <c r="AD139" s="11"/>
      <c r="AE139" s="10"/>
      <c r="AF139" s="11"/>
      <c r="AG139" s="10"/>
      <c r="AH139" s="11"/>
      <c r="AI139" s="10"/>
      <c r="AJ139" s="11"/>
      <c r="AK139" s="10"/>
      <c r="AL139" s="8"/>
      <c r="AM139" s="8">
        <f>AA139+AL139</f>
        <v>0</v>
      </c>
      <c r="AN139" s="11"/>
      <c r="AO139" s="10"/>
      <c r="AP139" s="11"/>
      <c r="AQ139" s="10"/>
      <c r="AR139" s="11"/>
      <c r="AS139" s="10"/>
      <c r="AT139" s="8"/>
      <c r="AU139" s="11"/>
      <c r="AV139" s="10"/>
      <c r="AW139" s="11"/>
      <c r="AX139" s="10"/>
      <c r="AY139" s="11"/>
      <c r="AZ139" s="10"/>
      <c r="BA139" s="11"/>
      <c r="BB139" s="10"/>
      <c r="BC139" s="11"/>
      <c r="BD139" s="10"/>
      <c r="BE139" s="8"/>
      <c r="BF139" s="8">
        <f>AT139+BE139</f>
        <v>0</v>
      </c>
      <c r="BG139" s="11"/>
      <c r="BH139" s="10"/>
      <c r="BI139" s="11"/>
      <c r="BJ139" s="10"/>
      <c r="BK139" s="11"/>
      <c r="BL139" s="10"/>
      <c r="BM139" s="8"/>
      <c r="BN139" s="11"/>
      <c r="BO139" s="10"/>
      <c r="BP139" s="11"/>
      <c r="BQ139" s="10"/>
      <c r="BR139" s="11"/>
      <c r="BS139" s="10"/>
      <c r="BT139" s="11"/>
      <c r="BU139" s="10"/>
      <c r="BV139" s="11"/>
      <c r="BW139" s="10"/>
      <c r="BX139" s="8"/>
      <c r="BY139" s="8">
        <f>BM139+BX139</f>
        <v>0</v>
      </c>
      <c r="BZ139" s="11">
        <v>5</v>
      </c>
      <c r="CA139" s="10" t="s">
        <v>61</v>
      </c>
      <c r="CB139" s="11">
        <v>10</v>
      </c>
      <c r="CC139" s="10" t="s">
        <v>61</v>
      </c>
      <c r="CD139" s="11"/>
      <c r="CE139" s="10"/>
      <c r="CF139" s="8">
        <v>3</v>
      </c>
      <c r="CG139" s="11"/>
      <c r="CH139" s="10"/>
      <c r="CI139" s="11"/>
      <c r="CJ139" s="10"/>
      <c r="CK139" s="11"/>
      <c r="CL139" s="10"/>
      <c r="CM139" s="11"/>
      <c r="CN139" s="10"/>
      <c r="CO139" s="11"/>
      <c r="CP139" s="10"/>
      <c r="CQ139" s="8"/>
      <c r="CR139" s="8">
        <f>CF139+CQ139</f>
        <v>0</v>
      </c>
      <c r="CS139" s="11"/>
      <c r="CT139" s="10"/>
      <c r="CU139" s="11"/>
      <c r="CV139" s="10"/>
      <c r="CW139" s="11"/>
      <c r="CX139" s="10"/>
      <c r="CY139" s="8"/>
      <c r="CZ139" s="11"/>
      <c r="DA139" s="10"/>
      <c r="DB139" s="11"/>
      <c r="DC139" s="10"/>
      <c r="DD139" s="11"/>
      <c r="DE139" s="10"/>
      <c r="DF139" s="11"/>
      <c r="DG139" s="10"/>
      <c r="DH139" s="11"/>
      <c r="DI139" s="10"/>
      <c r="DJ139" s="8"/>
      <c r="DK139" s="8">
        <f>CY139+DJ139</f>
        <v>0</v>
      </c>
      <c r="DL139" s="11"/>
      <c r="DM139" s="10"/>
      <c r="DN139" s="11"/>
      <c r="DO139" s="10"/>
      <c r="DP139" s="11"/>
      <c r="DQ139" s="10"/>
      <c r="DR139" s="8"/>
      <c r="DS139" s="11"/>
      <c r="DT139" s="10"/>
      <c r="DU139" s="11"/>
      <c r="DV139" s="10"/>
      <c r="DW139" s="11"/>
      <c r="DX139" s="10"/>
      <c r="DY139" s="11"/>
      <c r="DZ139" s="10"/>
      <c r="EA139" s="11"/>
      <c r="EB139" s="10"/>
      <c r="EC139" s="8"/>
      <c r="ED139" s="8">
        <f>DR139+EC139</f>
        <v>0</v>
      </c>
      <c r="EE139" s="11"/>
      <c r="EF139" s="10"/>
      <c r="EG139" s="11"/>
      <c r="EH139" s="10"/>
      <c r="EI139" s="11"/>
      <c r="EJ139" s="10"/>
      <c r="EK139" s="8"/>
      <c r="EL139" s="11"/>
      <c r="EM139" s="10"/>
      <c r="EN139" s="11"/>
      <c r="EO139" s="10"/>
      <c r="EP139" s="11"/>
      <c r="EQ139" s="10"/>
      <c r="ER139" s="11"/>
      <c r="ES139" s="10"/>
      <c r="ET139" s="11"/>
      <c r="EU139" s="10"/>
      <c r="EV139" s="8"/>
      <c r="EW139" s="8">
        <f>EK139+EV139</f>
        <v>0</v>
      </c>
      <c r="EX139" s="11"/>
      <c r="EY139" s="10"/>
      <c r="EZ139" s="11"/>
      <c r="FA139" s="10"/>
      <c r="FB139" s="11"/>
      <c r="FC139" s="10"/>
      <c r="FD139" s="8"/>
      <c r="FE139" s="11"/>
      <c r="FF139" s="10"/>
      <c r="FG139" s="11"/>
      <c r="FH139" s="10"/>
      <c r="FI139" s="11"/>
      <c r="FJ139" s="10"/>
      <c r="FK139" s="11"/>
      <c r="FL139" s="10"/>
      <c r="FM139" s="11"/>
      <c r="FN139" s="10"/>
      <c r="FO139" s="8"/>
      <c r="FP139" s="8">
        <f>FD139+FO139</f>
        <v>0</v>
      </c>
    </row>
    <row r="140" spans="1:172" ht="12.75">
      <c r="A140" s="7"/>
      <c r="B140" s="7">
        <v>9</v>
      </c>
      <c r="C140" s="7">
        <v>1</v>
      </c>
      <c r="D140" s="7"/>
      <c r="E140" s="7" t="s">
        <v>291</v>
      </c>
      <c r="F140" s="3" t="s">
        <v>292</v>
      </c>
      <c r="G140" s="7">
        <f>COUNTIF(U140:FP140,"e")</f>
        <v>0</v>
      </c>
      <c r="H140" s="7">
        <f>COUNTIF(U140:FP140,"z")</f>
        <v>0</v>
      </c>
      <c r="I140" s="7">
        <f>SUM(J140:Q140)</f>
        <v>0</v>
      </c>
      <c r="J140" s="7">
        <f>U140+AN140+BG140+BZ140+CS140+DL140+EE140+EX140</f>
        <v>0</v>
      </c>
      <c r="K140" s="7">
        <f>W140+AP140+BI140+CB140+CU140+DN140+EG140+EZ140</f>
        <v>0</v>
      </c>
      <c r="L140" s="7">
        <f>Y140+AR140+BK140+CD140+CW140+DP140+EI140+FB140</f>
        <v>0</v>
      </c>
      <c r="M140" s="7">
        <f>AB140+AU140+BN140+CG140+CZ140+DS140+EL140+FE140</f>
        <v>0</v>
      </c>
      <c r="N140" s="7">
        <f>AD140+AW140+BP140+CI140+DB140+DU140+EN140+FG140</f>
        <v>0</v>
      </c>
      <c r="O140" s="7">
        <f>AF140+AY140+BR140+CK140+DD140+DW140+EP140+FI140</f>
        <v>0</v>
      </c>
      <c r="P140" s="7">
        <f>AH140+BA140+BT140+CM140+DF140+DY140+ER140+FK140</f>
        <v>0</v>
      </c>
      <c r="Q140" s="7">
        <f>AJ140+BC140+BV140+CO140+DH140+EA140+ET140+FM140</f>
        <v>0</v>
      </c>
      <c r="R140" s="8">
        <f>AM140+BF140+BY140+CR140+DK140+ED140+EW140+FP140</f>
        <v>0</v>
      </c>
      <c r="S140" s="8">
        <f>AL140+BE140+BX140+CQ140+DJ140+EC140+EV140+FO140</f>
        <v>0</v>
      </c>
      <c r="T140" s="8">
        <v>0.7</v>
      </c>
      <c r="U140" s="11"/>
      <c r="V140" s="10"/>
      <c r="W140" s="11"/>
      <c r="X140" s="10"/>
      <c r="Y140" s="11"/>
      <c r="Z140" s="10"/>
      <c r="AA140" s="8"/>
      <c r="AB140" s="11"/>
      <c r="AC140" s="10"/>
      <c r="AD140" s="11"/>
      <c r="AE140" s="10"/>
      <c r="AF140" s="11"/>
      <c r="AG140" s="10"/>
      <c r="AH140" s="11"/>
      <c r="AI140" s="10"/>
      <c r="AJ140" s="11"/>
      <c r="AK140" s="10"/>
      <c r="AL140" s="8"/>
      <c r="AM140" s="8">
        <f>AA140+AL140</f>
        <v>0</v>
      </c>
      <c r="AN140" s="11"/>
      <c r="AO140" s="10"/>
      <c r="AP140" s="11"/>
      <c r="AQ140" s="10"/>
      <c r="AR140" s="11"/>
      <c r="AS140" s="10"/>
      <c r="AT140" s="8"/>
      <c r="AU140" s="11"/>
      <c r="AV140" s="10"/>
      <c r="AW140" s="11"/>
      <c r="AX140" s="10"/>
      <c r="AY140" s="11"/>
      <c r="AZ140" s="10"/>
      <c r="BA140" s="11"/>
      <c r="BB140" s="10"/>
      <c r="BC140" s="11"/>
      <c r="BD140" s="10"/>
      <c r="BE140" s="8"/>
      <c r="BF140" s="8">
        <f>AT140+BE140</f>
        <v>0</v>
      </c>
      <c r="BG140" s="11"/>
      <c r="BH140" s="10"/>
      <c r="BI140" s="11"/>
      <c r="BJ140" s="10"/>
      <c r="BK140" s="11"/>
      <c r="BL140" s="10"/>
      <c r="BM140" s="8"/>
      <c r="BN140" s="11"/>
      <c r="BO140" s="10"/>
      <c r="BP140" s="11"/>
      <c r="BQ140" s="10"/>
      <c r="BR140" s="11"/>
      <c r="BS140" s="10"/>
      <c r="BT140" s="11"/>
      <c r="BU140" s="10"/>
      <c r="BV140" s="11"/>
      <c r="BW140" s="10"/>
      <c r="BX140" s="8"/>
      <c r="BY140" s="8">
        <f>BM140+BX140</f>
        <v>0</v>
      </c>
      <c r="BZ140" s="11">
        <v>5</v>
      </c>
      <c r="CA140" s="10" t="s">
        <v>61</v>
      </c>
      <c r="CB140" s="11">
        <v>10</v>
      </c>
      <c r="CC140" s="10" t="s">
        <v>61</v>
      </c>
      <c r="CD140" s="11"/>
      <c r="CE140" s="10"/>
      <c r="CF140" s="8">
        <v>3</v>
      </c>
      <c r="CG140" s="11"/>
      <c r="CH140" s="10"/>
      <c r="CI140" s="11"/>
      <c r="CJ140" s="10"/>
      <c r="CK140" s="11"/>
      <c r="CL140" s="10"/>
      <c r="CM140" s="11"/>
      <c r="CN140" s="10"/>
      <c r="CO140" s="11"/>
      <c r="CP140" s="10"/>
      <c r="CQ140" s="8"/>
      <c r="CR140" s="8">
        <f>CF140+CQ140</f>
        <v>0</v>
      </c>
      <c r="CS140" s="11"/>
      <c r="CT140" s="10"/>
      <c r="CU140" s="11"/>
      <c r="CV140" s="10"/>
      <c r="CW140" s="11"/>
      <c r="CX140" s="10"/>
      <c r="CY140" s="8"/>
      <c r="CZ140" s="11"/>
      <c r="DA140" s="10"/>
      <c r="DB140" s="11"/>
      <c r="DC140" s="10"/>
      <c r="DD140" s="11"/>
      <c r="DE140" s="10"/>
      <c r="DF140" s="11"/>
      <c r="DG140" s="10"/>
      <c r="DH140" s="11"/>
      <c r="DI140" s="10"/>
      <c r="DJ140" s="8"/>
      <c r="DK140" s="8">
        <f>CY140+DJ140</f>
        <v>0</v>
      </c>
      <c r="DL140" s="11"/>
      <c r="DM140" s="10"/>
      <c r="DN140" s="11"/>
      <c r="DO140" s="10"/>
      <c r="DP140" s="11"/>
      <c r="DQ140" s="10"/>
      <c r="DR140" s="8"/>
      <c r="DS140" s="11"/>
      <c r="DT140" s="10"/>
      <c r="DU140" s="11"/>
      <c r="DV140" s="10"/>
      <c r="DW140" s="11"/>
      <c r="DX140" s="10"/>
      <c r="DY140" s="11"/>
      <c r="DZ140" s="10"/>
      <c r="EA140" s="11"/>
      <c r="EB140" s="10"/>
      <c r="EC140" s="8"/>
      <c r="ED140" s="8">
        <f>DR140+EC140</f>
        <v>0</v>
      </c>
      <c r="EE140" s="11"/>
      <c r="EF140" s="10"/>
      <c r="EG140" s="11"/>
      <c r="EH140" s="10"/>
      <c r="EI140" s="11"/>
      <c r="EJ140" s="10"/>
      <c r="EK140" s="8"/>
      <c r="EL140" s="11"/>
      <c r="EM140" s="10"/>
      <c r="EN140" s="11"/>
      <c r="EO140" s="10"/>
      <c r="EP140" s="11"/>
      <c r="EQ140" s="10"/>
      <c r="ER140" s="11"/>
      <c r="ES140" s="10"/>
      <c r="ET140" s="11"/>
      <c r="EU140" s="10"/>
      <c r="EV140" s="8"/>
      <c r="EW140" s="8">
        <f>EK140+EV140</f>
        <v>0</v>
      </c>
      <c r="EX140" s="11"/>
      <c r="EY140" s="10"/>
      <c r="EZ140" s="11"/>
      <c r="FA140" s="10"/>
      <c r="FB140" s="11"/>
      <c r="FC140" s="10"/>
      <c r="FD140" s="8"/>
      <c r="FE140" s="11"/>
      <c r="FF140" s="10"/>
      <c r="FG140" s="11"/>
      <c r="FH140" s="10"/>
      <c r="FI140" s="11"/>
      <c r="FJ140" s="10"/>
      <c r="FK140" s="11"/>
      <c r="FL140" s="10"/>
      <c r="FM140" s="11"/>
      <c r="FN140" s="10"/>
      <c r="FO140" s="8"/>
      <c r="FP140" s="8">
        <f>FD140+FO140</f>
        <v>0</v>
      </c>
    </row>
    <row r="141" spans="1:172" ht="12.75">
      <c r="A141" s="5" t="s">
        <v>296</v>
      </c>
      <c r="B141" s="7"/>
      <c r="C141" s="7"/>
      <c r="D141" s="7"/>
      <c r="E141" s="7" t="s">
        <v>294</v>
      </c>
      <c r="F141" s="3" t="s">
        <v>295</v>
      </c>
      <c r="G141" s="7">
        <f>COUNTIF(U141:FP141,"e")</f>
        <v>0</v>
      </c>
      <c r="H141" s="7">
        <f>COUNTIF(U141:FP141,"z")</f>
        <v>0</v>
      </c>
      <c r="I141" s="7">
        <f>SUM(J141:Q141)</f>
        <v>0</v>
      </c>
      <c r="J141" s="7">
        <f>U141+AN141+BG141+BZ141+CS141+DL141+EE141+EX141</f>
        <v>0</v>
      </c>
      <c r="K141" s="7">
        <f>W141+AP141+BI141+CB141+CU141+DN141+EG141+EZ141</f>
        <v>0</v>
      </c>
      <c r="L141" s="7">
        <f>Y141+AR141+BK141+CD141+CW141+DP141+EI141+FB141</f>
        <v>0</v>
      </c>
      <c r="M141" s="7">
        <f>AB141+AU141+BN141+CG141+CZ141+DS141+EL141+FE141</f>
        <v>0</v>
      </c>
      <c r="N141" s="7">
        <f>AD141+AW141+BP141+CI141+DB141+DU141+EN141+FG141</f>
        <v>0</v>
      </c>
      <c r="O141" s="7">
        <f>AF141+AY141+BR141+CK141+DD141+DW141+EP141+FI141</f>
        <v>0</v>
      </c>
      <c r="P141" s="7">
        <f>AH141+BA141+BT141+CM141+DF141+DY141+ER141+FK141</f>
        <v>0</v>
      </c>
      <c r="Q141" s="7">
        <f>AJ141+BC141+BV141+CO141+DH141+EA141+ET141+FM141</f>
        <v>0</v>
      </c>
      <c r="R141" s="8">
        <f>AM141+BF141+BY141+CR141+DK141+ED141+EW141+FP141</f>
        <v>0</v>
      </c>
      <c r="S141" s="8">
        <f>AL141+BE141+BX141+CQ141+DJ141+EC141+EV141+FO141</f>
        <v>0</v>
      </c>
      <c r="T141" s="8">
        <v>0</v>
      </c>
      <c r="U141" s="11"/>
      <c r="V141" s="10"/>
      <c r="W141" s="11"/>
      <c r="X141" s="10"/>
      <c r="Y141" s="11"/>
      <c r="Z141" s="10"/>
      <c r="AA141" s="8"/>
      <c r="AB141" s="11"/>
      <c r="AC141" s="10"/>
      <c r="AD141" s="11"/>
      <c r="AE141" s="10"/>
      <c r="AF141" s="11"/>
      <c r="AG141" s="10"/>
      <c r="AH141" s="11"/>
      <c r="AI141" s="10"/>
      <c r="AJ141" s="11"/>
      <c r="AK141" s="10"/>
      <c r="AL141" s="8"/>
      <c r="AM141" s="8">
        <f>AA141+AL141</f>
        <v>0</v>
      </c>
      <c r="AN141" s="11"/>
      <c r="AO141" s="10"/>
      <c r="AP141" s="11"/>
      <c r="AQ141" s="10"/>
      <c r="AR141" s="11"/>
      <c r="AS141" s="10"/>
      <c r="AT141" s="8"/>
      <c r="AU141" s="11"/>
      <c r="AV141" s="10"/>
      <c r="AW141" s="11"/>
      <c r="AX141" s="10"/>
      <c r="AY141" s="11"/>
      <c r="AZ141" s="10"/>
      <c r="BA141" s="11"/>
      <c r="BB141" s="10"/>
      <c r="BC141" s="11"/>
      <c r="BD141" s="10"/>
      <c r="BE141" s="8"/>
      <c r="BF141" s="8">
        <f>AT141+BE141</f>
        <v>0</v>
      </c>
      <c r="BG141" s="11"/>
      <c r="BH141" s="10"/>
      <c r="BI141" s="11"/>
      <c r="BJ141" s="10"/>
      <c r="BK141" s="11"/>
      <c r="BL141" s="10"/>
      <c r="BM141" s="8"/>
      <c r="BN141" s="11"/>
      <c r="BO141" s="10"/>
      <c r="BP141" s="11"/>
      <c r="BQ141" s="10"/>
      <c r="BR141" s="11"/>
      <c r="BS141" s="10"/>
      <c r="BT141" s="11"/>
      <c r="BU141" s="10"/>
      <c r="BV141" s="11"/>
      <c r="BW141" s="10"/>
      <c r="BX141" s="8"/>
      <c r="BY141" s="8">
        <f>BM141+BX141</f>
        <v>0</v>
      </c>
      <c r="BZ141" s="11"/>
      <c r="CA141" s="10"/>
      <c r="CB141" s="11"/>
      <c r="CC141" s="10"/>
      <c r="CD141" s="11"/>
      <c r="CE141" s="10"/>
      <c r="CF141" s="8"/>
      <c r="CG141" s="11"/>
      <c r="CH141" s="10"/>
      <c r="CI141" s="11"/>
      <c r="CJ141" s="10"/>
      <c r="CK141" s="11"/>
      <c r="CL141" s="10"/>
      <c r="CM141" s="11"/>
      <c r="CN141" s="10"/>
      <c r="CO141" s="11"/>
      <c r="CP141" s="10"/>
      <c r="CQ141" s="8"/>
      <c r="CR141" s="8">
        <f>CF141+CQ141</f>
        <v>0</v>
      </c>
      <c r="CS141" s="11"/>
      <c r="CT141" s="10"/>
      <c r="CU141" s="11"/>
      <c r="CV141" s="10"/>
      <c r="CW141" s="11"/>
      <c r="CX141" s="10"/>
      <c r="CY141" s="8"/>
      <c r="CZ141" s="11"/>
      <c r="DA141" s="10"/>
      <c r="DB141" s="11"/>
      <c r="DC141" s="10"/>
      <c r="DD141" s="11"/>
      <c r="DE141" s="10"/>
      <c r="DF141" s="11"/>
      <c r="DG141" s="10"/>
      <c r="DH141" s="11"/>
      <c r="DI141" s="10"/>
      <c r="DJ141" s="8"/>
      <c r="DK141" s="8">
        <f>CY141+DJ141</f>
        <v>0</v>
      </c>
      <c r="DL141" s="11"/>
      <c r="DM141" s="10"/>
      <c r="DN141" s="11"/>
      <c r="DO141" s="10"/>
      <c r="DP141" s="11"/>
      <c r="DQ141" s="10"/>
      <c r="DR141" s="8"/>
      <c r="DS141" s="11"/>
      <c r="DT141" s="10"/>
      <c r="DU141" s="11"/>
      <c r="DV141" s="10"/>
      <c r="DW141" s="11"/>
      <c r="DX141" s="10"/>
      <c r="DY141" s="11"/>
      <c r="DZ141" s="10"/>
      <c r="EA141" s="11">
        <v>180</v>
      </c>
      <c r="EB141" s="10" t="s">
        <v>61</v>
      </c>
      <c r="EC141" s="8">
        <v>6</v>
      </c>
      <c r="ED141" s="8">
        <f>DR141+EC141</f>
        <v>0</v>
      </c>
      <c r="EE141" s="11"/>
      <c r="EF141" s="10"/>
      <c r="EG141" s="11"/>
      <c r="EH141" s="10"/>
      <c r="EI141" s="11"/>
      <c r="EJ141" s="10"/>
      <c r="EK141" s="8"/>
      <c r="EL141" s="11"/>
      <c r="EM141" s="10"/>
      <c r="EN141" s="11"/>
      <c r="EO141" s="10"/>
      <c r="EP141" s="11"/>
      <c r="EQ141" s="10"/>
      <c r="ER141" s="11"/>
      <c r="ES141" s="10"/>
      <c r="ET141" s="11"/>
      <c r="EU141" s="10"/>
      <c r="EV141" s="8"/>
      <c r="EW141" s="8">
        <f>EK141+EV141</f>
        <v>0</v>
      </c>
      <c r="EX141" s="11"/>
      <c r="EY141" s="10"/>
      <c r="EZ141" s="11"/>
      <c r="FA141" s="10"/>
      <c r="FB141" s="11"/>
      <c r="FC141" s="10"/>
      <c r="FD141" s="8"/>
      <c r="FE141" s="11"/>
      <c r="FF141" s="10"/>
      <c r="FG141" s="11"/>
      <c r="FH141" s="10"/>
      <c r="FI141" s="11"/>
      <c r="FJ141" s="10"/>
      <c r="FK141" s="11"/>
      <c r="FL141" s="10"/>
      <c r="FM141" s="11"/>
      <c r="FN141" s="10"/>
      <c r="FO141" s="8"/>
      <c r="FP141" s="8">
        <f>FD141+FO141</f>
        <v>0</v>
      </c>
    </row>
    <row r="142" spans="1:172" ht="15.75" customHeight="1">
      <c r="A142" s="7"/>
      <c r="B142" s="7"/>
      <c r="C142" s="7"/>
      <c r="D142" s="7"/>
      <c r="E142" s="7"/>
      <c r="F142" s="7" t="s">
        <v>83</v>
      </c>
      <c r="G142" s="7">
        <f>SUM(G141:G141)</f>
        <v>0</v>
      </c>
      <c r="H142" s="7">
        <f>SUM(H141:H141)</f>
        <v>0</v>
      </c>
      <c r="I142" s="7">
        <f>SUM(I141:I141)</f>
        <v>0</v>
      </c>
      <c r="J142" s="7">
        <f>SUM(J141:J141)</f>
        <v>0</v>
      </c>
      <c r="K142" s="7">
        <f>SUM(K141:K141)</f>
        <v>0</v>
      </c>
      <c r="L142" s="7">
        <f>SUM(L141:L141)</f>
        <v>0</v>
      </c>
      <c r="M142" s="7">
        <f>SUM(M141:M141)</f>
        <v>0</v>
      </c>
      <c r="N142" s="7">
        <f>SUM(N141:N141)</f>
        <v>0</v>
      </c>
      <c r="O142" s="7">
        <f>SUM(O141:O141)</f>
        <v>0</v>
      </c>
      <c r="P142" s="7">
        <f>SUM(P141:P141)</f>
        <v>0</v>
      </c>
      <c r="Q142" s="7">
        <f>SUM(Q141:Q141)</f>
        <v>0</v>
      </c>
      <c r="R142" s="8">
        <f>SUM(R141:R141)</f>
        <v>0</v>
      </c>
      <c r="S142" s="8">
        <f>SUM(S141:S141)</f>
        <v>0</v>
      </c>
      <c r="T142" s="8">
        <f>SUM(T141:T141)</f>
        <v>0</v>
      </c>
      <c r="U142" s="11">
        <f>SUM(U141:U141)</f>
        <v>0</v>
      </c>
      <c r="V142" s="10">
        <f>SUM(V141:V141)</f>
        <v>0</v>
      </c>
      <c r="W142" s="11">
        <f>SUM(W141:W141)</f>
        <v>0</v>
      </c>
      <c r="X142" s="10">
        <f>SUM(X141:X141)</f>
        <v>0</v>
      </c>
      <c r="Y142" s="11">
        <f>SUM(Y141:Y141)</f>
        <v>0</v>
      </c>
      <c r="Z142" s="10">
        <f>SUM(Z141:Z141)</f>
        <v>0</v>
      </c>
      <c r="AA142" s="8">
        <f>SUM(AA141:AA141)</f>
        <v>0</v>
      </c>
      <c r="AB142" s="11">
        <f>SUM(AB141:AB141)</f>
        <v>0</v>
      </c>
      <c r="AC142" s="10">
        <f>SUM(AC141:AC141)</f>
        <v>0</v>
      </c>
      <c r="AD142" s="11">
        <f>SUM(AD141:AD141)</f>
        <v>0</v>
      </c>
      <c r="AE142" s="10">
        <f>SUM(AE141:AE141)</f>
        <v>0</v>
      </c>
      <c r="AF142" s="11">
        <f>SUM(AF141:AF141)</f>
        <v>0</v>
      </c>
      <c r="AG142" s="10">
        <f>SUM(AG141:AG141)</f>
        <v>0</v>
      </c>
      <c r="AH142" s="11">
        <f>SUM(AH141:AH141)</f>
        <v>0</v>
      </c>
      <c r="AI142" s="10">
        <f>SUM(AI141:AI141)</f>
        <v>0</v>
      </c>
      <c r="AJ142" s="11">
        <f>SUM(AJ141:AJ141)</f>
        <v>0</v>
      </c>
      <c r="AK142" s="10">
        <f>SUM(AK141:AK141)</f>
        <v>0</v>
      </c>
      <c r="AL142" s="8">
        <f>SUM(AL141:AL141)</f>
        <v>0</v>
      </c>
      <c r="AM142" s="8">
        <f>SUM(AM141:AM141)</f>
        <v>0</v>
      </c>
      <c r="AN142" s="11">
        <f>SUM(AN141:AN141)</f>
        <v>0</v>
      </c>
      <c r="AO142" s="10">
        <f>SUM(AO141:AO141)</f>
        <v>0</v>
      </c>
      <c r="AP142" s="11">
        <f>SUM(AP141:AP141)</f>
        <v>0</v>
      </c>
      <c r="AQ142" s="10">
        <f>SUM(AQ141:AQ141)</f>
        <v>0</v>
      </c>
      <c r="AR142" s="11">
        <f>SUM(AR141:AR141)</f>
        <v>0</v>
      </c>
      <c r="AS142" s="10">
        <f>SUM(AS141:AS141)</f>
        <v>0</v>
      </c>
      <c r="AT142" s="8">
        <f>SUM(AT141:AT141)</f>
        <v>0</v>
      </c>
      <c r="AU142" s="11">
        <f>SUM(AU141:AU141)</f>
        <v>0</v>
      </c>
      <c r="AV142" s="10">
        <f>SUM(AV141:AV141)</f>
        <v>0</v>
      </c>
      <c r="AW142" s="11">
        <f>SUM(AW141:AW141)</f>
        <v>0</v>
      </c>
      <c r="AX142" s="10">
        <f>SUM(AX141:AX141)</f>
        <v>0</v>
      </c>
      <c r="AY142" s="11">
        <f>SUM(AY141:AY141)</f>
        <v>0</v>
      </c>
      <c r="AZ142" s="10">
        <f>SUM(AZ141:AZ141)</f>
        <v>0</v>
      </c>
      <c r="BA142" s="11">
        <f>SUM(BA141:BA141)</f>
        <v>0</v>
      </c>
      <c r="BB142" s="10">
        <f>SUM(BB141:BB141)</f>
        <v>0</v>
      </c>
      <c r="BC142" s="11">
        <f>SUM(BC141:BC141)</f>
        <v>0</v>
      </c>
      <c r="BD142" s="10">
        <f>SUM(BD141:BD141)</f>
        <v>0</v>
      </c>
      <c r="BE142" s="8">
        <f>SUM(BE141:BE141)</f>
        <v>0</v>
      </c>
      <c r="BF142" s="8">
        <f>SUM(BF141:BF141)</f>
        <v>0</v>
      </c>
      <c r="BG142" s="11">
        <f>SUM(BG141:BG141)</f>
        <v>0</v>
      </c>
      <c r="BH142" s="10">
        <f>SUM(BH141:BH141)</f>
        <v>0</v>
      </c>
      <c r="BI142" s="11">
        <f>SUM(BI141:BI141)</f>
        <v>0</v>
      </c>
      <c r="BJ142" s="10">
        <f>SUM(BJ141:BJ141)</f>
        <v>0</v>
      </c>
      <c r="BK142" s="11">
        <f>SUM(BK141:BK141)</f>
        <v>0</v>
      </c>
      <c r="BL142" s="10">
        <f>SUM(BL141:BL141)</f>
        <v>0</v>
      </c>
      <c r="BM142" s="8">
        <f>SUM(BM141:BM141)</f>
        <v>0</v>
      </c>
      <c r="BN142" s="11">
        <f>SUM(BN141:BN141)</f>
        <v>0</v>
      </c>
      <c r="BO142" s="10">
        <f>SUM(BO141:BO141)</f>
        <v>0</v>
      </c>
      <c r="BP142" s="11">
        <f>SUM(BP141:BP141)</f>
        <v>0</v>
      </c>
      <c r="BQ142" s="10">
        <f>SUM(BQ141:BQ141)</f>
        <v>0</v>
      </c>
      <c r="BR142" s="11">
        <f>SUM(BR141:BR141)</f>
        <v>0</v>
      </c>
      <c r="BS142" s="10">
        <f>SUM(BS141:BS141)</f>
        <v>0</v>
      </c>
      <c r="BT142" s="11">
        <f>SUM(BT141:BT141)</f>
        <v>0</v>
      </c>
      <c r="BU142" s="10">
        <f>SUM(BU141:BU141)</f>
        <v>0</v>
      </c>
      <c r="BV142" s="11">
        <f>SUM(BV141:BV141)</f>
        <v>0</v>
      </c>
      <c r="BW142" s="10">
        <f>SUM(BW141:BW141)</f>
        <v>0</v>
      </c>
      <c r="BX142" s="8">
        <f>SUM(BX141:BX141)</f>
        <v>0</v>
      </c>
      <c r="BY142" s="8">
        <f>SUM(BY141:BY141)</f>
        <v>0</v>
      </c>
      <c r="BZ142" s="11">
        <f>SUM(BZ141:BZ141)</f>
        <v>0</v>
      </c>
      <c r="CA142" s="10">
        <f>SUM(CA141:CA141)</f>
        <v>0</v>
      </c>
      <c r="CB142" s="11">
        <f>SUM(CB141:CB141)</f>
        <v>0</v>
      </c>
      <c r="CC142" s="10">
        <f>SUM(CC141:CC141)</f>
        <v>0</v>
      </c>
      <c r="CD142" s="11">
        <f>SUM(CD141:CD141)</f>
        <v>0</v>
      </c>
      <c r="CE142" s="10">
        <f>SUM(CE141:CE141)</f>
        <v>0</v>
      </c>
      <c r="CF142" s="8">
        <f>SUM(CF141:CF141)</f>
        <v>0</v>
      </c>
      <c r="CG142" s="11">
        <f>SUM(CG141:CG141)</f>
        <v>0</v>
      </c>
      <c r="CH142" s="10">
        <f>SUM(CH141:CH141)</f>
        <v>0</v>
      </c>
      <c r="CI142" s="11">
        <f>SUM(CI141:CI141)</f>
        <v>0</v>
      </c>
      <c r="CJ142" s="10">
        <f>SUM(CJ141:CJ141)</f>
        <v>0</v>
      </c>
      <c r="CK142" s="11">
        <f>SUM(CK141:CK141)</f>
        <v>0</v>
      </c>
      <c r="CL142" s="10">
        <f>SUM(CL141:CL141)</f>
        <v>0</v>
      </c>
      <c r="CM142" s="11">
        <f>SUM(CM141:CM141)</f>
        <v>0</v>
      </c>
      <c r="CN142" s="10">
        <f>SUM(CN141:CN141)</f>
        <v>0</v>
      </c>
      <c r="CO142" s="11">
        <f>SUM(CO141:CO141)</f>
        <v>0</v>
      </c>
      <c r="CP142" s="10">
        <f>SUM(CP141:CP141)</f>
        <v>0</v>
      </c>
      <c r="CQ142" s="8">
        <f>SUM(CQ141:CQ141)</f>
        <v>0</v>
      </c>
      <c r="CR142" s="8">
        <f>SUM(CR141:CR141)</f>
        <v>0</v>
      </c>
      <c r="CS142" s="11">
        <f>SUM(CS141:CS141)</f>
        <v>0</v>
      </c>
      <c r="CT142" s="10">
        <f>SUM(CT141:CT141)</f>
        <v>0</v>
      </c>
      <c r="CU142" s="11">
        <f>SUM(CU141:CU141)</f>
        <v>0</v>
      </c>
      <c r="CV142" s="10">
        <f>SUM(CV141:CV141)</f>
        <v>0</v>
      </c>
      <c r="CW142" s="11">
        <f>SUM(CW141:CW141)</f>
        <v>0</v>
      </c>
      <c r="CX142" s="10">
        <f>SUM(CX141:CX141)</f>
        <v>0</v>
      </c>
      <c r="CY142" s="8">
        <f>SUM(CY141:CY141)</f>
        <v>0</v>
      </c>
      <c r="CZ142" s="11">
        <f>SUM(CZ141:CZ141)</f>
        <v>0</v>
      </c>
      <c r="DA142" s="10">
        <f>SUM(DA141:DA141)</f>
        <v>0</v>
      </c>
      <c r="DB142" s="11">
        <f>SUM(DB141:DB141)</f>
        <v>0</v>
      </c>
      <c r="DC142" s="10">
        <f>SUM(DC141:DC141)</f>
        <v>0</v>
      </c>
      <c r="DD142" s="11">
        <f>SUM(DD141:DD141)</f>
        <v>0</v>
      </c>
      <c r="DE142" s="10">
        <f>SUM(DE141:DE141)</f>
        <v>0</v>
      </c>
      <c r="DF142" s="11">
        <f>SUM(DF141:DF141)</f>
        <v>0</v>
      </c>
      <c r="DG142" s="10">
        <f>SUM(DG141:DG141)</f>
        <v>0</v>
      </c>
      <c r="DH142" s="11">
        <f>SUM(DH141:DH141)</f>
        <v>0</v>
      </c>
      <c r="DI142" s="10">
        <f>SUM(DI141:DI141)</f>
        <v>0</v>
      </c>
      <c r="DJ142" s="8">
        <f>SUM(DJ141:DJ141)</f>
        <v>0</v>
      </c>
      <c r="DK142" s="8">
        <f>SUM(DK141:DK141)</f>
        <v>0</v>
      </c>
      <c r="DL142" s="11">
        <f>SUM(DL141:DL141)</f>
        <v>0</v>
      </c>
      <c r="DM142" s="10">
        <f>SUM(DM141:DM141)</f>
        <v>0</v>
      </c>
      <c r="DN142" s="11">
        <f>SUM(DN141:DN141)</f>
        <v>0</v>
      </c>
      <c r="DO142" s="10">
        <f>SUM(DO141:DO141)</f>
        <v>0</v>
      </c>
      <c r="DP142" s="11">
        <f>SUM(DP141:DP141)</f>
        <v>0</v>
      </c>
      <c r="DQ142" s="10">
        <f>SUM(DQ141:DQ141)</f>
        <v>0</v>
      </c>
      <c r="DR142" s="8">
        <f>SUM(DR141:DR141)</f>
        <v>0</v>
      </c>
      <c r="DS142" s="11">
        <f>SUM(DS141:DS141)</f>
        <v>0</v>
      </c>
      <c r="DT142" s="10">
        <f>SUM(DT141:DT141)</f>
        <v>0</v>
      </c>
      <c r="DU142" s="11">
        <f>SUM(DU141:DU141)</f>
        <v>0</v>
      </c>
      <c r="DV142" s="10">
        <f>SUM(DV141:DV141)</f>
        <v>0</v>
      </c>
      <c r="DW142" s="11">
        <f>SUM(DW141:DW141)</f>
        <v>0</v>
      </c>
      <c r="DX142" s="10">
        <f>SUM(DX141:DX141)</f>
        <v>0</v>
      </c>
      <c r="DY142" s="11">
        <f>SUM(DY141:DY141)</f>
        <v>0</v>
      </c>
      <c r="DZ142" s="10">
        <f>SUM(DZ141:DZ141)</f>
        <v>0</v>
      </c>
      <c r="EA142" s="11">
        <f>SUM(EA141:EA141)</f>
        <v>0</v>
      </c>
      <c r="EB142" s="10">
        <f>SUM(EB141:EB141)</f>
        <v>0</v>
      </c>
      <c r="EC142" s="8">
        <f>SUM(EC141:EC141)</f>
        <v>0</v>
      </c>
      <c r="ED142" s="8">
        <f>SUM(ED141:ED141)</f>
        <v>0</v>
      </c>
      <c r="EE142" s="11">
        <f>SUM(EE141:EE141)</f>
        <v>0</v>
      </c>
      <c r="EF142" s="10">
        <f>SUM(EF141:EF141)</f>
        <v>0</v>
      </c>
      <c r="EG142" s="11">
        <f>SUM(EG141:EG141)</f>
        <v>0</v>
      </c>
      <c r="EH142" s="10">
        <f>SUM(EH141:EH141)</f>
        <v>0</v>
      </c>
      <c r="EI142" s="11">
        <f>SUM(EI141:EI141)</f>
        <v>0</v>
      </c>
      <c r="EJ142" s="10">
        <f>SUM(EJ141:EJ141)</f>
        <v>0</v>
      </c>
      <c r="EK142" s="8">
        <f>SUM(EK141:EK141)</f>
        <v>0</v>
      </c>
      <c r="EL142" s="11">
        <f>SUM(EL141:EL141)</f>
        <v>0</v>
      </c>
      <c r="EM142" s="10">
        <f>SUM(EM141:EM141)</f>
        <v>0</v>
      </c>
      <c r="EN142" s="11">
        <f>SUM(EN141:EN141)</f>
        <v>0</v>
      </c>
      <c r="EO142" s="10">
        <f>SUM(EO141:EO141)</f>
        <v>0</v>
      </c>
      <c r="EP142" s="11">
        <f>SUM(EP141:EP141)</f>
        <v>0</v>
      </c>
      <c r="EQ142" s="10">
        <f>SUM(EQ141:EQ141)</f>
        <v>0</v>
      </c>
      <c r="ER142" s="11">
        <f>SUM(ER141:ER141)</f>
        <v>0</v>
      </c>
      <c r="ES142" s="10">
        <f>SUM(ES141:ES141)</f>
        <v>0</v>
      </c>
      <c r="ET142" s="11">
        <f>SUM(ET141:ET141)</f>
        <v>0</v>
      </c>
      <c r="EU142" s="10">
        <f>SUM(EU141:EU141)</f>
        <v>0</v>
      </c>
      <c r="EV142" s="8">
        <f>SUM(EV141:EV141)</f>
        <v>0</v>
      </c>
      <c r="EW142" s="8">
        <f>SUM(EW141:EW141)</f>
        <v>0</v>
      </c>
      <c r="EX142" s="11">
        <f>SUM(EX141:EX141)</f>
        <v>0</v>
      </c>
      <c r="EY142" s="10">
        <f>SUM(EY141:EY141)</f>
        <v>0</v>
      </c>
      <c r="EZ142" s="11">
        <f>SUM(EZ141:EZ141)</f>
        <v>0</v>
      </c>
      <c r="FA142" s="10">
        <f>SUM(FA141:FA141)</f>
        <v>0</v>
      </c>
      <c r="FB142" s="11">
        <f>SUM(FB141:FB141)</f>
        <v>0</v>
      </c>
      <c r="FC142" s="10">
        <f>SUM(FC141:FC141)</f>
        <v>0</v>
      </c>
      <c r="FD142" s="8">
        <f>SUM(FD141:FD141)</f>
        <v>0</v>
      </c>
      <c r="FE142" s="11">
        <f>SUM(FE141:FE141)</f>
        <v>0</v>
      </c>
      <c r="FF142" s="10">
        <f>SUM(FF141:FF141)</f>
        <v>0</v>
      </c>
      <c r="FG142" s="11">
        <f>SUM(FG141:FG141)</f>
        <v>0</v>
      </c>
      <c r="FH142" s="10">
        <f>SUM(FH141:FH141)</f>
        <v>0</v>
      </c>
      <c r="FI142" s="11">
        <f>SUM(FI141:FI141)</f>
        <v>0</v>
      </c>
      <c r="FJ142" s="10">
        <f>SUM(FJ141:FJ141)</f>
        <v>0</v>
      </c>
      <c r="FK142" s="11">
        <f>SUM(FK141:FK141)</f>
        <v>0</v>
      </c>
      <c r="FL142" s="10">
        <f>SUM(FL141:FL141)</f>
        <v>0</v>
      </c>
      <c r="FM142" s="11">
        <f>SUM(FM141:FM141)</f>
        <v>0</v>
      </c>
      <c r="FN142" s="10">
        <f>SUM(FN141:FN141)</f>
        <v>0</v>
      </c>
      <c r="FO142" s="8">
        <f>SUM(FO141:FO141)</f>
        <v>0</v>
      </c>
      <c r="FP142" s="8">
        <f>SUM(FP141:FP141)</f>
        <v>0</v>
      </c>
    </row>
    <row r="143" spans="1:172" ht="19.5" customHeight="1">
      <c r="A143" s="7"/>
      <c r="B143" s="7"/>
      <c r="C143" s="7"/>
      <c r="D143" s="7"/>
      <c r="E143" s="7"/>
      <c r="F143" s="9" t="s">
        <v>297</v>
      </c>
      <c r="G143" s="7">
        <f>G27+G47+G86+G142</f>
        <v>0</v>
      </c>
      <c r="H143" s="7">
        <f>H27+H47+H86+H142</f>
        <v>0</v>
      </c>
      <c r="I143" s="7">
        <f>I27+I47+I86</f>
        <v>0</v>
      </c>
      <c r="J143" s="7">
        <f>J27+J47+J86</f>
        <v>0</v>
      </c>
      <c r="K143" s="7">
        <f>K27+K47+K86</f>
        <v>0</v>
      </c>
      <c r="L143" s="7">
        <f>L27+L47+L86</f>
        <v>0</v>
      </c>
      <c r="M143" s="7">
        <f>M27+M47+M86</f>
        <v>0</v>
      </c>
      <c r="N143" s="7">
        <f>N27+N47+N86</f>
        <v>0</v>
      </c>
      <c r="O143" s="7">
        <f>O27+O47+O86</f>
        <v>0</v>
      </c>
      <c r="P143" s="7">
        <f>P27+P47+P86</f>
        <v>0</v>
      </c>
      <c r="Q143" s="7">
        <f>Q27+Q47+Q86</f>
        <v>0</v>
      </c>
      <c r="R143" s="8">
        <f>R27+R47+R86+R142</f>
        <v>0</v>
      </c>
      <c r="S143" s="8">
        <f>S27+S47+S86+S142</f>
        <v>0</v>
      </c>
      <c r="T143" s="8">
        <f>T27+T47+T86+T142</f>
        <v>0</v>
      </c>
      <c r="U143" s="11">
        <f>U27+U47+U86</f>
        <v>0</v>
      </c>
      <c r="V143" s="10">
        <f>V27+V47+V86</f>
        <v>0</v>
      </c>
      <c r="W143" s="11">
        <f>W27+W47+W86</f>
        <v>0</v>
      </c>
      <c r="X143" s="10">
        <f>X27+X47+X86</f>
        <v>0</v>
      </c>
      <c r="Y143" s="11">
        <f>Y27+Y47+Y86</f>
        <v>0</v>
      </c>
      <c r="Z143" s="10">
        <f>Z27+Z47+Z86</f>
        <v>0</v>
      </c>
      <c r="AA143" s="8">
        <f>AA27+AA47+AA86+AA142</f>
        <v>0</v>
      </c>
      <c r="AB143" s="11">
        <f>AB27+AB47+AB86</f>
        <v>0</v>
      </c>
      <c r="AC143" s="10">
        <f>AC27+AC47+AC86</f>
        <v>0</v>
      </c>
      <c r="AD143" s="11">
        <f>AD27+AD47+AD86</f>
        <v>0</v>
      </c>
      <c r="AE143" s="10">
        <f>AE27+AE47+AE86</f>
        <v>0</v>
      </c>
      <c r="AF143" s="11">
        <f>AF27+AF47+AF86</f>
        <v>0</v>
      </c>
      <c r="AG143" s="10">
        <f>AG27+AG47+AG86</f>
        <v>0</v>
      </c>
      <c r="AH143" s="11">
        <f>AH27+AH47+AH86</f>
        <v>0</v>
      </c>
      <c r="AI143" s="10">
        <f>AI27+AI47+AI86</f>
        <v>0</v>
      </c>
      <c r="AJ143" s="11">
        <f>AJ27+AJ47+AJ86</f>
        <v>0</v>
      </c>
      <c r="AK143" s="10">
        <f>AK27+AK47+AK86</f>
        <v>0</v>
      </c>
      <c r="AL143" s="8">
        <f>AL27+AL47+AL86+AL142</f>
        <v>0</v>
      </c>
      <c r="AM143" s="8">
        <f>AM27+AM47+AM86+AM142</f>
        <v>0</v>
      </c>
      <c r="AN143" s="11">
        <f>AN27+AN47+AN86</f>
        <v>0</v>
      </c>
      <c r="AO143" s="10">
        <f>AO27+AO47+AO86</f>
        <v>0</v>
      </c>
      <c r="AP143" s="11">
        <f>AP27+AP47+AP86</f>
        <v>0</v>
      </c>
      <c r="AQ143" s="10">
        <f>AQ27+AQ47+AQ86</f>
        <v>0</v>
      </c>
      <c r="AR143" s="11">
        <f>AR27+AR47+AR86</f>
        <v>0</v>
      </c>
      <c r="AS143" s="10">
        <f>AS27+AS47+AS86</f>
        <v>0</v>
      </c>
      <c r="AT143" s="8">
        <f>AT27+AT47+AT86+AT142</f>
        <v>0</v>
      </c>
      <c r="AU143" s="11">
        <f>AU27+AU47+AU86</f>
        <v>0</v>
      </c>
      <c r="AV143" s="10">
        <f>AV27+AV47+AV86</f>
        <v>0</v>
      </c>
      <c r="AW143" s="11">
        <f>AW27+AW47+AW86</f>
        <v>0</v>
      </c>
      <c r="AX143" s="10">
        <f>AX27+AX47+AX86</f>
        <v>0</v>
      </c>
      <c r="AY143" s="11">
        <f>AY27+AY47+AY86</f>
        <v>0</v>
      </c>
      <c r="AZ143" s="10">
        <f>AZ27+AZ47+AZ86</f>
        <v>0</v>
      </c>
      <c r="BA143" s="11">
        <f>BA27+BA47+BA86</f>
        <v>0</v>
      </c>
      <c r="BB143" s="10">
        <f>BB27+BB47+BB86</f>
        <v>0</v>
      </c>
      <c r="BC143" s="11">
        <f>BC27+BC47+BC86</f>
        <v>0</v>
      </c>
      <c r="BD143" s="10">
        <f>BD27+BD47+BD86</f>
        <v>0</v>
      </c>
      <c r="BE143" s="8">
        <f>BE27+BE47+BE86+BE142</f>
        <v>0</v>
      </c>
      <c r="BF143" s="8">
        <f>BF27+BF47+BF86+BF142</f>
        <v>0</v>
      </c>
      <c r="BG143" s="11">
        <f>BG27+BG47+BG86</f>
        <v>0</v>
      </c>
      <c r="BH143" s="10">
        <f>BH27+BH47+BH86</f>
        <v>0</v>
      </c>
      <c r="BI143" s="11">
        <f>BI27+BI47+BI86</f>
        <v>0</v>
      </c>
      <c r="BJ143" s="10">
        <f>BJ27+BJ47+BJ86</f>
        <v>0</v>
      </c>
      <c r="BK143" s="11">
        <f>BK27+BK47+BK86</f>
        <v>0</v>
      </c>
      <c r="BL143" s="10">
        <f>BL27+BL47+BL86</f>
        <v>0</v>
      </c>
      <c r="BM143" s="8">
        <f>BM27+BM47+BM86+BM142</f>
        <v>0</v>
      </c>
      <c r="BN143" s="11">
        <f>BN27+BN47+BN86</f>
        <v>0</v>
      </c>
      <c r="BO143" s="10">
        <f>BO27+BO47+BO86</f>
        <v>0</v>
      </c>
      <c r="BP143" s="11">
        <f>BP27+BP47+BP86</f>
        <v>0</v>
      </c>
      <c r="BQ143" s="10">
        <f>BQ27+BQ47+BQ86</f>
        <v>0</v>
      </c>
      <c r="BR143" s="11">
        <f>BR27+BR47+BR86</f>
        <v>0</v>
      </c>
      <c r="BS143" s="10">
        <f>BS27+BS47+BS86</f>
        <v>0</v>
      </c>
      <c r="BT143" s="11">
        <f>BT27+BT47+BT86</f>
        <v>0</v>
      </c>
      <c r="BU143" s="10">
        <f>BU27+BU47+BU86</f>
        <v>0</v>
      </c>
      <c r="BV143" s="11">
        <f>BV27+BV47+BV86</f>
        <v>0</v>
      </c>
      <c r="BW143" s="10">
        <f>BW27+BW47+BW86</f>
        <v>0</v>
      </c>
      <c r="BX143" s="8">
        <f>BX27+BX47+BX86+BX142</f>
        <v>0</v>
      </c>
      <c r="BY143" s="8">
        <f>BY27+BY47+BY86+BY142</f>
        <v>0</v>
      </c>
      <c r="BZ143" s="11">
        <f>BZ27+BZ47+BZ86</f>
        <v>0</v>
      </c>
      <c r="CA143" s="10">
        <f>CA27+CA47+CA86</f>
        <v>0</v>
      </c>
      <c r="CB143" s="11">
        <f>CB27+CB47+CB86</f>
        <v>0</v>
      </c>
      <c r="CC143" s="10">
        <f>CC27+CC47+CC86</f>
        <v>0</v>
      </c>
      <c r="CD143" s="11">
        <f>CD27+CD47+CD86</f>
        <v>0</v>
      </c>
      <c r="CE143" s="10">
        <f>CE27+CE47+CE86</f>
        <v>0</v>
      </c>
      <c r="CF143" s="8">
        <f>CF27+CF47+CF86+CF142</f>
        <v>0</v>
      </c>
      <c r="CG143" s="11">
        <f>CG27+CG47+CG86</f>
        <v>0</v>
      </c>
      <c r="CH143" s="10">
        <f>CH27+CH47+CH86</f>
        <v>0</v>
      </c>
      <c r="CI143" s="11">
        <f>CI27+CI47+CI86</f>
        <v>0</v>
      </c>
      <c r="CJ143" s="10">
        <f>CJ27+CJ47+CJ86</f>
        <v>0</v>
      </c>
      <c r="CK143" s="11">
        <f>CK27+CK47+CK86</f>
        <v>0</v>
      </c>
      <c r="CL143" s="10">
        <f>CL27+CL47+CL86</f>
        <v>0</v>
      </c>
      <c r="CM143" s="11">
        <f>CM27+CM47+CM86</f>
        <v>0</v>
      </c>
      <c r="CN143" s="10">
        <f>CN27+CN47+CN86</f>
        <v>0</v>
      </c>
      <c r="CO143" s="11">
        <f>CO27+CO47+CO86</f>
        <v>0</v>
      </c>
      <c r="CP143" s="10">
        <f>CP27+CP47+CP86</f>
        <v>0</v>
      </c>
      <c r="CQ143" s="8">
        <f>CQ27+CQ47+CQ86+CQ142</f>
        <v>0</v>
      </c>
      <c r="CR143" s="8">
        <f>CR27+CR47+CR86+CR142</f>
        <v>0</v>
      </c>
      <c r="CS143" s="11">
        <f>CS27+CS47+CS86</f>
        <v>0</v>
      </c>
      <c r="CT143" s="10">
        <f>CT27+CT47+CT86</f>
        <v>0</v>
      </c>
      <c r="CU143" s="11">
        <f>CU27+CU47+CU86</f>
        <v>0</v>
      </c>
      <c r="CV143" s="10">
        <f>CV27+CV47+CV86</f>
        <v>0</v>
      </c>
      <c r="CW143" s="11">
        <f>CW27+CW47+CW86</f>
        <v>0</v>
      </c>
      <c r="CX143" s="10">
        <f>CX27+CX47+CX86</f>
        <v>0</v>
      </c>
      <c r="CY143" s="8">
        <f>CY27+CY47+CY86+CY142</f>
        <v>0</v>
      </c>
      <c r="CZ143" s="11">
        <f>CZ27+CZ47+CZ86</f>
        <v>0</v>
      </c>
      <c r="DA143" s="10">
        <f>DA27+DA47+DA86</f>
        <v>0</v>
      </c>
      <c r="DB143" s="11">
        <f>DB27+DB47+DB86</f>
        <v>0</v>
      </c>
      <c r="DC143" s="10">
        <f>DC27+DC47+DC86</f>
        <v>0</v>
      </c>
      <c r="DD143" s="11">
        <f>DD27+DD47+DD86</f>
        <v>0</v>
      </c>
      <c r="DE143" s="10">
        <f>DE27+DE47+DE86</f>
        <v>0</v>
      </c>
      <c r="DF143" s="11">
        <f>DF27+DF47+DF86</f>
        <v>0</v>
      </c>
      <c r="DG143" s="10">
        <f>DG27+DG47+DG86</f>
        <v>0</v>
      </c>
      <c r="DH143" s="11">
        <f>DH27+DH47+DH86</f>
        <v>0</v>
      </c>
      <c r="DI143" s="10">
        <f>DI27+DI47+DI86</f>
        <v>0</v>
      </c>
      <c r="DJ143" s="8">
        <f>DJ27+DJ47+DJ86+DJ142</f>
        <v>0</v>
      </c>
      <c r="DK143" s="8">
        <f>DK27+DK47+DK86+DK142</f>
        <v>0</v>
      </c>
      <c r="DL143" s="11">
        <f>DL27+DL47+DL86</f>
        <v>0</v>
      </c>
      <c r="DM143" s="10">
        <f>DM27+DM47+DM86</f>
        <v>0</v>
      </c>
      <c r="DN143" s="11">
        <f>DN27+DN47+DN86</f>
        <v>0</v>
      </c>
      <c r="DO143" s="10">
        <f>DO27+DO47+DO86</f>
        <v>0</v>
      </c>
      <c r="DP143" s="11">
        <f>DP27+DP47+DP86</f>
        <v>0</v>
      </c>
      <c r="DQ143" s="10">
        <f>DQ27+DQ47+DQ86</f>
        <v>0</v>
      </c>
      <c r="DR143" s="8">
        <f>DR27+DR47+DR86+DR142</f>
        <v>0</v>
      </c>
      <c r="DS143" s="11">
        <f>DS27+DS47+DS86</f>
        <v>0</v>
      </c>
      <c r="DT143" s="10">
        <f>DT27+DT47+DT86</f>
        <v>0</v>
      </c>
      <c r="DU143" s="11">
        <f>DU27+DU47+DU86</f>
        <v>0</v>
      </c>
      <c r="DV143" s="10">
        <f>DV27+DV47+DV86</f>
        <v>0</v>
      </c>
      <c r="DW143" s="11">
        <f>DW27+DW47+DW86</f>
        <v>0</v>
      </c>
      <c r="DX143" s="10">
        <f>DX27+DX47+DX86</f>
        <v>0</v>
      </c>
      <c r="DY143" s="11">
        <f>DY27+DY47+DY86</f>
        <v>0</v>
      </c>
      <c r="DZ143" s="10">
        <f>DZ27+DZ47+DZ86</f>
        <v>0</v>
      </c>
      <c r="EA143" s="11">
        <f>EA27+EA47+EA86</f>
        <v>0</v>
      </c>
      <c r="EB143" s="10">
        <f>EB27+EB47+EB86</f>
        <v>0</v>
      </c>
      <c r="EC143" s="8">
        <f>EC27+EC47+EC86+EC142</f>
        <v>0</v>
      </c>
      <c r="ED143" s="8">
        <f>ED27+ED47+ED86+ED142</f>
        <v>0</v>
      </c>
      <c r="EE143" s="11">
        <f>EE27+EE47+EE86</f>
        <v>0</v>
      </c>
      <c r="EF143" s="10">
        <f>EF27+EF47+EF86</f>
        <v>0</v>
      </c>
      <c r="EG143" s="11">
        <f>EG27+EG47+EG86</f>
        <v>0</v>
      </c>
      <c r="EH143" s="10">
        <f>EH27+EH47+EH86</f>
        <v>0</v>
      </c>
      <c r="EI143" s="11">
        <f>EI27+EI47+EI86</f>
        <v>0</v>
      </c>
      <c r="EJ143" s="10">
        <f>EJ27+EJ47+EJ86</f>
        <v>0</v>
      </c>
      <c r="EK143" s="8">
        <f>EK27+EK47+EK86+EK142</f>
        <v>0</v>
      </c>
      <c r="EL143" s="11">
        <f>EL27+EL47+EL86</f>
        <v>0</v>
      </c>
      <c r="EM143" s="10">
        <f>EM27+EM47+EM86</f>
        <v>0</v>
      </c>
      <c r="EN143" s="11">
        <f>EN27+EN47+EN86</f>
        <v>0</v>
      </c>
      <c r="EO143" s="10">
        <f>EO27+EO47+EO86</f>
        <v>0</v>
      </c>
      <c r="EP143" s="11">
        <f>EP27+EP47+EP86</f>
        <v>0</v>
      </c>
      <c r="EQ143" s="10">
        <f>EQ27+EQ47+EQ86</f>
        <v>0</v>
      </c>
      <c r="ER143" s="11">
        <f>ER27+ER47+ER86</f>
        <v>0</v>
      </c>
      <c r="ES143" s="10">
        <f>ES27+ES47+ES86</f>
        <v>0</v>
      </c>
      <c r="ET143" s="11">
        <f>ET27+ET47+ET86</f>
        <v>0</v>
      </c>
      <c r="EU143" s="10">
        <f>EU27+EU47+EU86</f>
        <v>0</v>
      </c>
      <c r="EV143" s="8">
        <f>EV27+EV47+EV86+EV142</f>
        <v>0</v>
      </c>
      <c r="EW143" s="8">
        <f>EW27+EW47+EW86+EW142</f>
        <v>0</v>
      </c>
      <c r="EX143" s="11">
        <f>EX27+EX47+EX86</f>
        <v>0</v>
      </c>
      <c r="EY143" s="10">
        <f>EY27+EY47+EY86</f>
        <v>0</v>
      </c>
      <c r="EZ143" s="11">
        <f>EZ27+EZ47+EZ86</f>
        <v>0</v>
      </c>
      <c r="FA143" s="10">
        <f>FA27+FA47+FA86</f>
        <v>0</v>
      </c>
      <c r="FB143" s="11">
        <f>FB27+FB47+FB86</f>
        <v>0</v>
      </c>
      <c r="FC143" s="10">
        <f>FC27+FC47+FC86</f>
        <v>0</v>
      </c>
      <c r="FD143" s="8">
        <f>FD27+FD47+FD86+FD142</f>
        <v>0</v>
      </c>
      <c r="FE143" s="11">
        <f>FE27+FE47+FE86</f>
        <v>0</v>
      </c>
      <c r="FF143" s="10">
        <f>FF27+FF47+FF86</f>
        <v>0</v>
      </c>
      <c r="FG143" s="11">
        <f>FG27+FG47+FG86</f>
        <v>0</v>
      </c>
      <c r="FH143" s="10">
        <f>FH27+FH47+FH86</f>
        <v>0</v>
      </c>
      <c r="FI143" s="11">
        <f>FI27+FI47+FI86</f>
        <v>0</v>
      </c>
      <c r="FJ143" s="10">
        <f>FJ27+FJ47+FJ86</f>
        <v>0</v>
      </c>
      <c r="FK143" s="11">
        <f>FK27+FK47+FK86</f>
        <v>0</v>
      </c>
      <c r="FL143" s="10">
        <f>FL27+FL47+FL86</f>
        <v>0</v>
      </c>
      <c r="FM143" s="11">
        <f>FM27+FM47+FM86</f>
        <v>0</v>
      </c>
      <c r="FN143" s="10">
        <f>FN27+FN47+FN86</f>
        <v>0</v>
      </c>
      <c r="FO143" s="8">
        <f>FO27+FO47+FO86+FO142</f>
        <v>0</v>
      </c>
      <c r="FP143" s="8">
        <f>FP27+FP47+FP86+FP142</f>
        <v>0</v>
      </c>
    </row>
  </sheetData>
  <mergeCells count="67">
    <mergeCell ref="U14:AM14"/>
    <mergeCell ref="AN14:BF14"/>
    <mergeCell ref="BG14:BY14"/>
    <mergeCell ref="BZ14:CR14"/>
    <mergeCell ref="CS14:DK14"/>
    <mergeCell ref="DL14:ED14"/>
    <mergeCell ref="EE14:EW14"/>
    <mergeCell ref="EX14:FP14"/>
    <mergeCell ref="A16:A27"/>
    <mergeCell ref="A28:A47"/>
    <mergeCell ref="A48:A86"/>
    <mergeCell ref="D87:D88"/>
    <mergeCell ref="B87:B88"/>
    <mergeCell ref="C87:C88"/>
    <mergeCell ref="D89:D91"/>
    <mergeCell ref="B89:B91"/>
    <mergeCell ref="C89:C91"/>
    <mergeCell ref="D92:D93"/>
    <mergeCell ref="B92:B93"/>
    <mergeCell ref="C92:C93"/>
    <mergeCell ref="D94:D97"/>
    <mergeCell ref="B94:B97"/>
    <mergeCell ref="C94:C97"/>
    <mergeCell ref="D98:D100"/>
    <mergeCell ref="B98:B100"/>
    <mergeCell ref="C98:C100"/>
    <mergeCell ref="D101:D103"/>
    <mergeCell ref="B101:B103"/>
    <mergeCell ref="C101:C103"/>
    <mergeCell ref="D104:D107"/>
    <mergeCell ref="B104:B107"/>
    <mergeCell ref="C104:C107"/>
    <mergeCell ref="D108:D110"/>
    <mergeCell ref="B108:B110"/>
    <mergeCell ref="C108:C110"/>
    <mergeCell ref="D111:D113"/>
    <mergeCell ref="B111:B113"/>
    <mergeCell ref="C111:C113"/>
    <mergeCell ref="D114:D115"/>
    <mergeCell ref="B114:B115"/>
    <mergeCell ref="C114:C115"/>
    <mergeCell ref="D116:D118"/>
    <mergeCell ref="B116:B118"/>
    <mergeCell ref="C116:C118"/>
    <mergeCell ref="D119:D121"/>
    <mergeCell ref="B119:B121"/>
    <mergeCell ref="C119:C121"/>
    <mergeCell ref="D122:D124"/>
    <mergeCell ref="B122:B124"/>
    <mergeCell ref="C122:C124"/>
    <mergeCell ref="D125:D128"/>
    <mergeCell ref="B125:B128"/>
    <mergeCell ref="C125:C128"/>
    <mergeCell ref="D129:D132"/>
    <mergeCell ref="B129:B132"/>
    <mergeCell ref="C129:C132"/>
    <mergeCell ref="D133:D135"/>
    <mergeCell ref="B133:B135"/>
    <mergeCell ref="C133:C135"/>
    <mergeCell ref="D136:D137"/>
    <mergeCell ref="B136:B137"/>
    <mergeCell ref="C136:C137"/>
    <mergeCell ref="D138:D140"/>
    <mergeCell ref="B138:B140"/>
    <mergeCell ref="C138:C140"/>
    <mergeCell ref="A87:A140"/>
    <mergeCell ref="A141:A142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