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165" activeTab="0"/>
  </bookViews>
  <sheets>
    <sheet name="Programowanie komputerów" sheetId="1" r:id="rId1"/>
  </sheets>
  <definedNames/>
  <calcPr fullCalcOnLoad="1"/>
</workbook>
</file>

<file path=xl/sharedStrings.xml><?xml version="1.0" encoding="utf-8"?>
<sst xmlns="http://schemas.openxmlformats.org/spreadsheetml/2006/main" count="100" uniqueCount="68">
  <si>
    <t>Wydział Informatyki</t>
  </si>
  <si>
    <t>Nazwa kierunku studiów</t>
  </si>
  <si>
    <t>Programowanie komputerów</t>
  </si>
  <si>
    <t>Dziedziny nauki</t>
  </si>
  <si>
    <t>dziedzina nauk inżynieryjno-technicznych</t>
  </si>
  <si>
    <t>Dyscypliny naukowe</t>
  </si>
  <si>
    <t>informatyka techniczna i telekomunikacja (100%)</t>
  </si>
  <si>
    <t>Profil kształcenia</t>
  </si>
  <si>
    <t/>
  </si>
  <si>
    <t>Forma studiów</t>
  </si>
  <si>
    <t>niestacjonarna</t>
  </si>
  <si>
    <t>Poziom kształcenia</t>
  </si>
  <si>
    <t>podyplomowy</t>
  </si>
  <si>
    <t>Rok akademicki 2022/2023</t>
  </si>
  <si>
    <t>Specjalność/specjalizacja</t>
  </si>
  <si>
    <t>Obowiązuje od 2022-10-01</t>
  </si>
  <si>
    <t>Kod planu studiów</t>
  </si>
  <si>
    <t>PK_10-_N_2022_2023_Z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</si>
  <si>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</si>
  <si>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</si>
  <si>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</si>
  <si>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</si>
  <si>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</si>
  <si>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</si>
  <si>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</si>
  <si>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</si>
  <si>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</si>
  <si>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</si>
  <si>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</si>
  <si>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</si>
  <si>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</si>
  <si>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</si>
  <si>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</si>
  <si>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</si>
  <si>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</si>
  <si>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</si>
  <si>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</si>
  <si>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</si>
  <si>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</si>
  <si>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</si>
  <si>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</si>
  <si>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</si>
  <si>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</si>
  <si>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</si>
  <si>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Moduły/Przedmioty kształcenia ogólnego</t>
  </si>
  <si>
    <t>z</t>
  </si>
  <si>
    <t>01</t>
  </si>
  <si>
    <t>Wprowadzenie do algorytmiki</t>
  </si>
  <si>
    <t>02</t>
  </si>
  <si>
    <t>Podstawy programowania</t>
  </si>
  <si>
    <t>e</t>
  </si>
  <si>
    <t>03</t>
  </si>
  <si>
    <t>Programowanie obiektowe</t>
  </si>
  <si>
    <t>04</t>
  </si>
  <si>
    <t>Programowanie wizualne</t>
  </si>
  <si>
    <t>05</t>
  </si>
  <si>
    <t>Programowanie serwisów WWW</t>
  </si>
  <si>
    <t>06</t>
  </si>
  <si>
    <t>Egzamin końcowy</t>
  </si>
  <si>
    <t>Razem</t>
  </si>
  <si>
    <t>Moduły/Przedmioty obieralne</t>
  </si>
  <si>
    <t>SUMA</t>
  </si>
  <si>
    <t>liczba obieranych elementów</t>
  </si>
  <si>
    <t>forma zaliczenia</t>
  </si>
  <si>
    <t>wykłady</t>
  </si>
  <si>
    <t>ćwiczenia audytoryjne</t>
  </si>
  <si>
    <t>laboratoria</t>
  </si>
  <si>
    <t>Załącznik nr 1 do Uchwały nr 94 Senatu ZUT z dnia 25 kwietnia 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</si>
</sst>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6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276225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PageLayoutView="0" workbookViewId="0" topLeftCell="A1">
      <selection activeCell="AF6" sqref="AF6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1" width="4.28125" style="0" customWidth="1"/>
    <col min="12" max="14" width="4.7109375" style="0" customWidth="1"/>
    <col min="15" max="15" width="3.57421875" style="0" customWidth="1"/>
    <col min="16" max="16" width="2.00390625" style="0" customWidth="1"/>
    <col min="17" max="17" width="3.8515625" style="0" customWidth="1"/>
    <col min="18" max="18" width="3.57421875" style="0" customWidth="1"/>
    <col min="19" max="19" width="2.00390625" style="0" customWidth="1"/>
    <col min="20" max="20" width="3.57421875" style="0" customWidth="1"/>
    <col min="21" max="21" width="2.00390625" style="0" customWidth="1"/>
    <col min="22" max="23" width="3.8515625" style="0" customWidth="1"/>
    <col min="24" max="24" width="3.57421875" style="0" customWidth="1"/>
    <col min="25" max="25" width="2.00390625" style="0" customWidth="1"/>
    <col min="26" max="26" width="3.8515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2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15" ht="12.75">
      <c r="E7" t="s">
        <v>11</v>
      </c>
      <c r="F7" s="1" t="s">
        <v>12</v>
      </c>
      <c r="O7" t="s">
        <v>13</v>
      </c>
    </row>
    <row r="8" spans="5:15" ht="12.75">
      <c r="E8" t="s">
        <v>14</v>
      </c>
      <c r="F8" s="1" t="s">
        <v>8</v>
      </c>
      <c r="O8" t="s">
        <v>15</v>
      </c>
    </row>
    <row r="9" spans="5:15" ht="12.75">
      <c r="E9" t="s">
        <v>16</v>
      </c>
      <c r="F9" s="1" t="s">
        <v>17</v>
      </c>
      <c r="O9" t="s">
        <v>67</v>
      </c>
    </row>
    <row r="11" spans="1:31" ht="12.75">
      <c r="A11" s="12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2" ht="12" customHeight="1">
      <c r="A12" s="14" t="s">
        <v>19</v>
      </c>
      <c r="B12" s="14"/>
      <c r="C12" s="14"/>
      <c r="D12" s="15" t="s">
        <v>23</v>
      </c>
      <c r="E12" s="16" t="s">
        <v>24</v>
      </c>
      <c r="F12" s="16" t="s">
        <v>25</v>
      </c>
      <c r="G12" s="16"/>
      <c r="H12" s="16" t="s">
        <v>28</v>
      </c>
      <c r="I12" s="16"/>
      <c r="J12" s="16"/>
      <c r="K12" s="16"/>
      <c r="L12" s="15" t="s">
        <v>36</v>
      </c>
      <c r="M12" s="15" t="s">
        <v>37</v>
      </c>
      <c r="N12" s="15" t="s">
        <v>38</v>
      </c>
      <c r="O12" s="17" t="s">
        <v>39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12" customHeight="1">
      <c r="A13" s="14"/>
      <c r="B13" s="14"/>
      <c r="C13" s="14"/>
      <c r="D13" s="15"/>
      <c r="E13" s="16"/>
      <c r="F13" s="15" t="s">
        <v>26</v>
      </c>
      <c r="G13" s="15" t="s">
        <v>27</v>
      </c>
      <c r="H13" s="15" t="s">
        <v>29</v>
      </c>
      <c r="I13" s="16" t="s">
        <v>30</v>
      </c>
      <c r="J13" s="16"/>
      <c r="K13" s="16"/>
      <c r="L13" s="15"/>
      <c r="M13" s="15"/>
      <c r="N13" s="15"/>
      <c r="O13" s="17" t="s">
        <v>40</v>
      </c>
      <c r="P13" s="17"/>
      <c r="Q13" s="17"/>
      <c r="R13" s="17"/>
      <c r="S13" s="17"/>
      <c r="T13" s="17"/>
      <c r="U13" s="17"/>
      <c r="V13" s="17"/>
      <c r="W13" s="17"/>
      <c r="X13" s="17" t="s">
        <v>43</v>
      </c>
      <c r="Y13" s="17"/>
      <c r="Z13" s="17"/>
      <c r="AA13" s="17"/>
      <c r="AB13" s="17"/>
      <c r="AC13" s="17"/>
      <c r="AD13" s="17"/>
      <c r="AE13" s="17"/>
      <c r="AF13" s="17"/>
    </row>
    <row r="14" spans="1:32" ht="24" customHeight="1">
      <c r="A14" s="14"/>
      <c r="B14" s="14"/>
      <c r="C14" s="14"/>
      <c r="D14" s="15"/>
      <c r="E14" s="16"/>
      <c r="F14" s="15"/>
      <c r="G14" s="15"/>
      <c r="H14" s="15"/>
      <c r="I14" s="5" t="s">
        <v>31</v>
      </c>
      <c r="J14" s="16" t="s">
        <v>32</v>
      </c>
      <c r="K14" s="16"/>
      <c r="L14" s="15"/>
      <c r="M14" s="15"/>
      <c r="N14" s="15"/>
      <c r="O14" s="18" t="s">
        <v>31</v>
      </c>
      <c r="P14" s="18"/>
      <c r="Q14" s="14" t="s">
        <v>41</v>
      </c>
      <c r="R14" s="18" t="s">
        <v>32</v>
      </c>
      <c r="S14" s="18"/>
      <c r="T14" s="18"/>
      <c r="U14" s="18"/>
      <c r="V14" s="14" t="s">
        <v>41</v>
      </c>
      <c r="W14" s="14" t="s">
        <v>42</v>
      </c>
      <c r="X14" s="18" t="s">
        <v>31</v>
      </c>
      <c r="Y14" s="18"/>
      <c r="Z14" s="14" t="s">
        <v>41</v>
      </c>
      <c r="AA14" s="18" t="s">
        <v>32</v>
      </c>
      <c r="AB14" s="18"/>
      <c r="AC14" s="18"/>
      <c r="AD14" s="18"/>
      <c r="AE14" s="14" t="s">
        <v>41</v>
      </c>
      <c r="AF14" s="14" t="s">
        <v>42</v>
      </c>
    </row>
    <row r="15" spans="1:32" ht="24" customHeight="1">
      <c r="A15" s="4" t="s">
        <v>20</v>
      </c>
      <c r="B15" s="4" t="s">
        <v>21</v>
      </c>
      <c r="C15" s="4" t="s">
        <v>22</v>
      </c>
      <c r="D15" s="15"/>
      <c r="E15" s="16"/>
      <c r="F15" s="15"/>
      <c r="G15" s="15"/>
      <c r="H15" s="15"/>
      <c r="I15" s="5" t="s">
        <v>33</v>
      </c>
      <c r="J15" s="5" t="s">
        <v>34</v>
      </c>
      <c r="K15" s="5" t="s">
        <v>35</v>
      </c>
      <c r="L15" s="15"/>
      <c r="M15" s="15"/>
      <c r="N15" s="15"/>
      <c r="O15" s="16" t="s">
        <v>33</v>
      </c>
      <c r="P15" s="16"/>
      <c r="Q15" s="14"/>
      <c r="R15" s="16" t="s">
        <v>34</v>
      </c>
      <c r="S15" s="16"/>
      <c r="T15" s="16" t="s">
        <v>35</v>
      </c>
      <c r="U15" s="16"/>
      <c r="V15" s="14"/>
      <c r="W15" s="14"/>
      <c r="X15" s="16" t="s">
        <v>33</v>
      </c>
      <c r="Y15" s="16"/>
      <c r="Z15" s="14"/>
      <c r="AA15" s="16" t="s">
        <v>34</v>
      </c>
      <c r="AB15" s="16"/>
      <c r="AC15" s="16" t="s">
        <v>35</v>
      </c>
      <c r="AD15" s="16"/>
      <c r="AE15" s="14"/>
      <c r="AF15" s="14"/>
    </row>
    <row r="16" spans="1:32" ht="19.5" customHeight="1">
      <c r="A16" s="20" t="s">
        <v>44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0"/>
      <c r="AF16" s="13"/>
    </row>
    <row r="17" spans="1:32" ht="12.75">
      <c r="A17" s="6"/>
      <c r="B17" s="6"/>
      <c r="C17" s="6"/>
      <c r="D17" s="6" t="s">
        <v>46</v>
      </c>
      <c r="E17" s="3" t="s">
        <v>47</v>
      </c>
      <c r="F17" s="6">
        <f aca="true" t="shared" si="0" ref="F17:F22">COUNTIF(O17:AD17,"e")</f>
        <v>0</v>
      </c>
      <c r="G17" s="6">
        <f aca="true" t="shared" si="1" ref="G17:G22">COUNTIF(O17:AD17,"z")</f>
        <v>3</v>
      </c>
      <c r="H17" s="6">
        <f aca="true" t="shared" si="2" ref="H17:H22">SUM(I17:K17)</f>
        <v>41</v>
      </c>
      <c r="I17" s="6">
        <f aca="true" t="shared" si="3" ref="I17:I22">O17+X17</f>
        <v>12</v>
      </c>
      <c r="J17" s="6">
        <f aca="true" t="shared" si="4" ref="J17:J22">R17+AA17</f>
        <v>15</v>
      </c>
      <c r="K17" s="6">
        <f aca="true" t="shared" si="5" ref="K17:K22">T17+AC17</f>
        <v>14</v>
      </c>
      <c r="L17" s="7">
        <f aca="true" t="shared" si="6" ref="L17:L22">W17+AF17</f>
        <v>7</v>
      </c>
      <c r="M17" s="7">
        <f aca="true" t="shared" si="7" ref="M17:M22">V17+AE17</f>
        <v>5</v>
      </c>
      <c r="N17" s="7">
        <v>1.56</v>
      </c>
      <c r="O17" s="11">
        <v>12</v>
      </c>
      <c r="P17" s="10" t="s">
        <v>45</v>
      </c>
      <c r="Q17" s="7">
        <v>2</v>
      </c>
      <c r="R17" s="11">
        <v>15</v>
      </c>
      <c r="S17" s="10" t="s">
        <v>45</v>
      </c>
      <c r="T17" s="11">
        <v>14</v>
      </c>
      <c r="U17" s="10" t="s">
        <v>45</v>
      </c>
      <c r="V17" s="7">
        <v>5</v>
      </c>
      <c r="W17" s="7">
        <f aca="true" t="shared" si="8" ref="W17:W22">Q17+V17</f>
        <v>7</v>
      </c>
      <c r="X17" s="11"/>
      <c r="Y17" s="10"/>
      <c r="Z17" s="7"/>
      <c r="AA17" s="11"/>
      <c r="AB17" s="10"/>
      <c r="AC17" s="11"/>
      <c r="AD17" s="10"/>
      <c r="AE17" s="7"/>
      <c r="AF17" s="7">
        <f aca="true" t="shared" si="9" ref="AF17:AF22">Z17+AE17</f>
        <v>0</v>
      </c>
    </row>
    <row r="18" spans="1:32" ht="12.75">
      <c r="A18" s="6"/>
      <c r="B18" s="6"/>
      <c r="C18" s="6"/>
      <c r="D18" s="6" t="s">
        <v>48</v>
      </c>
      <c r="E18" s="3" t="s">
        <v>49</v>
      </c>
      <c r="F18" s="6">
        <f t="shared" si="0"/>
        <v>0</v>
      </c>
      <c r="G18" s="6">
        <f t="shared" si="1"/>
        <v>2</v>
      </c>
      <c r="H18" s="6">
        <f t="shared" si="2"/>
        <v>44</v>
      </c>
      <c r="I18" s="6">
        <f t="shared" si="3"/>
        <v>20</v>
      </c>
      <c r="J18" s="6">
        <f t="shared" si="4"/>
        <v>0</v>
      </c>
      <c r="K18" s="6">
        <f t="shared" si="5"/>
        <v>24</v>
      </c>
      <c r="L18" s="7">
        <f t="shared" si="6"/>
        <v>7</v>
      </c>
      <c r="M18" s="7">
        <f t="shared" si="7"/>
        <v>4</v>
      </c>
      <c r="N18" s="7">
        <v>1.76</v>
      </c>
      <c r="O18" s="11">
        <v>20</v>
      </c>
      <c r="P18" s="10" t="s">
        <v>45</v>
      </c>
      <c r="Q18" s="7">
        <v>3</v>
      </c>
      <c r="R18" s="11"/>
      <c r="S18" s="10"/>
      <c r="T18" s="11">
        <v>24</v>
      </c>
      <c r="U18" s="10" t="s">
        <v>45</v>
      </c>
      <c r="V18" s="7">
        <v>4</v>
      </c>
      <c r="W18" s="7">
        <f t="shared" si="8"/>
        <v>7</v>
      </c>
      <c r="X18" s="11"/>
      <c r="Y18" s="10"/>
      <c r="Z18" s="7"/>
      <c r="AA18" s="11"/>
      <c r="AB18" s="10"/>
      <c r="AC18" s="11"/>
      <c r="AD18" s="10"/>
      <c r="AE18" s="7"/>
      <c r="AF18" s="7">
        <f t="shared" si="9"/>
        <v>0</v>
      </c>
    </row>
    <row r="19" spans="1:32" ht="12.75">
      <c r="A19" s="6"/>
      <c r="B19" s="6"/>
      <c r="C19" s="6"/>
      <c r="D19" s="6" t="s">
        <v>51</v>
      </c>
      <c r="E19" s="3" t="s">
        <v>52</v>
      </c>
      <c r="F19" s="6">
        <f t="shared" si="0"/>
        <v>1</v>
      </c>
      <c r="G19" s="6">
        <f t="shared" si="1"/>
        <v>1</v>
      </c>
      <c r="H19" s="6">
        <f t="shared" si="2"/>
        <v>40</v>
      </c>
      <c r="I19" s="6">
        <f t="shared" si="3"/>
        <v>20</v>
      </c>
      <c r="J19" s="6">
        <f t="shared" si="4"/>
        <v>0</v>
      </c>
      <c r="K19" s="6">
        <f t="shared" si="5"/>
        <v>20</v>
      </c>
      <c r="L19" s="7">
        <f t="shared" si="6"/>
        <v>5</v>
      </c>
      <c r="M19" s="7">
        <f t="shared" si="7"/>
        <v>3</v>
      </c>
      <c r="N19" s="7">
        <v>1.6</v>
      </c>
      <c r="O19" s="11"/>
      <c r="P19" s="10"/>
      <c r="Q19" s="7"/>
      <c r="R19" s="11"/>
      <c r="S19" s="10"/>
      <c r="T19" s="11"/>
      <c r="U19" s="10"/>
      <c r="V19" s="7"/>
      <c r="W19" s="7">
        <f t="shared" si="8"/>
        <v>0</v>
      </c>
      <c r="X19" s="11">
        <v>20</v>
      </c>
      <c r="Y19" s="10" t="s">
        <v>50</v>
      </c>
      <c r="Z19" s="7">
        <v>2</v>
      </c>
      <c r="AA19" s="11"/>
      <c r="AB19" s="10"/>
      <c r="AC19" s="11">
        <v>20</v>
      </c>
      <c r="AD19" s="10" t="s">
        <v>45</v>
      </c>
      <c r="AE19" s="7">
        <v>3</v>
      </c>
      <c r="AF19" s="7">
        <f t="shared" si="9"/>
        <v>5</v>
      </c>
    </row>
    <row r="20" spans="1:32" ht="12.75">
      <c r="A20" s="6"/>
      <c r="B20" s="6"/>
      <c r="C20" s="6"/>
      <c r="D20" s="6" t="s">
        <v>53</v>
      </c>
      <c r="E20" s="3" t="s">
        <v>54</v>
      </c>
      <c r="F20" s="6">
        <f t="shared" si="0"/>
        <v>0</v>
      </c>
      <c r="G20" s="6">
        <f t="shared" si="1"/>
        <v>2</v>
      </c>
      <c r="H20" s="6">
        <f t="shared" si="2"/>
        <v>30</v>
      </c>
      <c r="I20" s="6">
        <f t="shared" si="3"/>
        <v>12</v>
      </c>
      <c r="J20" s="6">
        <f t="shared" si="4"/>
        <v>0</v>
      </c>
      <c r="K20" s="6">
        <f t="shared" si="5"/>
        <v>18</v>
      </c>
      <c r="L20" s="7">
        <f t="shared" si="6"/>
        <v>4</v>
      </c>
      <c r="M20" s="7">
        <f t="shared" si="7"/>
        <v>2</v>
      </c>
      <c r="N20" s="7">
        <v>1.2</v>
      </c>
      <c r="O20" s="11"/>
      <c r="P20" s="10"/>
      <c r="Q20" s="7"/>
      <c r="R20" s="11"/>
      <c r="S20" s="10"/>
      <c r="T20" s="11"/>
      <c r="U20" s="10"/>
      <c r="V20" s="7"/>
      <c r="W20" s="7">
        <f t="shared" si="8"/>
        <v>0</v>
      </c>
      <c r="X20" s="11">
        <v>12</v>
      </c>
      <c r="Y20" s="10" t="s">
        <v>45</v>
      </c>
      <c r="Z20" s="7">
        <v>2</v>
      </c>
      <c r="AA20" s="11"/>
      <c r="AB20" s="10"/>
      <c r="AC20" s="11">
        <v>18</v>
      </c>
      <c r="AD20" s="10" t="s">
        <v>45</v>
      </c>
      <c r="AE20" s="7">
        <v>2</v>
      </c>
      <c r="AF20" s="7">
        <f t="shared" si="9"/>
        <v>4</v>
      </c>
    </row>
    <row r="21" spans="1:32" ht="12.75">
      <c r="A21" s="6"/>
      <c r="B21" s="6"/>
      <c r="C21" s="6"/>
      <c r="D21" s="6" t="s">
        <v>55</v>
      </c>
      <c r="E21" s="3" t="s">
        <v>56</v>
      </c>
      <c r="F21" s="6">
        <f t="shared" si="0"/>
        <v>0</v>
      </c>
      <c r="G21" s="6">
        <f t="shared" si="1"/>
        <v>2</v>
      </c>
      <c r="H21" s="6">
        <f t="shared" si="2"/>
        <v>34</v>
      </c>
      <c r="I21" s="6">
        <f t="shared" si="3"/>
        <v>14</v>
      </c>
      <c r="J21" s="6">
        <f t="shared" si="4"/>
        <v>0</v>
      </c>
      <c r="K21" s="6">
        <f t="shared" si="5"/>
        <v>20</v>
      </c>
      <c r="L21" s="7">
        <f t="shared" si="6"/>
        <v>6</v>
      </c>
      <c r="M21" s="7">
        <f t="shared" si="7"/>
        <v>3</v>
      </c>
      <c r="N21" s="7">
        <v>1.36</v>
      </c>
      <c r="O21" s="11"/>
      <c r="P21" s="10"/>
      <c r="Q21" s="7"/>
      <c r="R21" s="11"/>
      <c r="S21" s="10"/>
      <c r="T21" s="11"/>
      <c r="U21" s="10"/>
      <c r="V21" s="7"/>
      <c r="W21" s="7">
        <f t="shared" si="8"/>
        <v>0</v>
      </c>
      <c r="X21" s="11">
        <v>14</v>
      </c>
      <c r="Y21" s="10" t="s">
        <v>45</v>
      </c>
      <c r="Z21" s="7">
        <v>3</v>
      </c>
      <c r="AA21" s="11"/>
      <c r="AB21" s="10"/>
      <c r="AC21" s="11">
        <v>20</v>
      </c>
      <c r="AD21" s="10" t="s">
        <v>45</v>
      </c>
      <c r="AE21" s="7">
        <v>3</v>
      </c>
      <c r="AF21" s="7">
        <f t="shared" si="9"/>
        <v>6</v>
      </c>
    </row>
    <row r="22" spans="1:32" ht="12.75">
      <c r="A22" s="6"/>
      <c r="B22" s="6"/>
      <c r="C22" s="6"/>
      <c r="D22" s="6" t="s">
        <v>57</v>
      </c>
      <c r="E22" s="3" t="s">
        <v>58</v>
      </c>
      <c r="F22" s="6">
        <f t="shared" si="0"/>
        <v>1</v>
      </c>
      <c r="G22" s="6">
        <f t="shared" si="1"/>
        <v>0</v>
      </c>
      <c r="H22" s="6">
        <f t="shared" si="2"/>
        <v>2</v>
      </c>
      <c r="I22" s="6">
        <f t="shared" si="3"/>
        <v>2</v>
      </c>
      <c r="J22" s="6">
        <f t="shared" si="4"/>
        <v>0</v>
      </c>
      <c r="K22" s="6">
        <f t="shared" si="5"/>
        <v>0</v>
      </c>
      <c r="L22" s="7">
        <f t="shared" si="6"/>
        <v>1</v>
      </c>
      <c r="M22" s="7">
        <f t="shared" si="7"/>
        <v>0</v>
      </c>
      <c r="N22" s="7">
        <v>0.08</v>
      </c>
      <c r="O22" s="11"/>
      <c r="P22" s="10"/>
      <c r="Q22" s="7"/>
      <c r="R22" s="11"/>
      <c r="S22" s="10"/>
      <c r="T22" s="11"/>
      <c r="U22" s="10"/>
      <c r="V22" s="7"/>
      <c r="W22" s="7">
        <f t="shared" si="8"/>
        <v>0</v>
      </c>
      <c r="X22" s="11">
        <v>2</v>
      </c>
      <c r="Y22" s="10" t="s">
        <v>50</v>
      </c>
      <c r="Z22" s="7">
        <v>1</v>
      </c>
      <c r="AA22" s="11"/>
      <c r="AB22" s="10"/>
      <c r="AC22" s="11"/>
      <c r="AD22" s="10"/>
      <c r="AE22" s="7"/>
      <c r="AF22" s="7">
        <f t="shared" si="9"/>
        <v>1</v>
      </c>
    </row>
    <row r="23" spans="1:32" ht="15.75" customHeight="1">
      <c r="A23" s="6"/>
      <c r="B23" s="6"/>
      <c r="C23" s="6"/>
      <c r="D23" s="6"/>
      <c r="E23" s="6" t="s">
        <v>59</v>
      </c>
      <c r="F23" s="6">
        <f aca="true" t="shared" si="10" ref="F23:AF23">SUM(F17:F22)</f>
        <v>2</v>
      </c>
      <c r="G23" s="6">
        <f t="shared" si="10"/>
        <v>10</v>
      </c>
      <c r="H23" s="6">
        <f t="shared" si="10"/>
        <v>191</v>
      </c>
      <c r="I23" s="6">
        <f t="shared" si="10"/>
        <v>80</v>
      </c>
      <c r="J23" s="6">
        <f t="shared" si="10"/>
        <v>15</v>
      </c>
      <c r="K23" s="6">
        <f t="shared" si="10"/>
        <v>96</v>
      </c>
      <c r="L23" s="7">
        <f t="shared" si="10"/>
        <v>30</v>
      </c>
      <c r="M23" s="7">
        <f t="shared" si="10"/>
        <v>17</v>
      </c>
      <c r="N23" s="7">
        <f t="shared" si="10"/>
        <v>7.5600000000000005</v>
      </c>
      <c r="O23" s="11">
        <f t="shared" si="10"/>
        <v>32</v>
      </c>
      <c r="P23" s="10">
        <f t="shared" si="10"/>
        <v>0</v>
      </c>
      <c r="Q23" s="7">
        <f t="shared" si="10"/>
        <v>5</v>
      </c>
      <c r="R23" s="11">
        <f t="shared" si="10"/>
        <v>15</v>
      </c>
      <c r="S23" s="10">
        <f t="shared" si="10"/>
        <v>0</v>
      </c>
      <c r="T23" s="11">
        <f t="shared" si="10"/>
        <v>38</v>
      </c>
      <c r="U23" s="10">
        <f t="shared" si="10"/>
        <v>0</v>
      </c>
      <c r="V23" s="7">
        <f t="shared" si="10"/>
        <v>9</v>
      </c>
      <c r="W23" s="7">
        <f t="shared" si="10"/>
        <v>14</v>
      </c>
      <c r="X23" s="11">
        <f t="shared" si="10"/>
        <v>48</v>
      </c>
      <c r="Y23" s="10">
        <f t="shared" si="10"/>
        <v>0</v>
      </c>
      <c r="Z23" s="7">
        <f t="shared" si="10"/>
        <v>8</v>
      </c>
      <c r="AA23" s="11">
        <f t="shared" si="10"/>
        <v>0</v>
      </c>
      <c r="AB23" s="10">
        <f t="shared" si="10"/>
        <v>0</v>
      </c>
      <c r="AC23" s="11">
        <f t="shared" si="10"/>
        <v>58</v>
      </c>
      <c r="AD23" s="10">
        <f t="shared" si="10"/>
        <v>0</v>
      </c>
      <c r="AE23" s="7">
        <f t="shared" si="10"/>
        <v>8</v>
      </c>
      <c r="AF23" s="7">
        <f t="shared" si="10"/>
        <v>16</v>
      </c>
    </row>
    <row r="24" spans="1:32" ht="19.5" customHeight="1">
      <c r="A24" s="20" t="s">
        <v>60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20"/>
      <c r="AF24" s="13"/>
    </row>
    <row r="25" spans="1:32" ht="19.5" customHeight="1">
      <c r="A25" s="6"/>
      <c r="B25" s="6"/>
      <c r="C25" s="6"/>
      <c r="D25" s="6"/>
      <c r="E25" s="8" t="s">
        <v>61</v>
      </c>
      <c r="F25" s="6">
        <f aca="true" t="shared" si="11" ref="F25:AF25">F23</f>
        <v>2</v>
      </c>
      <c r="G25" s="6">
        <f t="shared" si="11"/>
        <v>10</v>
      </c>
      <c r="H25" s="6">
        <f t="shared" si="11"/>
        <v>191</v>
      </c>
      <c r="I25" s="6">
        <f t="shared" si="11"/>
        <v>80</v>
      </c>
      <c r="J25" s="6">
        <f t="shared" si="11"/>
        <v>15</v>
      </c>
      <c r="K25" s="6">
        <f t="shared" si="11"/>
        <v>96</v>
      </c>
      <c r="L25" s="7">
        <f t="shared" si="11"/>
        <v>30</v>
      </c>
      <c r="M25" s="7">
        <f t="shared" si="11"/>
        <v>17</v>
      </c>
      <c r="N25" s="7">
        <f t="shared" si="11"/>
        <v>7.5600000000000005</v>
      </c>
      <c r="O25" s="11">
        <f t="shared" si="11"/>
        <v>32</v>
      </c>
      <c r="P25" s="10">
        <f t="shared" si="11"/>
        <v>0</v>
      </c>
      <c r="Q25" s="7">
        <f t="shared" si="11"/>
        <v>5</v>
      </c>
      <c r="R25" s="11">
        <f t="shared" si="11"/>
        <v>15</v>
      </c>
      <c r="S25" s="10">
        <f t="shared" si="11"/>
        <v>0</v>
      </c>
      <c r="T25" s="11">
        <f t="shared" si="11"/>
        <v>38</v>
      </c>
      <c r="U25" s="10">
        <f t="shared" si="11"/>
        <v>0</v>
      </c>
      <c r="V25" s="7">
        <f t="shared" si="11"/>
        <v>9</v>
      </c>
      <c r="W25" s="7">
        <f t="shared" si="11"/>
        <v>14</v>
      </c>
      <c r="X25" s="11">
        <f t="shared" si="11"/>
        <v>48</v>
      </c>
      <c r="Y25" s="10">
        <f t="shared" si="11"/>
        <v>0</v>
      </c>
      <c r="Z25" s="7">
        <f t="shared" si="11"/>
        <v>8</v>
      </c>
      <c r="AA25" s="11">
        <f t="shared" si="11"/>
        <v>0</v>
      </c>
      <c r="AB25" s="10">
        <f t="shared" si="11"/>
        <v>0</v>
      </c>
      <c r="AC25" s="11">
        <f t="shared" si="11"/>
        <v>58</v>
      </c>
      <c r="AD25" s="10">
        <f t="shared" si="11"/>
        <v>0</v>
      </c>
      <c r="AE25" s="7">
        <f t="shared" si="11"/>
        <v>8</v>
      </c>
      <c r="AF25" s="7">
        <f t="shared" si="11"/>
        <v>16</v>
      </c>
    </row>
    <row r="27" spans="4:5" ht="12.75">
      <c r="D27" s="3" t="s">
        <v>21</v>
      </c>
      <c r="E27" s="3" t="s">
        <v>62</v>
      </c>
    </row>
    <row r="28" spans="4:5" ht="12.75">
      <c r="D28" s="3" t="s">
        <v>25</v>
      </c>
      <c r="E28" s="3" t="s">
        <v>63</v>
      </c>
    </row>
    <row r="29" spans="4:5" ht="12.75">
      <c r="D29" s="19" t="s">
        <v>31</v>
      </c>
      <c r="E29" s="19"/>
    </row>
    <row r="30" spans="4:5" ht="12.75">
      <c r="D30" s="3" t="s">
        <v>33</v>
      </c>
      <c r="E30" s="3" t="s">
        <v>64</v>
      </c>
    </row>
    <row r="31" spans="4:5" ht="12.75">
      <c r="D31" s="19" t="s">
        <v>32</v>
      </c>
      <c r="E31" s="19"/>
    </row>
    <row r="32" spans="4:5" ht="12.75">
      <c r="D32" s="3" t="s">
        <v>34</v>
      </c>
      <c r="E32" s="3" t="s">
        <v>65</v>
      </c>
    </row>
    <row r="33" spans="4:25" ht="12.75">
      <c r="D33" s="3" t="s">
        <v>35</v>
      </c>
      <c r="E33" s="3" t="s">
        <v>66</v>
      </c>
      <c r="I33" s="9"/>
      <c r="Q33" s="9"/>
      <c r="Y33" s="9"/>
    </row>
  </sheetData>
  <sheetProtection/>
  <mergeCells count="37">
    <mergeCell ref="D31:E31"/>
    <mergeCell ref="AC15:AD15"/>
    <mergeCell ref="AE14:AE15"/>
    <mergeCell ref="AF14:AF15"/>
    <mergeCell ref="A16:AF16"/>
    <mergeCell ref="A24:AF24"/>
    <mergeCell ref="D29:E29"/>
    <mergeCell ref="R15:S15"/>
    <mergeCell ref="T15:U15"/>
    <mergeCell ref="V14:V15"/>
    <mergeCell ref="W14:W15"/>
    <mergeCell ref="X13:AF13"/>
    <mergeCell ref="X14:Y14"/>
    <mergeCell ref="X15:Y15"/>
    <mergeCell ref="Z14:Z15"/>
    <mergeCell ref="AA14:AD14"/>
    <mergeCell ref="AA15:AB15"/>
    <mergeCell ref="J14:K14"/>
    <mergeCell ref="L12:L15"/>
    <mergeCell ref="M12:M15"/>
    <mergeCell ref="N12:N15"/>
    <mergeCell ref="O12:AF12"/>
    <mergeCell ref="O13:W13"/>
    <mergeCell ref="O14:P14"/>
    <mergeCell ref="O15:P15"/>
    <mergeCell ref="Q14:Q15"/>
    <mergeCell ref="R14:U14"/>
    <mergeCell ref="A11:AE11"/>
    <mergeCell ref="A12:C14"/>
    <mergeCell ref="D12:D15"/>
    <mergeCell ref="E12:E15"/>
    <mergeCell ref="F12:G12"/>
    <mergeCell ref="F13:F15"/>
    <mergeCell ref="G13:G15"/>
    <mergeCell ref="H12:K12"/>
    <mergeCell ref="H13:H15"/>
    <mergeCell ref="I13:K13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</dc:creator>
  <cp:keywords/>
  <dc:description/>
  <cp:lastModifiedBy>Magdalena Szymanowska</cp:lastModifiedBy>
  <dcterms:created xsi:type="dcterms:W3CDTF">2022-03-11T13:10:23Z</dcterms:created>
  <dcterms:modified xsi:type="dcterms:W3CDTF">2022-04-25T11:29:30Z</dcterms:modified>
  <cp:category/>
  <cp:version/>
  <cp:contentType/>
  <cp:contentStatus/>
</cp:coreProperties>
</file>