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26AD0B92-465F-4642-9EDB-361777B3E56F}" xr6:coauthVersionLast="45" xr6:coauthVersionMax="45" xr10:uidLastSave="{00000000-0000-0000-0000-000000000000}"/>
  <bookViews>
    <workbookView xWindow="-120" yWindow="-120" windowWidth="38640" windowHeight="15840" activeTab="1"/>
  </bookViews>
  <sheets>
    <sheet name="diagnostyka i urządzenia mechat" sheetId="1" r:id="rId1"/>
    <sheet name="organizacja transportu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H17" i="1"/>
  <c r="K17" i="1"/>
  <c r="L17" i="1"/>
  <c r="N17" i="1"/>
  <c r="O17" i="1"/>
  <c r="P17" i="1"/>
  <c r="Q17" i="1"/>
  <c r="T17" i="1"/>
  <c r="AO17" i="1"/>
  <c r="BJ17" i="1"/>
  <c r="BT17" i="1"/>
  <c r="M17" i="1"/>
  <c r="CD17" i="1"/>
  <c r="CZ17" i="1"/>
  <c r="DU17" i="1"/>
  <c r="EP17" i="1"/>
  <c r="FK17" i="1"/>
  <c r="GF17" i="1"/>
  <c r="I18" i="1"/>
  <c r="J18" i="1"/>
  <c r="K18" i="1"/>
  <c r="L18" i="1"/>
  <c r="M18" i="1"/>
  <c r="N18" i="1"/>
  <c r="O18" i="1"/>
  <c r="P18" i="1"/>
  <c r="Q18" i="1"/>
  <c r="T18" i="1"/>
  <c r="AO18" i="1"/>
  <c r="BJ18" i="1"/>
  <c r="CE18" i="1"/>
  <c r="CO18" i="1"/>
  <c r="CY18" i="1"/>
  <c r="DU18" i="1"/>
  <c r="EP18" i="1"/>
  <c r="FK18" i="1"/>
  <c r="GF18" i="1"/>
  <c r="I19" i="1"/>
  <c r="J19" i="1"/>
  <c r="H19" i="1"/>
  <c r="K19" i="1"/>
  <c r="L19" i="1"/>
  <c r="N19" i="1"/>
  <c r="O19" i="1"/>
  <c r="P19" i="1"/>
  <c r="Q19" i="1"/>
  <c r="T19" i="1"/>
  <c r="AO19" i="1"/>
  <c r="BJ19" i="1"/>
  <c r="CE19" i="1"/>
  <c r="CZ19" i="1"/>
  <c r="DJ19" i="1"/>
  <c r="M19" i="1"/>
  <c r="DT19" i="1"/>
  <c r="EP19" i="1"/>
  <c r="FK19" i="1"/>
  <c r="GF19" i="1"/>
  <c r="I20" i="1"/>
  <c r="J20" i="1"/>
  <c r="K20" i="1"/>
  <c r="L20" i="1"/>
  <c r="M20" i="1"/>
  <c r="N20" i="1"/>
  <c r="O20" i="1"/>
  <c r="P20" i="1"/>
  <c r="Q20" i="1"/>
  <c r="S20" i="1"/>
  <c r="AO20" i="1"/>
  <c r="BJ20" i="1"/>
  <c r="G20" i="1"/>
  <c r="CE20" i="1"/>
  <c r="CZ20" i="1"/>
  <c r="DU20" i="1"/>
  <c r="EP20" i="1"/>
  <c r="FK20" i="1"/>
  <c r="GF20" i="1"/>
  <c r="I21" i="1"/>
  <c r="J21" i="1"/>
  <c r="K21" i="1"/>
  <c r="L21" i="1"/>
  <c r="M21" i="1"/>
  <c r="N21" i="1"/>
  <c r="O21" i="1"/>
  <c r="P21" i="1"/>
  <c r="Q21" i="1"/>
  <c r="S21" i="1"/>
  <c r="AO21" i="1"/>
  <c r="F21" i="1"/>
  <c r="BJ21" i="1"/>
  <c r="G21" i="1"/>
  <c r="CE21" i="1"/>
  <c r="CZ21" i="1"/>
  <c r="DU21" i="1"/>
  <c r="EP21" i="1"/>
  <c r="FK21" i="1"/>
  <c r="GF21" i="1"/>
  <c r="I22" i="1"/>
  <c r="J22" i="1"/>
  <c r="K22" i="1"/>
  <c r="L22" i="1"/>
  <c r="M22" i="1"/>
  <c r="N22" i="1"/>
  <c r="O22" i="1"/>
  <c r="P22" i="1"/>
  <c r="Q22" i="1"/>
  <c r="S22" i="1"/>
  <c r="AO22" i="1"/>
  <c r="BJ22" i="1"/>
  <c r="G22" i="1"/>
  <c r="CE22" i="1"/>
  <c r="CZ22" i="1"/>
  <c r="DU22" i="1"/>
  <c r="EP22" i="1"/>
  <c r="FK22" i="1"/>
  <c r="GF22" i="1"/>
  <c r="I23" i="1"/>
  <c r="J23" i="1"/>
  <c r="K23" i="1"/>
  <c r="L23" i="1"/>
  <c r="M23" i="1"/>
  <c r="N23" i="1"/>
  <c r="O23" i="1"/>
  <c r="P23" i="1"/>
  <c r="Q23" i="1"/>
  <c r="S23" i="1"/>
  <c r="AO23" i="1"/>
  <c r="F23" i="1"/>
  <c r="BJ23" i="1"/>
  <c r="G23" i="1"/>
  <c r="CE23" i="1"/>
  <c r="CZ23" i="1"/>
  <c r="DU23" i="1"/>
  <c r="EP23" i="1"/>
  <c r="FK23" i="1"/>
  <c r="GF23" i="1"/>
  <c r="I24" i="1"/>
  <c r="J24" i="1"/>
  <c r="K24" i="1"/>
  <c r="L24" i="1"/>
  <c r="M24" i="1"/>
  <c r="N24" i="1"/>
  <c r="O24" i="1"/>
  <c r="P24" i="1"/>
  <c r="Q24" i="1"/>
  <c r="S24" i="1"/>
  <c r="T24" i="1"/>
  <c r="AO24" i="1"/>
  <c r="BJ24" i="1"/>
  <c r="CE24" i="1"/>
  <c r="CZ24" i="1"/>
  <c r="DU24" i="1"/>
  <c r="DV24" i="1"/>
  <c r="DZ24" i="1"/>
  <c r="EP24" i="1"/>
  <c r="FK24" i="1"/>
  <c r="GF24" i="1"/>
  <c r="I25" i="1"/>
  <c r="J25" i="1"/>
  <c r="H25" i="1"/>
  <c r="K25" i="1"/>
  <c r="L25" i="1"/>
  <c r="M25" i="1"/>
  <c r="N25" i="1"/>
  <c r="N27" i="1"/>
  <c r="O25" i="1"/>
  <c r="P25" i="1"/>
  <c r="P27" i="1"/>
  <c r="Q25" i="1"/>
  <c r="S25" i="1"/>
  <c r="AO25" i="1"/>
  <c r="BJ25" i="1"/>
  <c r="CE25" i="1"/>
  <c r="CZ25" i="1"/>
  <c r="DU25" i="1"/>
  <c r="EP25" i="1"/>
  <c r="FK25" i="1"/>
  <c r="GF25" i="1"/>
  <c r="F26" i="1"/>
  <c r="K26" i="1"/>
  <c r="L26" i="1"/>
  <c r="M26" i="1"/>
  <c r="N26" i="1"/>
  <c r="O26" i="1"/>
  <c r="P26" i="1"/>
  <c r="Q26" i="1"/>
  <c r="S26" i="1"/>
  <c r="T26" i="1"/>
  <c r="AO26" i="1"/>
  <c r="BJ26" i="1"/>
  <c r="R26" i="1"/>
  <c r="BK26" i="1"/>
  <c r="I26" i="1"/>
  <c r="BM26" i="1"/>
  <c r="BM27" i="1"/>
  <c r="BO26" i="1"/>
  <c r="CE26" i="1"/>
  <c r="CZ26" i="1"/>
  <c r="DU26" i="1"/>
  <c r="EP26" i="1"/>
  <c r="FK26" i="1"/>
  <c r="GF26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K27" i="1"/>
  <c r="BL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FG27" i="1"/>
  <c r="FH27" i="1"/>
  <c r="FI27" i="1"/>
  <c r="FJ27" i="1"/>
  <c r="FL27" i="1"/>
  <c r="FM27" i="1"/>
  <c r="FN27" i="1"/>
  <c r="FO27" i="1"/>
  <c r="FP27" i="1"/>
  <c r="FQ27" i="1"/>
  <c r="FR27" i="1"/>
  <c r="FS27" i="1"/>
  <c r="FT27" i="1"/>
  <c r="FU27" i="1"/>
  <c r="FV27" i="1"/>
  <c r="FW27" i="1"/>
  <c r="FX27" i="1"/>
  <c r="FY27" i="1"/>
  <c r="FZ27" i="1"/>
  <c r="GA27" i="1"/>
  <c r="GB27" i="1"/>
  <c r="GC27" i="1"/>
  <c r="GD27" i="1"/>
  <c r="GE27" i="1"/>
  <c r="I29" i="1"/>
  <c r="J29" i="1"/>
  <c r="K29" i="1"/>
  <c r="L29" i="1"/>
  <c r="M29" i="1"/>
  <c r="N29" i="1"/>
  <c r="O29" i="1"/>
  <c r="P29" i="1"/>
  <c r="Q29" i="1"/>
  <c r="S29" i="1"/>
  <c r="AO29" i="1"/>
  <c r="BJ29" i="1"/>
  <c r="G29" i="1"/>
  <c r="CE29" i="1"/>
  <c r="CZ29" i="1"/>
  <c r="DU29" i="1"/>
  <c r="EP29" i="1"/>
  <c r="FK29" i="1"/>
  <c r="GF29" i="1"/>
  <c r="I30" i="1"/>
  <c r="J30" i="1"/>
  <c r="K30" i="1"/>
  <c r="L30" i="1"/>
  <c r="M30" i="1"/>
  <c r="N30" i="1"/>
  <c r="O30" i="1"/>
  <c r="P30" i="1"/>
  <c r="Q30" i="1"/>
  <c r="S30" i="1"/>
  <c r="AO30" i="1"/>
  <c r="F30" i="1"/>
  <c r="BJ30" i="1"/>
  <c r="G30" i="1"/>
  <c r="CE30" i="1"/>
  <c r="CZ30" i="1"/>
  <c r="DU30" i="1"/>
  <c r="EP30" i="1"/>
  <c r="FK30" i="1"/>
  <c r="GF30" i="1"/>
  <c r="I31" i="1"/>
  <c r="J31" i="1"/>
  <c r="K31" i="1"/>
  <c r="L31" i="1"/>
  <c r="M31" i="1"/>
  <c r="N31" i="1"/>
  <c r="O31" i="1"/>
  <c r="P31" i="1"/>
  <c r="Q31" i="1"/>
  <c r="S31" i="1"/>
  <c r="AO31" i="1"/>
  <c r="BJ31" i="1"/>
  <c r="G31" i="1"/>
  <c r="CE31" i="1"/>
  <c r="CZ31" i="1"/>
  <c r="CZ41" i="1"/>
  <c r="DU31" i="1"/>
  <c r="EP31" i="1"/>
  <c r="FK31" i="1"/>
  <c r="GF31" i="1"/>
  <c r="GF41" i="1"/>
  <c r="I32" i="1"/>
  <c r="J32" i="1"/>
  <c r="K32" i="1"/>
  <c r="L32" i="1"/>
  <c r="M32" i="1"/>
  <c r="N32" i="1"/>
  <c r="O32" i="1"/>
  <c r="P32" i="1"/>
  <c r="Q32" i="1"/>
  <c r="S32" i="1"/>
  <c r="AO32" i="1"/>
  <c r="F32" i="1"/>
  <c r="BJ32" i="1"/>
  <c r="G32" i="1"/>
  <c r="CE32" i="1"/>
  <c r="CZ32" i="1"/>
  <c r="DU32" i="1"/>
  <c r="EP32" i="1"/>
  <c r="FK32" i="1"/>
  <c r="GF32" i="1"/>
  <c r="I33" i="1"/>
  <c r="J33" i="1"/>
  <c r="K33" i="1"/>
  <c r="L33" i="1"/>
  <c r="M33" i="1"/>
  <c r="N33" i="1"/>
  <c r="O33" i="1"/>
  <c r="P33" i="1"/>
  <c r="Q33" i="1"/>
  <c r="S33" i="1"/>
  <c r="AO33" i="1"/>
  <c r="BJ33" i="1"/>
  <c r="G33" i="1"/>
  <c r="CE33" i="1"/>
  <c r="CZ33" i="1"/>
  <c r="DU33" i="1"/>
  <c r="EP33" i="1"/>
  <c r="FK33" i="1"/>
  <c r="GF33" i="1"/>
  <c r="I34" i="1"/>
  <c r="J34" i="1"/>
  <c r="K34" i="1"/>
  <c r="L34" i="1"/>
  <c r="M34" i="1"/>
  <c r="N34" i="1"/>
  <c r="O34" i="1"/>
  <c r="P34" i="1"/>
  <c r="Q34" i="1"/>
  <c r="S34" i="1"/>
  <c r="AO34" i="1"/>
  <c r="F34" i="1"/>
  <c r="BJ34" i="1"/>
  <c r="G34" i="1"/>
  <c r="CE34" i="1"/>
  <c r="CZ34" i="1"/>
  <c r="DU34" i="1"/>
  <c r="EP34" i="1"/>
  <c r="FK34" i="1"/>
  <c r="GF34" i="1"/>
  <c r="I35" i="1"/>
  <c r="J35" i="1"/>
  <c r="K35" i="1"/>
  <c r="L35" i="1"/>
  <c r="M35" i="1"/>
  <c r="N35" i="1"/>
  <c r="O35" i="1"/>
  <c r="P35" i="1"/>
  <c r="Q35" i="1"/>
  <c r="S35" i="1"/>
  <c r="AO35" i="1"/>
  <c r="BJ35" i="1"/>
  <c r="G35" i="1"/>
  <c r="CE35" i="1"/>
  <c r="CZ35" i="1"/>
  <c r="DU35" i="1"/>
  <c r="EP35" i="1"/>
  <c r="FK35" i="1"/>
  <c r="GF35" i="1"/>
  <c r="I36" i="1"/>
  <c r="J36" i="1"/>
  <c r="K36" i="1"/>
  <c r="L36" i="1"/>
  <c r="M36" i="1"/>
  <c r="N36" i="1"/>
  <c r="O36" i="1"/>
  <c r="P36" i="1"/>
  <c r="Q36" i="1"/>
  <c r="S36" i="1"/>
  <c r="AO36" i="1"/>
  <c r="F36" i="1"/>
  <c r="BJ36" i="1"/>
  <c r="G36" i="1"/>
  <c r="CE36" i="1"/>
  <c r="CZ36" i="1"/>
  <c r="DU36" i="1"/>
  <c r="EP36" i="1"/>
  <c r="FK36" i="1"/>
  <c r="GF36" i="1"/>
  <c r="G37" i="1"/>
  <c r="J37" i="1"/>
  <c r="K37" i="1"/>
  <c r="M37" i="1"/>
  <c r="N37" i="1"/>
  <c r="O37" i="1"/>
  <c r="P37" i="1"/>
  <c r="Q37" i="1"/>
  <c r="S37" i="1"/>
  <c r="T37" i="1"/>
  <c r="AO37" i="1"/>
  <c r="BJ37" i="1"/>
  <c r="BK37" i="1"/>
  <c r="BK41" i="1"/>
  <c r="BO37" i="1"/>
  <c r="BR37" i="1"/>
  <c r="L37" i="1"/>
  <c r="CD37" i="1"/>
  <c r="CE37" i="1"/>
  <c r="CZ37" i="1"/>
  <c r="DU37" i="1"/>
  <c r="EP37" i="1"/>
  <c r="FK37" i="1"/>
  <c r="GF37" i="1"/>
  <c r="I38" i="1"/>
  <c r="J38" i="1"/>
  <c r="H38" i="1"/>
  <c r="K38" i="1"/>
  <c r="L38" i="1"/>
  <c r="M38" i="1"/>
  <c r="N38" i="1"/>
  <c r="O38" i="1"/>
  <c r="P38" i="1"/>
  <c r="Q38" i="1"/>
  <c r="S38" i="1"/>
  <c r="AO38" i="1"/>
  <c r="BJ38" i="1"/>
  <c r="CE38" i="1"/>
  <c r="CZ38" i="1"/>
  <c r="DU38" i="1"/>
  <c r="EP38" i="1"/>
  <c r="FK38" i="1"/>
  <c r="GF38" i="1"/>
  <c r="F39" i="1"/>
  <c r="I39" i="1"/>
  <c r="J39" i="1"/>
  <c r="H39" i="1"/>
  <c r="K39" i="1"/>
  <c r="L39" i="1"/>
  <c r="M39" i="1"/>
  <c r="N39" i="1"/>
  <c r="O39" i="1"/>
  <c r="P39" i="1"/>
  <c r="Q39" i="1"/>
  <c r="S39" i="1"/>
  <c r="AO39" i="1"/>
  <c r="BJ39" i="1"/>
  <c r="CE39" i="1"/>
  <c r="CZ39" i="1"/>
  <c r="DU39" i="1"/>
  <c r="EP39" i="1"/>
  <c r="FK39" i="1"/>
  <c r="GF39" i="1"/>
  <c r="I40" i="1"/>
  <c r="J40" i="1"/>
  <c r="H40" i="1"/>
  <c r="K40" i="1"/>
  <c r="L40" i="1"/>
  <c r="M40" i="1"/>
  <c r="N40" i="1"/>
  <c r="O40" i="1"/>
  <c r="P40" i="1"/>
  <c r="Q40" i="1"/>
  <c r="S40" i="1"/>
  <c r="AO40" i="1"/>
  <c r="BJ40" i="1"/>
  <c r="CE40" i="1"/>
  <c r="CZ40" i="1"/>
  <c r="DU40" i="1"/>
  <c r="EP40" i="1"/>
  <c r="FK40" i="1"/>
  <c r="GF40" i="1"/>
  <c r="N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V41" i="1"/>
  <c r="DW41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N41" i="1"/>
  <c r="EO41" i="1"/>
  <c r="EP41" i="1"/>
  <c r="EQ41" i="1"/>
  <c r="ER41" i="1"/>
  <c r="ES41" i="1"/>
  <c r="ET41" i="1"/>
  <c r="EU41" i="1"/>
  <c r="EV41" i="1"/>
  <c r="EW41" i="1"/>
  <c r="EX41" i="1"/>
  <c r="EY41" i="1"/>
  <c r="EZ41" i="1"/>
  <c r="FA41" i="1"/>
  <c r="FB41" i="1"/>
  <c r="FC41" i="1"/>
  <c r="FD41" i="1"/>
  <c r="FE41" i="1"/>
  <c r="FF41" i="1"/>
  <c r="FG41" i="1"/>
  <c r="FH41" i="1"/>
  <c r="FI41" i="1"/>
  <c r="FJ41" i="1"/>
  <c r="FL41" i="1"/>
  <c r="FM41" i="1"/>
  <c r="FN41" i="1"/>
  <c r="FO41" i="1"/>
  <c r="FP41" i="1"/>
  <c r="FQ41" i="1"/>
  <c r="FR41" i="1"/>
  <c r="FS41" i="1"/>
  <c r="FT41" i="1"/>
  <c r="FU41" i="1"/>
  <c r="FV41" i="1"/>
  <c r="FW41" i="1"/>
  <c r="FX41" i="1"/>
  <c r="FY41" i="1"/>
  <c r="FZ41" i="1"/>
  <c r="GA41" i="1"/>
  <c r="GB41" i="1"/>
  <c r="GC41" i="1"/>
  <c r="GD41" i="1"/>
  <c r="GE41" i="1"/>
  <c r="I43" i="1"/>
  <c r="J43" i="1"/>
  <c r="K43" i="1"/>
  <c r="L43" i="1"/>
  <c r="M43" i="1"/>
  <c r="N43" i="1"/>
  <c r="O43" i="1"/>
  <c r="P43" i="1"/>
  <c r="Q43" i="1"/>
  <c r="S43" i="1"/>
  <c r="AO43" i="1"/>
  <c r="BJ43" i="1"/>
  <c r="G43" i="1"/>
  <c r="CE43" i="1"/>
  <c r="CZ43" i="1"/>
  <c r="DU43" i="1"/>
  <c r="EP43" i="1"/>
  <c r="FK43" i="1"/>
  <c r="GF43" i="1"/>
  <c r="I44" i="1"/>
  <c r="J44" i="1"/>
  <c r="K44" i="1"/>
  <c r="L44" i="1"/>
  <c r="M44" i="1"/>
  <c r="N44" i="1"/>
  <c r="O44" i="1"/>
  <c r="P44" i="1"/>
  <c r="Q44" i="1"/>
  <c r="S44" i="1"/>
  <c r="AO44" i="1"/>
  <c r="F44" i="1"/>
  <c r="BJ44" i="1"/>
  <c r="G44" i="1"/>
  <c r="CE44" i="1"/>
  <c r="CZ44" i="1"/>
  <c r="DU44" i="1"/>
  <c r="EP44" i="1"/>
  <c r="FK44" i="1"/>
  <c r="GF44" i="1"/>
  <c r="I45" i="1"/>
  <c r="J45" i="1"/>
  <c r="K45" i="1"/>
  <c r="L45" i="1"/>
  <c r="M45" i="1"/>
  <c r="O45" i="1"/>
  <c r="P45" i="1"/>
  <c r="Q45" i="1"/>
  <c r="T45" i="1"/>
  <c r="AO45" i="1"/>
  <c r="BJ45" i="1"/>
  <c r="CE45" i="1"/>
  <c r="CF45" i="1"/>
  <c r="CJ45" i="1"/>
  <c r="CQ45" i="1"/>
  <c r="N45" i="1"/>
  <c r="CY45" i="1"/>
  <c r="S45" i="1"/>
  <c r="DU45" i="1"/>
  <c r="EP45" i="1"/>
  <c r="FK45" i="1"/>
  <c r="GF45" i="1"/>
  <c r="F46" i="1"/>
  <c r="I46" i="1"/>
  <c r="J46" i="1"/>
  <c r="H46" i="1"/>
  <c r="K46" i="1"/>
  <c r="L46" i="1"/>
  <c r="M46" i="1"/>
  <c r="N46" i="1"/>
  <c r="O46" i="1"/>
  <c r="P46" i="1"/>
  <c r="Q46" i="1"/>
  <c r="S46" i="1"/>
  <c r="AO46" i="1"/>
  <c r="BJ46" i="1"/>
  <c r="CE46" i="1"/>
  <c r="CZ46" i="1"/>
  <c r="DU46" i="1"/>
  <c r="EP46" i="1"/>
  <c r="FK46" i="1"/>
  <c r="GF46" i="1"/>
  <c r="I47" i="1"/>
  <c r="J47" i="1"/>
  <c r="H47" i="1"/>
  <c r="K47" i="1"/>
  <c r="L47" i="1"/>
  <c r="M47" i="1"/>
  <c r="N47" i="1"/>
  <c r="O47" i="1"/>
  <c r="P47" i="1"/>
  <c r="Q47" i="1"/>
  <c r="S47" i="1"/>
  <c r="AO47" i="1"/>
  <c r="F47" i="1"/>
  <c r="BJ47" i="1"/>
  <c r="CE47" i="1"/>
  <c r="CZ47" i="1"/>
  <c r="DU47" i="1"/>
  <c r="EP47" i="1"/>
  <c r="FK47" i="1"/>
  <c r="GF47" i="1"/>
  <c r="F48" i="1"/>
  <c r="I48" i="1"/>
  <c r="J48" i="1"/>
  <c r="H48" i="1"/>
  <c r="K48" i="1"/>
  <c r="L48" i="1"/>
  <c r="M48" i="1"/>
  <c r="N48" i="1"/>
  <c r="O48" i="1"/>
  <c r="P48" i="1"/>
  <c r="Q48" i="1"/>
  <c r="S48" i="1"/>
  <c r="AO48" i="1"/>
  <c r="BJ48" i="1"/>
  <c r="CE48" i="1"/>
  <c r="CZ48" i="1"/>
  <c r="DU48" i="1"/>
  <c r="EP48" i="1"/>
  <c r="FK48" i="1"/>
  <c r="GF48" i="1"/>
  <c r="I49" i="1"/>
  <c r="J49" i="1"/>
  <c r="H49" i="1"/>
  <c r="K49" i="1"/>
  <c r="L49" i="1"/>
  <c r="M49" i="1"/>
  <c r="N49" i="1"/>
  <c r="O49" i="1"/>
  <c r="P49" i="1"/>
  <c r="Q49" i="1"/>
  <c r="S49" i="1"/>
  <c r="AO49" i="1"/>
  <c r="F49" i="1"/>
  <c r="BJ49" i="1"/>
  <c r="CE49" i="1"/>
  <c r="CZ49" i="1"/>
  <c r="DU49" i="1"/>
  <c r="EP49" i="1"/>
  <c r="FK49" i="1"/>
  <c r="GF49" i="1"/>
  <c r="F50" i="1"/>
  <c r="I50" i="1"/>
  <c r="J50" i="1"/>
  <c r="H50" i="1"/>
  <c r="K50" i="1"/>
  <c r="L50" i="1"/>
  <c r="M50" i="1"/>
  <c r="N50" i="1"/>
  <c r="O50" i="1"/>
  <c r="P50" i="1"/>
  <c r="Q50" i="1"/>
  <c r="S50" i="1"/>
  <c r="AO50" i="1"/>
  <c r="BJ50" i="1"/>
  <c r="CE50" i="1"/>
  <c r="CZ50" i="1"/>
  <c r="DU50" i="1"/>
  <c r="EP50" i="1"/>
  <c r="FK50" i="1"/>
  <c r="GF50" i="1"/>
  <c r="I51" i="1"/>
  <c r="J51" i="1"/>
  <c r="H51" i="1"/>
  <c r="K51" i="1"/>
  <c r="L51" i="1"/>
  <c r="M51" i="1"/>
  <c r="N51" i="1"/>
  <c r="O51" i="1"/>
  <c r="P51" i="1"/>
  <c r="Q51" i="1"/>
  <c r="S51" i="1"/>
  <c r="AO51" i="1"/>
  <c r="F51" i="1"/>
  <c r="BJ51" i="1"/>
  <c r="CE51" i="1"/>
  <c r="CZ51" i="1"/>
  <c r="DU51" i="1"/>
  <c r="EP51" i="1"/>
  <c r="FK51" i="1"/>
  <c r="GF51" i="1"/>
  <c r="F52" i="1"/>
  <c r="I52" i="1"/>
  <c r="J52" i="1"/>
  <c r="H52" i="1"/>
  <c r="K52" i="1"/>
  <c r="L52" i="1"/>
  <c r="M52" i="1"/>
  <c r="N52" i="1"/>
  <c r="O52" i="1"/>
  <c r="P52" i="1"/>
  <c r="Q52" i="1"/>
  <c r="S52" i="1"/>
  <c r="AO52" i="1"/>
  <c r="BJ52" i="1"/>
  <c r="CE52" i="1"/>
  <c r="CZ52" i="1"/>
  <c r="DU52" i="1"/>
  <c r="EP52" i="1"/>
  <c r="FK52" i="1"/>
  <c r="GF52" i="1"/>
  <c r="I53" i="1"/>
  <c r="J53" i="1"/>
  <c r="H53" i="1"/>
  <c r="K53" i="1"/>
  <c r="L53" i="1"/>
  <c r="M53" i="1"/>
  <c r="N53" i="1"/>
  <c r="O53" i="1"/>
  <c r="P53" i="1"/>
  <c r="Q53" i="1"/>
  <c r="S53" i="1"/>
  <c r="AO53" i="1"/>
  <c r="F53" i="1"/>
  <c r="BJ53" i="1"/>
  <c r="CE53" i="1"/>
  <c r="CZ53" i="1"/>
  <c r="DU53" i="1"/>
  <c r="EP53" i="1"/>
  <c r="FK53" i="1"/>
  <c r="GF53" i="1"/>
  <c r="F54" i="1"/>
  <c r="I54" i="1"/>
  <c r="J54" i="1"/>
  <c r="H54" i="1"/>
  <c r="K54" i="1"/>
  <c r="L54" i="1"/>
  <c r="M54" i="1"/>
  <c r="N54" i="1"/>
  <c r="O54" i="1"/>
  <c r="P54" i="1"/>
  <c r="Q54" i="1"/>
  <c r="S54" i="1"/>
  <c r="AO54" i="1"/>
  <c r="BJ54" i="1"/>
  <c r="CE54" i="1"/>
  <c r="CZ54" i="1"/>
  <c r="DU54" i="1"/>
  <c r="EP54" i="1"/>
  <c r="FK54" i="1"/>
  <c r="GF54" i="1"/>
  <c r="I55" i="1"/>
  <c r="J55" i="1"/>
  <c r="H55" i="1"/>
  <c r="K55" i="1"/>
  <c r="L55" i="1"/>
  <c r="M55" i="1"/>
  <c r="N55" i="1"/>
  <c r="O55" i="1"/>
  <c r="P55" i="1"/>
  <c r="Q55" i="1"/>
  <c r="S55" i="1"/>
  <c r="AO55" i="1"/>
  <c r="F55" i="1"/>
  <c r="BJ55" i="1"/>
  <c r="CE55" i="1"/>
  <c r="CZ55" i="1"/>
  <c r="DU55" i="1"/>
  <c r="EP55" i="1"/>
  <c r="FK55" i="1"/>
  <c r="GF55" i="1"/>
  <c r="F56" i="1"/>
  <c r="I56" i="1"/>
  <c r="J56" i="1"/>
  <c r="H56" i="1"/>
  <c r="K56" i="1"/>
  <c r="L56" i="1"/>
  <c r="M56" i="1"/>
  <c r="N56" i="1"/>
  <c r="O56" i="1"/>
  <c r="P56" i="1"/>
  <c r="Q56" i="1"/>
  <c r="S56" i="1"/>
  <c r="AO56" i="1"/>
  <c r="BJ56" i="1"/>
  <c r="CE56" i="1"/>
  <c r="CZ56" i="1"/>
  <c r="DU56" i="1"/>
  <c r="EP56" i="1"/>
  <c r="FK56" i="1"/>
  <c r="GF56" i="1"/>
  <c r="I57" i="1"/>
  <c r="J57" i="1"/>
  <c r="H57" i="1"/>
  <c r="K57" i="1"/>
  <c r="L57" i="1"/>
  <c r="M57" i="1"/>
  <c r="N57" i="1"/>
  <c r="O57" i="1"/>
  <c r="P57" i="1"/>
  <c r="Q57" i="1"/>
  <c r="S57" i="1"/>
  <c r="AO57" i="1"/>
  <c r="F57" i="1"/>
  <c r="BJ57" i="1"/>
  <c r="CE57" i="1"/>
  <c r="CZ57" i="1"/>
  <c r="DU57" i="1"/>
  <c r="EP57" i="1"/>
  <c r="FK57" i="1"/>
  <c r="GF57" i="1"/>
  <c r="F58" i="1"/>
  <c r="I58" i="1"/>
  <c r="J58" i="1"/>
  <c r="H58" i="1"/>
  <c r="K58" i="1"/>
  <c r="L58" i="1"/>
  <c r="M58" i="1"/>
  <c r="N58" i="1"/>
  <c r="O58" i="1"/>
  <c r="P58" i="1"/>
  <c r="Q58" i="1"/>
  <c r="S58" i="1"/>
  <c r="AO58" i="1"/>
  <c r="BJ58" i="1"/>
  <c r="CE58" i="1"/>
  <c r="CZ58" i="1"/>
  <c r="DU58" i="1"/>
  <c r="EP58" i="1"/>
  <c r="FK58" i="1"/>
  <c r="GF58" i="1"/>
  <c r="I59" i="1"/>
  <c r="J59" i="1"/>
  <c r="H59" i="1"/>
  <c r="K59" i="1"/>
  <c r="L59" i="1"/>
  <c r="M59" i="1"/>
  <c r="N59" i="1"/>
  <c r="O59" i="1"/>
  <c r="P59" i="1"/>
  <c r="Q59" i="1"/>
  <c r="S59" i="1"/>
  <c r="AO59" i="1"/>
  <c r="F59" i="1"/>
  <c r="BJ59" i="1"/>
  <c r="CE59" i="1"/>
  <c r="CZ59" i="1"/>
  <c r="DU59" i="1"/>
  <c r="EP59" i="1"/>
  <c r="FK59" i="1"/>
  <c r="GF59" i="1"/>
  <c r="K60" i="1"/>
  <c r="M60" i="1"/>
  <c r="N60" i="1"/>
  <c r="O60" i="1"/>
  <c r="P60" i="1"/>
  <c r="Q60" i="1"/>
  <c r="T60" i="1"/>
  <c r="AO60" i="1"/>
  <c r="BJ60" i="1"/>
  <c r="R60" i="1"/>
  <c r="CE60" i="1"/>
  <c r="CZ60" i="1"/>
  <c r="DA60" i="1"/>
  <c r="I60" i="1"/>
  <c r="DC60" i="1"/>
  <c r="DC80" i="1"/>
  <c r="DE60" i="1"/>
  <c r="DH60" i="1"/>
  <c r="L60" i="1"/>
  <c r="L80" i="1"/>
  <c r="DT60" i="1"/>
  <c r="S60" i="1"/>
  <c r="DU60" i="1"/>
  <c r="EP60" i="1"/>
  <c r="FK60" i="1"/>
  <c r="GF60" i="1"/>
  <c r="J61" i="1"/>
  <c r="K61" i="1"/>
  <c r="L61" i="1"/>
  <c r="M61" i="1"/>
  <c r="N61" i="1"/>
  <c r="O61" i="1"/>
  <c r="P61" i="1"/>
  <c r="Q61" i="1"/>
  <c r="T61" i="1"/>
  <c r="AO61" i="1"/>
  <c r="BJ61" i="1"/>
  <c r="CE61" i="1"/>
  <c r="CZ61" i="1"/>
  <c r="DA61" i="1"/>
  <c r="I61" i="1"/>
  <c r="H61" i="1"/>
  <c r="DE61" i="1"/>
  <c r="DL61" i="1"/>
  <c r="DT61" i="1"/>
  <c r="S61" i="1"/>
  <c r="EP61" i="1"/>
  <c r="FK61" i="1"/>
  <c r="GF61" i="1"/>
  <c r="I62" i="1"/>
  <c r="J62" i="1"/>
  <c r="K62" i="1"/>
  <c r="L62" i="1"/>
  <c r="M62" i="1"/>
  <c r="N62" i="1"/>
  <c r="O62" i="1"/>
  <c r="P62" i="1"/>
  <c r="Q62" i="1"/>
  <c r="S62" i="1"/>
  <c r="AO62" i="1"/>
  <c r="F62" i="1"/>
  <c r="BJ62" i="1"/>
  <c r="G62" i="1"/>
  <c r="CE62" i="1"/>
  <c r="CZ62" i="1"/>
  <c r="DU62" i="1"/>
  <c r="EP62" i="1"/>
  <c r="FK62" i="1"/>
  <c r="GF62" i="1"/>
  <c r="G63" i="1"/>
  <c r="J63" i="1"/>
  <c r="K63" i="1"/>
  <c r="M63" i="1"/>
  <c r="N63" i="1"/>
  <c r="O63" i="1"/>
  <c r="P63" i="1"/>
  <c r="Q63" i="1"/>
  <c r="S63" i="1"/>
  <c r="T63" i="1"/>
  <c r="AO63" i="1"/>
  <c r="BJ63" i="1"/>
  <c r="CE63" i="1"/>
  <c r="CZ63" i="1"/>
  <c r="DA63" i="1"/>
  <c r="DE63" i="1"/>
  <c r="DH63" i="1"/>
  <c r="L63" i="1"/>
  <c r="DT63" i="1"/>
  <c r="DU63" i="1"/>
  <c r="EP63" i="1"/>
  <c r="FK63" i="1"/>
  <c r="GF63" i="1"/>
  <c r="I64" i="1"/>
  <c r="J64" i="1"/>
  <c r="H64" i="1"/>
  <c r="K64" i="1"/>
  <c r="L64" i="1"/>
  <c r="M64" i="1"/>
  <c r="N64" i="1"/>
  <c r="O64" i="1"/>
  <c r="P64" i="1"/>
  <c r="Q64" i="1"/>
  <c r="S64" i="1"/>
  <c r="AO64" i="1"/>
  <c r="F64" i="1"/>
  <c r="BJ64" i="1"/>
  <c r="CE64" i="1"/>
  <c r="CZ64" i="1"/>
  <c r="DU64" i="1"/>
  <c r="EP64" i="1"/>
  <c r="FK64" i="1"/>
  <c r="GF64" i="1"/>
  <c r="J65" i="1"/>
  <c r="K65" i="1"/>
  <c r="L65" i="1"/>
  <c r="M65" i="1"/>
  <c r="N65" i="1"/>
  <c r="O65" i="1"/>
  <c r="P65" i="1"/>
  <c r="Q65" i="1"/>
  <c r="T65" i="1"/>
  <c r="AO65" i="1"/>
  <c r="BJ65" i="1"/>
  <c r="CE65" i="1"/>
  <c r="CZ65" i="1"/>
  <c r="DA65" i="1"/>
  <c r="I65" i="1"/>
  <c r="H65" i="1"/>
  <c r="DE65" i="1"/>
  <c r="DH65" i="1"/>
  <c r="DT65" i="1"/>
  <c r="S65" i="1"/>
  <c r="EP65" i="1"/>
  <c r="FK65" i="1"/>
  <c r="GF65" i="1"/>
  <c r="J66" i="1"/>
  <c r="K66" i="1"/>
  <c r="M66" i="1"/>
  <c r="N66" i="1"/>
  <c r="O66" i="1"/>
  <c r="P66" i="1"/>
  <c r="Q66" i="1"/>
  <c r="S66" i="1"/>
  <c r="T66" i="1"/>
  <c r="AO66" i="1"/>
  <c r="G66" i="1"/>
  <c r="BJ66" i="1"/>
  <c r="CE66" i="1"/>
  <c r="CZ66" i="1"/>
  <c r="DA66" i="1"/>
  <c r="I66" i="1"/>
  <c r="H66" i="1"/>
  <c r="DE66" i="1"/>
  <c r="DH66" i="1"/>
  <c r="L66" i="1"/>
  <c r="DT66" i="1"/>
  <c r="DU66" i="1"/>
  <c r="EP66" i="1"/>
  <c r="FK66" i="1"/>
  <c r="GF66" i="1"/>
  <c r="J67" i="1"/>
  <c r="K67" i="1"/>
  <c r="L67" i="1"/>
  <c r="M67" i="1"/>
  <c r="N67" i="1"/>
  <c r="O67" i="1"/>
  <c r="P67" i="1"/>
  <c r="Q67" i="1"/>
  <c r="T67" i="1"/>
  <c r="AO67" i="1"/>
  <c r="BJ67" i="1"/>
  <c r="CE67" i="1"/>
  <c r="CZ67" i="1"/>
  <c r="DU67" i="1"/>
  <c r="EP67" i="1"/>
  <c r="EQ67" i="1"/>
  <c r="I67" i="1"/>
  <c r="H67" i="1"/>
  <c r="EU67" i="1"/>
  <c r="FB67" i="1"/>
  <c r="FJ67" i="1"/>
  <c r="S67" i="1"/>
  <c r="GF67" i="1"/>
  <c r="I68" i="1"/>
  <c r="J68" i="1"/>
  <c r="K68" i="1"/>
  <c r="L68" i="1"/>
  <c r="M68" i="1"/>
  <c r="N68" i="1"/>
  <c r="O68" i="1"/>
  <c r="P68" i="1"/>
  <c r="Q68" i="1"/>
  <c r="S68" i="1"/>
  <c r="AO68" i="1"/>
  <c r="F68" i="1"/>
  <c r="BJ68" i="1"/>
  <c r="G68" i="1"/>
  <c r="CE68" i="1"/>
  <c r="CZ68" i="1"/>
  <c r="DU68" i="1"/>
  <c r="EP68" i="1"/>
  <c r="FK68" i="1"/>
  <c r="GF68" i="1"/>
  <c r="I69" i="1"/>
  <c r="J69" i="1"/>
  <c r="K69" i="1"/>
  <c r="L69" i="1"/>
  <c r="M69" i="1"/>
  <c r="N69" i="1"/>
  <c r="O69" i="1"/>
  <c r="P69" i="1"/>
  <c r="Q69" i="1"/>
  <c r="S69" i="1"/>
  <c r="AO69" i="1"/>
  <c r="BJ69" i="1"/>
  <c r="G69" i="1"/>
  <c r="CE69" i="1"/>
  <c r="CZ69" i="1"/>
  <c r="DU69" i="1"/>
  <c r="EP69" i="1"/>
  <c r="FK69" i="1"/>
  <c r="GF69" i="1"/>
  <c r="I70" i="1"/>
  <c r="J70" i="1"/>
  <c r="K70" i="1"/>
  <c r="L70" i="1"/>
  <c r="M70" i="1"/>
  <c r="N70" i="1"/>
  <c r="O70" i="1"/>
  <c r="P70" i="1"/>
  <c r="Q70" i="1"/>
  <c r="S70" i="1"/>
  <c r="AO70" i="1"/>
  <c r="F70" i="1"/>
  <c r="BJ70" i="1"/>
  <c r="G70" i="1"/>
  <c r="CE70" i="1"/>
  <c r="CZ70" i="1"/>
  <c r="DU70" i="1"/>
  <c r="EP70" i="1"/>
  <c r="FK70" i="1"/>
  <c r="GF70" i="1"/>
  <c r="I71" i="1"/>
  <c r="J71" i="1"/>
  <c r="K71" i="1"/>
  <c r="L71" i="1"/>
  <c r="M71" i="1"/>
  <c r="N71" i="1"/>
  <c r="O71" i="1"/>
  <c r="P71" i="1"/>
  <c r="Q71" i="1"/>
  <c r="S71" i="1"/>
  <c r="AO71" i="1"/>
  <c r="BJ71" i="1"/>
  <c r="G71" i="1"/>
  <c r="CE71" i="1"/>
  <c r="CZ71" i="1"/>
  <c r="DU71" i="1"/>
  <c r="EP71" i="1"/>
  <c r="FK71" i="1"/>
  <c r="GF71" i="1"/>
  <c r="I72" i="1"/>
  <c r="J72" i="1"/>
  <c r="K72" i="1"/>
  <c r="L72" i="1"/>
  <c r="M72" i="1"/>
  <c r="N72" i="1"/>
  <c r="O72" i="1"/>
  <c r="P72" i="1"/>
  <c r="Q72" i="1"/>
  <c r="S72" i="1"/>
  <c r="AO72" i="1"/>
  <c r="F72" i="1"/>
  <c r="BJ72" i="1"/>
  <c r="G72" i="1"/>
  <c r="CE72" i="1"/>
  <c r="CZ72" i="1"/>
  <c r="DU72" i="1"/>
  <c r="EP72" i="1"/>
  <c r="FK72" i="1"/>
  <c r="GF72" i="1"/>
  <c r="I73" i="1"/>
  <c r="J73" i="1"/>
  <c r="K73" i="1"/>
  <c r="L73" i="1"/>
  <c r="M73" i="1"/>
  <c r="O73" i="1"/>
  <c r="P73" i="1"/>
  <c r="Q73" i="1"/>
  <c r="T73" i="1"/>
  <c r="AO73" i="1"/>
  <c r="BJ73" i="1"/>
  <c r="CE73" i="1"/>
  <c r="CZ73" i="1"/>
  <c r="DU73" i="1"/>
  <c r="DV73" i="1"/>
  <c r="DZ73" i="1"/>
  <c r="EG73" i="1"/>
  <c r="N73" i="1"/>
  <c r="N80" i="1"/>
  <c r="EO73" i="1"/>
  <c r="FK73" i="1"/>
  <c r="GF73" i="1"/>
  <c r="F74" i="1"/>
  <c r="J74" i="1"/>
  <c r="K74" i="1"/>
  <c r="L74" i="1"/>
  <c r="M74" i="1"/>
  <c r="N74" i="1"/>
  <c r="O74" i="1"/>
  <c r="P74" i="1"/>
  <c r="Q74" i="1"/>
  <c r="R74" i="1"/>
  <c r="T74" i="1"/>
  <c r="AO74" i="1"/>
  <c r="G74" i="1"/>
  <c r="BJ74" i="1"/>
  <c r="CE74" i="1"/>
  <c r="CZ74" i="1"/>
  <c r="DU74" i="1"/>
  <c r="DV74" i="1"/>
  <c r="I74" i="1"/>
  <c r="H74" i="1"/>
  <c r="DZ74" i="1"/>
  <c r="EC74" i="1"/>
  <c r="EC80" i="1"/>
  <c r="EO74" i="1"/>
  <c r="S74" i="1"/>
  <c r="EP74" i="1"/>
  <c r="FK74" i="1"/>
  <c r="GF74" i="1"/>
  <c r="I75" i="1"/>
  <c r="J75" i="1"/>
  <c r="K75" i="1"/>
  <c r="L75" i="1"/>
  <c r="M75" i="1"/>
  <c r="N75" i="1"/>
  <c r="O75" i="1"/>
  <c r="P75" i="1"/>
  <c r="Q75" i="1"/>
  <c r="S75" i="1"/>
  <c r="T75" i="1"/>
  <c r="AO75" i="1"/>
  <c r="BJ75" i="1"/>
  <c r="CE75" i="1"/>
  <c r="CZ75" i="1"/>
  <c r="DU75" i="1"/>
  <c r="DV75" i="1"/>
  <c r="DZ75" i="1"/>
  <c r="EP75" i="1"/>
  <c r="FK75" i="1"/>
  <c r="GF75" i="1"/>
  <c r="H76" i="1"/>
  <c r="J76" i="1"/>
  <c r="K76" i="1"/>
  <c r="L76" i="1"/>
  <c r="M76" i="1"/>
  <c r="N76" i="1"/>
  <c r="O76" i="1"/>
  <c r="P76" i="1"/>
  <c r="Q76" i="1"/>
  <c r="S76" i="1"/>
  <c r="T76" i="1"/>
  <c r="AO76" i="1"/>
  <c r="G76" i="1"/>
  <c r="BJ76" i="1"/>
  <c r="F76" i="1"/>
  <c r="CE76" i="1"/>
  <c r="CZ76" i="1"/>
  <c r="DU76" i="1"/>
  <c r="DV76" i="1"/>
  <c r="I76" i="1"/>
  <c r="DZ76" i="1"/>
  <c r="EP76" i="1"/>
  <c r="FK76" i="1"/>
  <c r="GF76" i="1"/>
  <c r="G77" i="1"/>
  <c r="I77" i="1"/>
  <c r="K77" i="1"/>
  <c r="L77" i="1"/>
  <c r="M77" i="1"/>
  <c r="N77" i="1"/>
  <c r="O77" i="1"/>
  <c r="P77" i="1"/>
  <c r="Q77" i="1"/>
  <c r="S77" i="1"/>
  <c r="T77" i="1"/>
  <c r="AO77" i="1"/>
  <c r="BJ77" i="1"/>
  <c r="CE77" i="1"/>
  <c r="CZ77" i="1"/>
  <c r="DU77" i="1"/>
  <c r="DV77" i="1"/>
  <c r="DX77" i="1"/>
  <c r="J77" i="1"/>
  <c r="DZ77" i="1"/>
  <c r="EP77" i="1"/>
  <c r="FK77" i="1"/>
  <c r="GF77" i="1"/>
  <c r="I78" i="1"/>
  <c r="J78" i="1"/>
  <c r="K78" i="1"/>
  <c r="L78" i="1"/>
  <c r="M78" i="1"/>
  <c r="O78" i="1"/>
  <c r="P78" i="1"/>
  <c r="Q78" i="1"/>
  <c r="T78" i="1"/>
  <c r="AO78" i="1"/>
  <c r="BJ78" i="1"/>
  <c r="CE78" i="1"/>
  <c r="CZ78" i="1"/>
  <c r="DU78" i="1"/>
  <c r="DV78" i="1"/>
  <c r="DZ78" i="1"/>
  <c r="EG78" i="1"/>
  <c r="N78" i="1"/>
  <c r="EO78" i="1"/>
  <c r="S78" i="1"/>
  <c r="FK78" i="1"/>
  <c r="GF78" i="1"/>
  <c r="F79" i="1"/>
  <c r="I79" i="1"/>
  <c r="J79" i="1"/>
  <c r="H79" i="1"/>
  <c r="K79" i="1"/>
  <c r="L79" i="1"/>
  <c r="M79" i="1"/>
  <c r="N79" i="1"/>
  <c r="O79" i="1"/>
  <c r="P79" i="1"/>
  <c r="Q79" i="1"/>
  <c r="S79" i="1"/>
  <c r="AO79" i="1"/>
  <c r="BJ79" i="1"/>
  <c r="CE79" i="1"/>
  <c r="CZ79" i="1"/>
  <c r="DU79" i="1"/>
  <c r="EP79" i="1"/>
  <c r="FK79" i="1"/>
  <c r="GF79" i="1"/>
  <c r="P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DB80" i="1"/>
  <c r="DD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V80" i="1"/>
  <c r="DW80" i="1"/>
  <c r="DX80" i="1"/>
  <c r="DY80" i="1"/>
  <c r="DZ80" i="1"/>
  <c r="EA80" i="1"/>
  <c r="EB80" i="1"/>
  <c r="ED80" i="1"/>
  <c r="EE80" i="1"/>
  <c r="EF80" i="1"/>
  <c r="EG80" i="1"/>
  <c r="EH80" i="1"/>
  <c r="EI80" i="1"/>
  <c r="EJ80" i="1"/>
  <c r="EK80" i="1"/>
  <c r="EL80" i="1"/>
  <c r="EM80" i="1"/>
  <c r="EN80" i="1"/>
  <c r="EQ80" i="1"/>
  <c r="ER80" i="1"/>
  <c r="ES80" i="1"/>
  <c r="ET80" i="1"/>
  <c r="EV80" i="1"/>
  <c r="EW80" i="1"/>
  <c r="EX80" i="1"/>
  <c r="EY80" i="1"/>
  <c r="EZ80" i="1"/>
  <c r="FA80" i="1"/>
  <c r="FB80" i="1"/>
  <c r="FC80" i="1"/>
  <c r="FD80" i="1"/>
  <c r="FE80" i="1"/>
  <c r="FF80" i="1"/>
  <c r="FG80" i="1"/>
  <c r="FH80" i="1"/>
  <c r="FI80" i="1"/>
  <c r="FJ80" i="1"/>
  <c r="FL80" i="1"/>
  <c r="FM80" i="1"/>
  <c r="FN80" i="1"/>
  <c r="FO80" i="1"/>
  <c r="FP80" i="1"/>
  <c r="FQ80" i="1"/>
  <c r="FR80" i="1"/>
  <c r="FS80" i="1"/>
  <c r="FT80" i="1"/>
  <c r="FU80" i="1"/>
  <c r="FV80" i="1"/>
  <c r="FW80" i="1"/>
  <c r="FX80" i="1"/>
  <c r="FY80" i="1"/>
  <c r="FZ80" i="1"/>
  <c r="GA80" i="1"/>
  <c r="GB80" i="1"/>
  <c r="GC80" i="1"/>
  <c r="GD80" i="1"/>
  <c r="GE80" i="1"/>
  <c r="GF80" i="1"/>
  <c r="I82" i="1"/>
  <c r="J82" i="1"/>
  <c r="K82" i="1"/>
  <c r="L82" i="1"/>
  <c r="M82" i="1"/>
  <c r="N82" i="1"/>
  <c r="O82" i="1"/>
  <c r="P82" i="1"/>
  <c r="Q82" i="1"/>
  <c r="S82" i="1"/>
  <c r="AO82" i="1"/>
  <c r="F82" i="1"/>
  <c r="BJ82" i="1"/>
  <c r="G82" i="1"/>
  <c r="CE82" i="1"/>
  <c r="CZ82" i="1"/>
  <c r="DU82" i="1"/>
  <c r="EP82" i="1"/>
  <c r="FK82" i="1"/>
  <c r="GF82" i="1"/>
  <c r="I83" i="1"/>
  <c r="J83" i="1"/>
  <c r="K83" i="1"/>
  <c r="L83" i="1"/>
  <c r="M83" i="1"/>
  <c r="N83" i="1"/>
  <c r="O83" i="1"/>
  <c r="P83" i="1"/>
  <c r="Q83" i="1"/>
  <c r="S83" i="1"/>
  <c r="AO83" i="1"/>
  <c r="BJ83" i="1"/>
  <c r="G83" i="1"/>
  <c r="CE83" i="1"/>
  <c r="CZ83" i="1"/>
  <c r="CZ90" i="1"/>
  <c r="DU83" i="1"/>
  <c r="EP83" i="1"/>
  <c r="EP90" i="1"/>
  <c r="FK83" i="1"/>
  <c r="GF83" i="1"/>
  <c r="GF90" i="1"/>
  <c r="I84" i="1"/>
  <c r="J84" i="1"/>
  <c r="K84" i="1"/>
  <c r="L84" i="1"/>
  <c r="M84" i="1"/>
  <c r="N84" i="1"/>
  <c r="O84" i="1"/>
  <c r="P84" i="1"/>
  <c r="Q84" i="1"/>
  <c r="S84" i="1"/>
  <c r="AO84" i="1"/>
  <c r="F84" i="1"/>
  <c r="BJ84" i="1"/>
  <c r="G84" i="1"/>
  <c r="CE84" i="1"/>
  <c r="CZ84" i="1"/>
  <c r="DU84" i="1"/>
  <c r="EP84" i="1"/>
  <c r="FK84" i="1"/>
  <c r="GF84" i="1"/>
  <c r="I85" i="1"/>
  <c r="J85" i="1"/>
  <c r="K85" i="1"/>
  <c r="L85" i="1"/>
  <c r="M85" i="1"/>
  <c r="N85" i="1"/>
  <c r="O85" i="1"/>
  <c r="P85" i="1"/>
  <c r="Q85" i="1"/>
  <c r="S85" i="1"/>
  <c r="AO85" i="1"/>
  <c r="BJ85" i="1"/>
  <c r="G85" i="1"/>
  <c r="CE85" i="1"/>
  <c r="CZ85" i="1"/>
  <c r="DU85" i="1"/>
  <c r="EP85" i="1"/>
  <c r="FK85" i="1"/>
  <c r="GF85" i="1"/>
  <c r="I86" i="1"/>
  <c r="J86" i="1"/>
  <c r="K86" i="1"/>
  <c r="L86" i="1"/>
  <c r="M86" i="1"/>
  <c r="N86" i="1"/>
  <c r="O86" i="1"/>
  <c r="P86" i="1"/>
  <c r="Q86" i="1"/>
  <c r="S86" i="1"/>
  <c r="AO86" i="1"/>
  <c r="F86" i="1"/>
  <c r="BJ86" i="1"/>
  <c r="G86" i="1"/>
  <c r="CE86" i="1"/>
  <c r="CZ86" i="1"/>
  <c r="DU86" i="1"/>
  <c r="EP86" i="1"/>
  <c r="FK86" i="1"/>
  <c r="GF86" i="1"/>
  <c r="I87" i="1"/>
  <c r="J87" i="1"/>
  <c r="K87" i="1"/>
  <c r="L87" i="1"/>
  <c r="M87" i="1"/>
  <c r="N87" i="1"/>
  <c r="O87" i="1"/>
  <c r="P87" i="1"/>
  <c r="Q87" i="1"/>
  <c r="S87" i="1"/>
  <c r="AO87" i="1"/>
  <c r="BJ87" i="1"/>
  <c r="G87" i="1"/>
  <c r="CE87" i="1"/>
  <c r="CZ87" i="1"/>
  <c r="DU87" i="1"/>
  <c r="EP87" i="1"/>
  <c r="FK87" i="1"/>
  <c r="GF87" i="1"/>
  <c r="I88" i="1"/>
  <c r="J88" i="1"/>
  <c r="K88" i="1"/>
  <c r="L88" i="1"/>
  <c r="M88" i="1"/>
  <c r="N88" i="1"/>
  <c r="O88" i="1"/>
  <c r="P88" i="1"/>
  <c r="Q88" i="1"/>
  <c r="S88" i="1"/>
  <c r="AO88" i="1"/>
  <c r="F88" i="1"/>
  <c r="BJ88" i="1"/>
  <c r="G88" i="1"/>
  <c r="CE88" i="1"/>
  <c r="CZ88" i="1"/>
  <c r="DU88" i="1"/>
  <c r="EP88" i="1"/>
  <c r="FK88" i="1"/>
  <c r="GF88" i="1"/>
  <c r="I89" i="1"/>
  <c r="H89" i="1"/>
  <c r="J89" i="1"/>
  <c r="K89" i="1"/>
  <c r="L89" i="1"/>
  <c r="M89" i="1"/>
  <c r="N89" i="1"/>
  <c r="O89" i="1"/>
  <c r="P89" i="1"/>
  <c r="Q89" i="1"/>
  <c r="S89" i="1"/>
  <c r="AO89" i="1"/>
  <c r="BJ89" i="1"/>
  <c r="G89" i="1"/>
  <c r="CE89" i="1"/>
  <c r="CZ89" i="1"/>
  <c r="DU89" i="1"/>
  <c r="EP89" i="1"/>
  <c r="FK89" i="1"/>
  <c r="GF89" i="1"/>
  <c r="I90" i="1"/>
  <c r="J90" i="1"/>
  <c r="K90" i="1"/>
  <c r="L90" i="1"/>
  <c r="M90" i="1"/>
  <c r="N90" i="1"/>
  <c r="O90" i="1"/>
  <c r="P90" i="1"/>
  <c r="Q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DA90" i="1"/>
  <c r="DB90" i="1"/>
  <c r="DC90" i="1"/>
  <c r="DD90" i="1"/>
  <c r="DE90" i="1"/>
  <c r="DF90" i="1"/>
  <c r="DG90" i="1"/>
  <c r="DH90" i="1"/>
  <c r="DI90" i="1"/>
  <c r="DJ90" i="1"/>
  <c r="DK90" i="1"/>
  <c r="DL90" i="1"/>
  <c r="DM90" i="1"/>
  <c r="DN90" i="1"/>
  <c r="DO90" i="1"/>
  <c r="DP90" i="1"/>
  <c r="DQ90" i="1"/>
  <c r="DR90" i="1"/>
  <c r="DS90" i="1"/>
  <c r="DT90" i="1"/>
  <c r="DU90" i="1"/>
  <c r="DV90" i="1"/>
  <c r="DW90" i="1"/>
  <c r="DX90" i="1"/>
  <c r="DY90" i="1"/>
  <c r="DZ90" i="1"/>
  <c r="EA90" i="1"/>
  <c r="EB90" i="1"/>
  <c r="EC90" i="1"/>
  <c r="ED90" i="1"/>
  <c r="EE90" i="1"/>
  <c r="EF90" i="1"/>
  <c r="EG90" i="1"/>
  <c r="EH90" i="1"/>
  <c r="EI90" i="1"/>
  <c r="EJ90" i="1"/>
  <c r="EK90" i="1"/>
  <c r="EL90" i="1"/>
  <c r="EM90" i="1"/>
  <c r="EN90" i="1"/>
  <c r="EO90" i="1"/>
  <c r="EQ90" i="1"/>
  <c r="ER90" i="1"/>
  <c r="ES90" i="1"/>
  <c r="ET90" i="1"/>
  <c r="EU90" i="1"/>
  <c r="EV90" i="1"/>
  <c r="EW90" i="1"/>
  <c r="EX90" i="1"/>
  <c r="EY90" i="1"/>
  <c r="EZ90" i="1"/>
  <c r="FA90" i="1"/>
  <c r="FB90" i="1"/>
  <c r="FC90" i="1"/>
  <c r="FD90" i="1"/>
  <c r="FE90" i="1"/>
  <c r="FF90" i="1"/>
  <c r="FG90" i="1"/>
  <c r="FH90" i="1"/>
  <c r="FI90" i="1"/>
  <c r="FJ90" i="1"/>
  <c r="FK90" i="1"/>
  <c r="FL90" i="1"/>
  <c r="FM90" i="1"/>
  <c r="FN90" i="1"/>
  <c r="FO90" i="1"/>
  <c r="FP90" i="1"/>
  <c r="FQ90" i="1"/>
  <c r="FR90" i="1"/>
  <c r="FS90" i="1"/>
  <c r="FT90" i="1"/>
  <c r="FU90" i="1"/>
  <c r="FV90" i="1"/>
  <c r="FW90" i="1"/>
  <c r="FX90" i="1"/>
  <c r="FY90" i="1"/>
  <c r="FZ90" i="1"/>
  <c r="GA90" i="1"/>
  <c r="GB90" i="1"/>
  <c r="GC90" i="1"/>
  <c r="GD90" i="1"/>
  <c r="GE90" i="1"/>
  <c r="I92" i="1"/>
  <c r="J92" i="1"/>
  <c r="H92" i="1"/>
  <c r="K92" i="1"/>
  <c r="L92" i="1"/>
  <c r="M92" i="1"/>
  <c r="N92" i="1"/>
  <c r="O92" i="1"/>
  <c r="P92" i="1"/>
  <c r="Q92" i="1"/>
  <c r="S92" i="1"/>
  <c r="AO92" i="1"/>
  <c r="F92" i="1"/>
  <c r="BJ92" i="1"/>
  <c r="CE92" i="1"/>
  <c r="CZ92" i="1"/>
  <c r="DU92" i="1"/>
  <c r="EP92" i="1"/>
  <c r="FK92" i="1"/>
  <c r="GF92" i="1"/>
  <c r="I93" i="1"/>
  <c r="J93" i="1"/>
  <c r="H93" i="1"/>
  <c r="K93" i="1"/>
  <c r="L93" i="1"/>
  <c r="M93" i="1"/>
  <c r="N93" i="1"/>
  <c r="O93" i="1"/>
  <c r="P93" i="1"/>
  <c r="Q93" i="1"/>
  <c r="S93" i="1"/>
  <c r="AO93" i="1"/>
  <c r="F93" i="1"/>
  <c r="BJ93" i="1"/>
  <c r="CE93" i="1"/>
  <c r="CZ93" i="1"/>
  <c r="DU93" i="1"/>
  <c r="EP93" i="1"/>
  <c r="FK93" i="1"/>
  <c r="GF93" i="1"/>
  <c r="I94" i="1"/>
  <c r="J94" i="1"/>
  <c r="H94" i="1"/>
  <c r="K94" i="1"/>
  <c r="L94" i="1"/>
  <c r="M94" i="1"/>
  <c r="N94" i="1"/>
  <c r="O94" i="1"/>
  <c r="P94" i="1"/>
  <c r="Q94" i="1"/>
  <c r="S94" i="1"/>
  <c r="AO94" i="1"/>
  <c r="F94" i="1"/>
  <c r="BJ94" i="1"/>
  <c r="CE94" i="1"/>
  <c r="CZ94" i="1"/>
  <c r="DU94" i="1"/>
  <c r="EP94" i="1"/>
  <c r="FK94" i="1"/>
  <c r="GF94" i="1"/>
  <c r="I95" i="1"/>
  <c r="J95" i="1"/>
  <c r="H95" i="1"/>
  <c r="K95" i="1"/>
  <c r="L95" i="1"/>
  <c r="M95" i="1"/>
  <c r="N95" i="1"/>
  <c r="O95" i="1"/>
  <c r="P95" i="1"/>
  <c r="Q95" i="1"/>
  <c r="S95" i="1"/>
  <c r="AO95" i="1"/>
  <c r="F95" i="1"/>
  <c r="BJ95" i="1"/>
  <c r="CE95" i="1"/>
  <c r="CZ95" i="1"/>
  <c r="DU95" i="1"/>
  <c r="EP95" i="1"/>
  <c r="FK95" i="1"/>
  <c r="GF95" i="1"/>
  <c r="I96" i="1"/>
  <c r="J96" i="1"/>
  <c r="H96" i="1"/>
  <c r="K96" i="1"/>
  <c r="L96" i="1"/>
  <c r="M96" i="1"/>
  <c r="N96" i="1"/>
  <c r="O96" i="1"/>
  <c r="P96" i="1"/>
  <c r="Q96" i="1"/>
  <c r="S96" i="1"/>
  <c r="AO96" i="1"/>
  <c r="F96" i="1"/>
  <c r="BJ96" i="1"/>
  <c r="CE96" i="1"/>
  <c r="CZ96" i="1"/>
  <c r="DU96" i="1"/>
  <c r="EP96" i="1"/>
  <c r="FK96" i="1"/>
  <c r="GF96" i="1"/>
  <c r="I97" i="1"/>
  <c r="J97" i="1"/>
  <c r="H97" i="1"/>
  <c r="K97" i="1"/>
  <c r="L97" i="1"/>
  <c r="M97" i="1"/>
  <c r="N97" i="1"/>
  <c r="O97" i="1"/>
  <c r="P97" i="1"/>
  <c r="Q97" i="1"/>
  <c r="S97" i="1"/>
  <c r="AO97" i="1"/>
  <c r="F97" i="1"/>
  <c r="BJ97" i="1"/>
  <c r="CE97" i="1"/>
  <c r="CZ97" i="1"/>
  <c r="DU97" i="1"/>
  <c r="EP97" i="1"/>
  <c r="FK97" i="1"/>
  <c r="GF97" i="1"/>
  <c r="I98" i="1"/>
  <c r="J98" i="1"/>
  <c r="H98" i="1"/>
  <c r="K98" i="1"/>
  <c r="L98" i="1"/>
  <c r="M98" i="1"/>
  <c r="N98" i="1"/>
  <c r="O98" i="1"/>
  <c r="P98" i="1"/>
  <c r="Q98" i="1"/>
  <c r="S98" i="1"/>
  <c r="AO98" i="1"/>
  <c r="F98" i="1"/>
  <c r="BJ98" i="1"/>
  <c r="CE98" i="1"/>
  <c r="CZ98" i="1"/>
  <c r="DU98" i="1"/>
  <c r="EP98" i="1"/>
  <c r="FK98" i="1"/>
  <c r="GF98" i="1"/>
  <c r="I99" i="1"/>
  <c r="J99" i="1"/>
  <c r="H99" i="1"/>
  <c r="K99" i="1"/>
  <c r="L99" i="1"/>
  <c r="M99" i="1"/>
  <c r="N99" i="1"/>
  <c r="O99" i="1"/>
  <c r="P99" i="1"/>
  <c r="Q99" i="1"/>
  <c r="S99" i="1"/>
  <c r="AO99" i="1"/>
  <c r="F99" i="1"/>
  <c r="BJ99" i="1"/>
  <c r="CE99" i="1"/>
  <c r="CZ99" i="1"/>
  <c r="DU99" i="1"/>
  <c r="EP99" i="1"/>
  <c r="FK99" i="1"/>
  <c r="GF99" i="1"/>
  <c r="I100" i="1"/>
  <c r="J100" i="1"/>
  <c r="H100" i="1"/>
  <c r="K100" i="1"/>
  <c r="L100" i="1"/>
  <c r="M100" i="1"/>
  <c r="N100" i="1"/>
  <c r="O100" i="1"/>
  <c r="P100" i="1"/>
  <c r="Q100" i="1"/>
  <c r="S100" i="1"/>
  <c r="AO100" i="1"/>
  <c r="F100" i="1"/>
  <c r="BJ100" i="1"/>
  <c r="CE100" i="1"/>
  <c r="CZ100" i="1"/>
  <c r="DU100" i="1"/>
  <c r="EP100" i="1"/>
  <c r="FK100" i="1"/>
  <c r="GF100" i="1"/>
  <c r="I101" i="1"/>
  <c r="J101" i="1"/>
  <c r="H101" i="1"/>
  <c r="K101" i="1"/>
  <c r="L101" i="1"/>
  <c r="M101" i="1"/>
  <c r="N101" i="1"/>
  <c r="O101" i="1"/>
  <c r="P101" i="1"/>
  <c r="Q101" i="1"/>
  <c r="S101" i="1"/>
  <c r="AO101" i="1"/>
  <c r="F101" i="1"/>
  <c r="BJ101" i="1"/>
  <c r="CE101" i="1"/>
  <c r="CZ101" i="1"/>
  <c r="DU101" i="1"/>
  <c r="EP101" i="1"/>
  <c r="FK101" i="1"/>
  <c r="GF101" i="1"/>
  <c r="I102" i="1"/>
  <c r="J102" i="1"/>
  <c r="H102" i="1"/>
  <c r="K102" i="1"/>
  <c r="L102" i="1"/>
  <c r="M102" i="1"/>
  <c r="N102" i="1"/>
  <c r="O102" i="1"/>
  <c r="P102" i="1"/>
  <c r="Q102" i="1"/>
  <c r="S102" i="1"/>
  <c r="AO102" i="1"/>
  <c r="F102" i="1"/>
  <c r="BJ102" i="1"/>
  <c r="CE102" i="1"/>
  <c r="CZ102" i="1"/>
  <c r="DU102" i="1"/>
  <c r="EP102" i="1"/>
  <c r="FK102" i="1"/>
  <c r="GF102" i="1"/>
  <c r="I103" i="1"/>
  <c r="J103" i="1"/>
  <c r="H103" i="1"/>
  <c r="K103" i="1"/>
  <c r="L103" i="1"/>
  <c r="M103" i="1"/>
  <c r="N103" i="1"/>
  <c r="O103" i="1"/>
  <c r="P103" i="1"/>
  <c r="Q103" i="1"/>
  <c r="S103" i="1"/>
  <c r="AO103" i="1"/>
  <c r="F103" i="1"/>
  <c r="BJ103" i="1"/>
  <c r="CE103" i="1"/>
  <c r="CZ103" i="1"/>
  <c r="DU103" i="1"/>
  <c r="EP103" i="1"/>
  <c r="FK103" i="1"/>
  <c r="GF103" i="1"/>
  <c r="I104" i="1"/>
  <c r="J104" i="1"/>
  <c r="H104" i="1"/>
  <c r="K104" i="1"/>
  <c r="L104" i="1"/>
  <c r="M104" i="1"/>
  <c r="N104" i="1"/>
  <c r="O104" i="1"/>
  <c r="P104" i="1"/>
  <c r="Q104" i="1"/>
  <c r="S104" i="1"/>
  <c r="AO104" i="1"/>
  <c r="F104" i="1"/>
  <c r="BJ104" i="1"/>
  <c r="CE104" i="1"/>
  <c r="CZ104" i="1"/>
  <c r="DU104" i="1"/>
  <c r="EP104" i="1"/>
  <c r="FK104" i="1"/>
  <c r="GF104" i="1"/>
  <c r="I105" i="1"/>
  <c r="J105" i="1"/>
  <c r="H105" i="1"/>
  <c r="K105" i="1"/>
  <c r="L105" i="1"/>
  <c r="M105" i="1"/>
  <c r="N105" i="1"/>
  <c r="O105" i="1"/>
  <c r="P105" i="1"/>
  <c r="Q105" i="1"/>
  <c r="S105" i="1"/>
  <c r="AO105" i="1"/>
  <c r="F105" i="1"/>
  <c r="BJ105" i="1"/>
  <c r="CE105" i="1"/>
  <c r="CZ105" i="1"/>
  <c r="DU105" i="1"/>
  <c r="EP105" i="1"/>
  <c r="FK105" i="1"/>
  <c r="GF105" i="1"/>
  <c r="I106" i="1"/>
  <c r="J106" i="1"/>
  <c r="H106" i="1"/>
  <c r="K106" i="1"/>
  <c r="L106" i="1"/>
  <c r="M106" i="1"/>
  <c r="N106" i="1"/>
  <c r="O106" i="1"/>
  <c r="P106" i="1"/>
  <c r="Q106" i="1"/>
  <c r="S106" i="1"/>
  <c r="AO106" i="1"/>
  <c r="F106" i="1"/>
  <c r="BJ106" i="1"/>
  <c r="CE106" i="1"/>
  <c r="CZ106" i="1"/>
  <c r="DU106" i="1"/>
  <c r="EP106" i="1"/>
  <c r="FK106" i="1"/>
  <c r="GF106" i="1"/>
  <c r="I107" i="1"/>
  <c r="J107" i="1"/>
  <c r="H107" i="1"/>
  <c r="K107" i="1"/>
  <c r="L107" i="1"/>
  <c r="M107" i="1"/>
  <c r="N107" i="1"/>
  <c r="O107" i="1"/>
  <c r="P107" i="1"/>
  <c r="Q107" i="1"/>
  <c r="S107" i="1"/>
  <c r="AO107" i="1"/>
  <c r="F107" i="1"/>
  <c r="BJ107" i="1"/>
  <c r="CE107" i="1"/>
  <c r="CZ107" i="1"/>
  <c r="DU107" i="1"/>
  <c r="EP107" i="1"/>
  <c r="FK107" i="1"/>
  <c r="GF107" i="1"/>
  <c r="I108" i="1"/>
  <c r="J108" i="1"/>
  <c r="H108" i="1"/>
  <c r="K108" i="1"/>
  <c r="L108" i="1"/>
  <c r="M108" i="1"/>
  <c r="N108" i="1"/>
  <c r="O108" i="1"/>
  <c r="P108" i="1"/>
  <c r="Q108" i="1"/>
  <c r="S108" i="1"/>
  <c r="AO108" i="1"/>
  <c r="F108" i="1"/>
  <c r="BJ108" i="1"/>
  <c r="CE108" i="1"/>
  <c r="CZ108" i="1"/>
  <c r="DU108" i="1"/>
  <c r="EP108" i="1"/>
  <c r="FK108" i="1"/>
  <c r="GF108" i="1"/>
  <c r="I109" i="1"/>
  <c r="J109" i="1"/>
  <c r="H109" i="1"/>
  <c r="K109" i="1"/>
  <c r="L109" i="1"/>
  <c r="M109" i="1"/>
  <c r="N109" i="1"/>
  <c r="O109" i="1"/>
  <c r="P109" i="1"/>
  <c r="Q109" i="1"/>
  <c r="S109" i="1"/>
  <c r="AO109" i="1"/>
  <c r="F109" i="1"/>
  <c r="BJ109" i="1"/>
  <c r="CE109" i="1"/>
  <c r="CZ109" i="1"/>
  <c r="DU109" i="1"/>
  <c r="EP109" i="1"/>
  <c r="FK109" i="1"/>
  <c r="GF109" i="1"/>
  <c r="I110" i="1"/>
  <c r="J110" i="1"/>
  <c r="H110" i="1"/>
  <c r="K110" i="1"/>
  <c r="L110" i="1"/>
  <c r="M110" i="1"/>
  <c r="N110" i="1"/>
  <c r="O110" i="1"/>
  <c r="P110" i="1"/>
  <c r="Q110" i="1"/>
  <c r="S110" i="1"/>
  <c r="AO110" i="1"/>
  <c r="F110" i="1"/>
  <c r="BJ110" i="1"/>
  <c r="CE110" i="1"/>
  <c r="CZ110" i="1"/>
  <c r="DU110" i="1"/>
  <c r="EP110" i="1"/>
  <c r="FK110" i="1"/>
  <c r="GF110" i="1"/>
  <c r="I111" i="1"/>
  <c r="J111" i="1"/>
  <c r="H111" i="1"/>
  <c r="K111" i="1"/>
  <c r="L111" i="1"/>
  <c r="M111" i="1"/>
  <c r="N111" i="1"/>
  <c r="O111" i="1"/>
  <c r="P111" i="1"/>
  <c r="Q111" i="1"/>
  <c r="S111" i="1"/>
  <c r="AO111" i="1"/>
  <c r="F111" i="1"/>
  <c r="BJ111" i="1"/>
  <c r="CE111" i="1"/>
  <c r="CZ111" i="1"/>
  <c r="DU111" i="1"/>
  <c r="EP111" i="1"/>
  <c r="FK111" i="1"/>
  <c r="GF111" i="1"/>
  <c r="I112" i="1"/>
  <c r="J112" i="1"/>
  <c r="H112" i="1"/>
  <c r="K112" i="1"/>
  <c r="L112" i="1"/>
  <c r="M112" i="1"/>
  <c r="N112" i="1"/>
  <c r="O112" i="1"/>
  <c r="P112" i="1"/>
  <c r="Q112" i="1"/>
  <c r="S112" i="1"/>
  <c r="AO112" i="1"/>
  <c r="F112" i="1"/>
  <c r="BJ112" i="1"/>
  <c r="CE112" i="1"/>
  <c r="CZ112" i="1"/>
  <c r="DU112" i="1"/>
  <c r="EP112" i="1"/>
  <c r="FK112" i="1"/>
  <c r="GF112" i="1"/>
  <c r="I113" i="1"/>
  <c r="J113" i="1"/>
  <c r="H113" i="1"/>
  <c r="K113" i="1"/>
  <c r="L113" i="1"/>
  <c r="M113" i="1"/>
  <c r="N113" i="1"/>
  <c r="O113" i="1"/>
  <c r="P113" i="1"/>
  <c r="Q113" i="1"/>
  <c r="S113" i="1"/>
  <c r="AO113" i="1"/>
  <c r="F113" i="1"/>
  <c r="BJ113" i="1"/>
  <c r="CE113" i="1"/>
  <c r="CZ113" i="1"/>
  <c r="DU113" i="1"/>
  <c r="EP113" i="1"/>
  <c r="FK113" i="1"/>
  <c r="GF113" i="1"/>
  <c r="I114" i="1"/>
  <c r="J114" i="1"/>
  <c r="H114" i="1"/>
  <c r="K114" i="1"/>
  <c r="L114" i="1"/>
  <c r="M114" i="1"/>
  <c r="N114" i="1"/>
  <c r="O114" i="1"/>
  <c r="P114" i="1"/>
  <c r="Q114" i="1"/>
  <c r="S114" i="1"/>
  <c r="AO114" i="1"/>
  <c r="F114" i="1"/>
  <c r="BJ114" i="1"/>
  <c r="CE114" i="1"/>
  <c r="CZ114" i="1"/>
  <c r="DU114" i="1"/>
  <c r="EP114" i="1"/>
  <c r="FK114" i="1"/>
  <c r="GF114" i="1"/>
  <c r="I115" i="1"/>
  <c r="J115" i="1"/>
  <c r="H115" i="1"/>
  <c r="K115" i="1"/>
  <c r="L115" i="1"/>
  <c r="M115" i="1"/>
  <c r="N115" i="1"/>
  <c r="O115" i="1"/>
  <c r="P115" i="1"/>
  <c r="Q115" i="1"/>
  <c r="S115" i="1"/>
  <c r="AO115" i="1"/>
  <c r="F115" i="1"/>
  <c r="BJ115" i="1"/>
  <c r="CE115" i="1"/>
  <c r="CZ115" i="1"/>
  <c r="DU115" i="1"/>
  <c r="EP115" i="1"/>
  <c r="FK115" i="1"/>
  <c r="GF115" i="1"/>
  <c r="I116" i="1"/>
  <c r="J116" i="1"/>
  <c r="H116" i="1"/>
  <c r="K116" i="1"/>
  <c r="L116" i="1"/>
  <c r="M116" i="1"/>
  <c r="N116" i="1"/>
  <c r="O116" i="1"/>
  <c r="P116" i="1"/>
  <c r="Q116" i="1"/>
  <c r="S116" i="1"/>
  <c r="AO116" i="1"/>
  <c r="F116" i="1"/>
  <c r="BJ116" i="1"/>
  <c r="CE116" i="1"/>
  <c r="CZ116" i="1"/>
  <c r="DU116" i="1"/>
  <c r="EP116" i="1"/>
  <c r="FK116" i="1"/>
  <c r="GF116" i="1"/>
  <c r="I117" i="1"/>
  <c r="J117" i="1"/>
  <c r="H117" i="1"/>
  <c r="K117" i="1"/>
  <c r="L117" i="1"/>
  <c r="M117" i="1"/>
  <c r="N117" i="1"/>
  <c r="O117" i="1"/>
  <c r="P117" i="1"/>
  <c r="Q117" i="1"/>
  <c r="S117" i="1"/>
  <c r="AO117" i="1"/>
  <c r="F117" i="1"/>
  <c r="BJ117" i="1"/>
  <c r="CE117" i="1"/>
  <c r="CZ117" i="1"/>
  <c r="DU117" i="1"/>
  <c r="EP117" i="1"/>
  <c r="FK117" i="1"/>
  <c r="GF117" i="1"/>
  <c r="I118" i="1"/>
  <c r="J118" i="1"/>
  <c r="H118" i="1"/>
  <c r="K118" i="1"/>
  <c r="L118" i="1"/>
  <c r="M118" i="1"/>
  <c r="N118" i="1"/>
  <c r="O118" i="1"/>
  <c r="P118" i="1"/>
  <c r="Q118" i="1"/>
  <c r="S118" i="1"/>
  <c r="AO118" i="1"/>
  <c r="F118" i="1"/>
  <c r="BJ118" i="1"/>
  <c r="CE118" i="1"/>
  <c r="CZ118" i="1"/>
  <c r="DU118" i="1"/>
  <c r="EP118" i="1"/>
  <c r="FK118" i="1"/>
  <c r="GF118" i="1"/>
  <c r="I119" i="1"/>
  <c r="J119" i="1"/>
  <c r="H119" i="1"/>
  <c r="K119" i="1"/>
  <c r="L119" i="1"/>
  <c r="M119" i="1"/>
  <c r="N119" i="1"/>
  <c r="O119" i="1"/>
  <c r="P119" i="1"/>
  <c r="Q119" i="1"/>
  <c r="S119" i="1"/>
  <c r="AO119" i="1"/>
  <c r="F119" i="1"/>
  <c r="BJ119" i="1"/>
  <c r="CE119" i="1"/>
  <c r="CZ119" i="1"/>
  <c r="DU119" i="1"/>
  <c r="EP119" i="1"/>
  <c r="FK119" i="1"/>
  <c r="GF119" i="1"/>
  <c r="I120" i="1"/>
  <c r="J120" i="1"/>
  <c r="H120" i="1"/>
  <c r="K120" i="1"/>
  <c r="L120" i="1"/>
  <c r="M120" i="1"/>
  <c r="N120" i="1"/>
  <c r="O120" i="1"/>
  <c r="P120" i="1"/>
  <c r="Q120" i="1"/>
  <c r="S120" i="1"/>
  <c r="AO120" i="1"/>
  <c r="F120" i="1"/>
  <c r="BJ120" i="1"/>
  <c r="CE120" i="1"/>
  <c r="CZ120" i="1"/>
  <c r="DU120" i="1"/>
  <c r="EP120" i="1"/>
  <c r="FK120" i="1"/>
  <c r="GF120" i="1"/>
  <c r="I121" i="1"/>
  <c r="J121" i="1"/>
  <c r="H121" i="1"/>
  <c r="K121" i="1"/>
  <c r="L121" i="1"/>
  <c r="M121" i="1"/>
  <c r="N121" i="1"/>
  <c r="O121" i="1"/>
  <c r="P121" i="1"/>
  <c r="Q121" i="1"/>
  <c r="S121" i="1"/>
  <c r="AO121" i="1"/>
  <c r="F121" i="1"/>
  <c r="BJ121" i="1"/>
  <c r="CE121" i="1"/>
  <c r="CZ121" i="1"/>
  <c r="DU121" i="1"/>
  <c r="EP121" i="1"/>
  <c r="FK121" i="1"/>
  <c r="GF121" i="1"/>
  <c r="I122" i="1"/>
  <c r="J122" i="1"/>
  <c r="H122" i="1"/>
  <c r="K122" i="1"/>
  <c r="L122" i="1"/>
  <c r="M122" i="1"/>
  <c r="N122" i="1"/>
  <c r="O122" i="1"/>
  <c r="P122" i="1"/>
  <c r="Q122" i="1"/>
  <c r="S122" i="1"/>
  <c r="AO122" i="1"/>
  <c r="F122" i="1"/>
  <c r="BJ122" i="1"/>
  <c r="CE122" i="1"/>
  <c r="CZ122" i="1"/>
  <c r="DU122" i="1"/>
  <c r="EP122" i="1"/>
  <c r="FK122" i="1"/>
  <c r="GF122" i="1"/>
  <c r="I123" i="1"/>
  <c r="J123" i="1"/>
  <c r="H123" i="1"/>
  <c r="K123" i="1"/>
  <c r="L123" i="1"/>
  <c r="M123" i="1"/>
  <c r="N123" i="1"/>
  <c r="O123" i="1"/>
  <c r="P123" i="1"/>
  <c r="Q123" i="1"/>
  <c r="S123" i="1"/>
  <c r="AO123" i="1"/>
  <c r="F123" i="1"/>
  <c r="BJ123" i="1"/>
  <c r="CE123" i="1"/>
  <c r="CZ123" i="1"/>
  <c r="DU123" i="1"/>
  <c r="EP123" i="1"/>
  <c r="FK123" i="1"/>
  <c r="GF123" i="1"/>
  <c r="I124" i="1"/>
  <c r="J124" i="1"/>
  <c r="H124" i="1"/>
  <c r="K124" i="1"/>
  <c r="L124" i="1"/>
  <c r="M124" i="1"/>
  <c r="N124" i="1"/>
  <c r="O124" i="1"/>
  <c r="P124" i="1"/>
  <c r="Q124" i="1"/>
  <c r="S124" i="1"/>
  <c r="AO124" i="1"/>
  <c r="F124" i="1"/>
  <c r="BJ124" i="1"/>
  <c r="CE124" i="1"/>
  <c r="CZ124" i="1"/>
  <c r="DU124" i="1"/>
  <c r="EP124" i="1"/>
  <c r="FK124" i="1"/>
  <c r="GF124" i="1"/>
  <c r="I125" i="1"/>
  <c r="J125" i="1"/>
  <c r="H125" i="1"/>
  <c r="K125" i="1"/>
  <c r="L125" i="1"/>
  <c r="M125" i="1"/>
  <c r="N125" i="1"/>
  <c r="O125" i="1"/>
  <c r="P125" i="1"/>
  <c r="Q125" i="1"/>
  <c r="S125" i="1"/>
  <c r="AO125" i="1"/>
  <c r="F125" i="1"/>
  <c r="BJ125" i="1"/>
  <c r="CE125" i="1"/>
  <c r="CZ125" i="1"/>
  <c r="DU125" i="1"/>
  <c r="EP125" i="1"/>
  <c r="FK125" i="1"/>
  <c r="GF125" i="1"/>
  <c r="I126" i="1"/>
  <c r="J126" i="1"/>
  <c r="H126" i="1"/>
  <c r="K126" i="1"/>
  <c r="L126" i="1"/>
  <c r="M126" i="1"/>
  <c r="N126" i="1"/>
  <c r="O126" i="1"/>
  <c r="P126" i="1"/>
  <c r="Q126" i="1"/>
  <c r="S126" i="1"/>
  <c r="AO126" i="1"/>
  <c r="F126" i="1"/>
  <c r="BJ126" i="1"/>
  <c r="CE126" i="1"/>
  <c r="CZ126" i="1"/>
  <c r="DU126" i="1"/>
  <c r="EP126" i="1"/>
  <c r="FK126" i="1"/>
  <c r="GF126" i="1"/>
  <c r="I127" i="1"/>
  <c r="J127" i="1"/>
  <c r="H127" i="1"/>
  <c r="K127" i="1"/>
  <c r="L127" i="1"/>
  <c r="M127" i="1"/>
  <c r="N127" i="1"/>
  <c r="O127" i="1"/>
  <c r="P127" i="1"/>
  <c r="Q127" i="1"/>
  <c r="S127" i="1"/>
  <c r="AO127" i="1"/>
  <c r="F127" i="1"/>
  <c r="BJ127" i="1"/>
  <c r="CE127" i="1"/>
  <c r="CZ127" i="1"/>
  <c r="DU127" i="1"/>
  <c r="EP127" i="1"/>
  <c r="FK127" i="1"/>
  <c r="GF127" i="1"/>
  <c r="I128" i="1"/>
  <c r="J128" i="1"/>
  <c r="H128" i="1"/>
  <c r="K128" i="1"/>
  <c r="L128" i="1"/>
  <c r="M128" i="1"/>
  <c r="N128" i="1"/>
  <c r="O128" i="1"/>
  <c r="P128" i="1"/>
  <c r="Q128" i="1"/>
  <c r="S128" i="1"/>
  <c r="AO128" i="1"/>
  <c r="F128" i="1"/>
  <c r="BJ128" i="1"/>
  <c r="CE128" i="1"/>
  <c r="CZ128" i="1"/>
  <c r="DU128" i="1"/>
  <c r="EP128" i="1"/>
  <c r="FK128" i="1"/>
  <c r="GF128" i="1"/>
  <c r="I129" i="1"/>
  <c r="J129" i="1"/>
  <c r="H129" i="1"/>
  <c r="K129" i="1"/>
  <c r="L129" i="1"/>
  <c r="M129" i="1"/>
  <c r="N129" i="1"/>
  <c r="O129" i="1"/>
  <c r="P129" i="1"/>
  <c r="Q129" i="1"/>
  <c r="S129" i="1"/>
  <c r="AO129" i="1"/>
  <c r="F129" i="1"/>
  <c r="BJ129" i="1"/>
  <c r="CE129" i="1"/>
  <c r="CZ129" i="1"/>
  <c r="DU129" i="1"/>
  <c r="EP129" i="1"/>
  <c r="FK129" i="1"/>
  <c r="GF129" i="1"/>
  <c r="I131" i="1"/>
  <c r="J131" i="1"/>
  <c r="H131" i="1"/>
  <c r="H132" i="1"/>
  <c r="K131" i="1"/>
  <c r="L131" i="1"/>
  <c r="M131" i="1"/>
  <c r="N131" i="1"/>
  <c r="O131" i="1"/>
  <c r="P131" i="1"/>
  <c r="Q131" i="1"/>
  <c r="S131" i="1"/>
  <c r="AO131" i="1"/>
  <c r="F131" i="1"/>
  <c r="F132" i="1"/>
  <c r="BJ131" i="1"/>
  <c r="CE131" i="1"/>
  <c r="CE132" i="1"/>
  <c r="CZ131" i="1"/>
  <c r="DU131" i="1"/>
  <c r="DU132" i="1"/>
  <c r="EP131" i="1"/>
  <c r="FK131" i="1"/>
  <c r="FK132" i="1"/>
  <c r="GF131" i="1"/>
  <c r="I132" i="1"/>
  <c r="J132" i="1"/>
  <c r="K132" i="1"/>
  <c r="L132" i="1"/>
  <c r="M132" i="1"/>
  <c r="N132" i="1"/>
  <c r="O132" i="1"/>
  <c r="P132" i="1"/>
  <c r="Q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DB132" i="1"/>
  <c r="DC132" i="1"/>
  <c r="DD132" i="1"/>
  <c r="DE132" i="1"/>
  <c r="DF132" i="1"/>
  <c r="DG132" i="1"/>
  <c r="DH132" i="1"/>
  <c r="DI132" i="1"/>
  <c r="DJ132" i="1"/>
  <c r="DK132" i="1"/>
  <c r="DL132" i="1"/>
  <c r="DM132" i="1"/>
  <c r="DN132" i="1"/>
  <c r="DO132" i="1"/>
  <c r="DP132" i="1"/>
  <c r="DQ132" i="1"/>
  <c r="DR132" i="1"/>
  <c r="DS132" i="1"/>
  <c r="DT132" i="1"/>
  <c r="DV132" i="1"/>
  <c r="DW132" i="1"/>
  <c r="DX132" i="1"/>
  <c r="DY132" i="1"/>
  <c r="DZ132" i="1"/>
  <c r="EA132" i="1"/>
  <c r="EB132" i="1"/>
  <c r="EC132" i="1"/>
  <c r="ED132" i="1"/>
  <c r="EE132" i="1"/>
  <c r="EF132" i="1"/>
  <c r="EG132" i="1"/>
  <c r="EH132" i="1"/>
  <c r="EI132" i="1"/>
  <c r="EJ132" i="1"/>
  <c r="EK132" i="1"/>
  <c r="EL132" i="1"/>
  <c r="EM132" i="1"/>
  <c r="EN132" i="1"/>
  <c r="EO132" i="1"/>
  <c r="EP132" i="1"/>
  <c r="EQ132" i="1"/>
  <c r="ER132" i="1"/>
  <c r="ES132" i="1"/>
  <c r="ET132" i="1"/>
  <c r="EU132" i="1"/>
  <c r="EV132" i="1"/>
  <c r="EW132" i="1"/>
  <c r="EX132" i="1"/>
  <c r="EY132" i="1"/>
  <c r="EZ132" i="1"/>
  <c r="FA132" i="1"/>
  <c r="FB132" i="1"/>
  <c r="FC132" i="1"/>
  <c r="FD132" i="1"/>
  <c r="FE132" i="1"/>
  <c r="FF132" i="1"/>
  <c r="FG132" i="1"/>
  <c r="FH132" i="1"/>
  <c r="FI132" i="1"/>
  <c r="FJ132" i="1"/>
  <c r="FL132" i="1"/>
  <c r="FM132" i="1"/>
  <c r="FN132" i="1"/>
  <c r="FO132" i="1"/>
  <c r="FP132" i="1"/>
  <c r="FQ132" i="1"/>
  <c r="FR132" i="1"/>
  <c r="FS132" i="1"/>
  <c r="FT132" i="1"/>
  <c r="FU132" i="1"/>
  <c r="FV132" i="1"/>
  <c r="FW132" i="1"/>
  <c r="FX132" i="1"/>
  <c r="FY132" i="1"/>
  <c r="FZ132" i="1"/>
  <c r="GA132" i="1"/>
  <c r="GB132" i="1"/>
  <c r="GC132" i="1"/>
  <c r="GD132" i="1"/>
  <c r="GE132" i="1"/>
  <c r="GF132" i="1"/>
  <c r="I134" i="1"/>
  <c r="H134" i="1"/>
  <c r="J134" i="1"/>
  <c r="K134" i="1"/>
  <c r="L134" i="1"/>
  <c r="M134" i="1"/>
  <c r="N134" i="1"/>
  <c r="O134" i="1"/>
  <c r="P134" i="1"/>
  <c r="Q134" i="1"/>
  <c r="S134" i="1"/>
  <c r="AO134" i="1"/>
  <c r="F134" i="1"/>
  <c r="BJ134" i="1"/>
  <c r="G134" i="1"/>
  <c r="CE134" i="1"/>
  <c r="CZ134" i="1"/>
  <c r="CZ138" i="1"/>
  <c r="DU134" i="1"/>
  <c r="EP134" i="1"/>
  <c r="EP138" i="1"/>
  <c r="FK134" i="1"/>
  <c r="GF134" i="1"/>
  <c r="I135" i="1"/>
  <c r="H135" i="1"/>
  <c r="J135" i="1"/>
  <c r="K135" i="1"/>
  <c r="L135" i="1"/>
  <c r="M135" i="1"/>
  <c r="N135" i="1"/>
  <c r="O135" i="1"/>
  <c r="P135" i="1"/>
  <c r="Q135" i="1"/>
  <c r="S135" i="1"/>
  <c r="AO135" i="1"/>
  <c r="F135" i="1"/>
  <c r="BJ135" i="1"/>
  <c r="G135" i="1"/>
  <c r="CE135" i="1"/>
  <c r="CZ135" i="1"/>
  <c r="DU135" i="1"/>
  <c r="EP135" i="1"/>
  <c r="FK135" i="1"/>
  <c r="GF135" i="1"/>
  <c r="GF138" i="1"/>
  <c r="I136" i="1"/>
  <c r="H136" i="1"/>
  <c r="J136" i="1"/>
  <c r="K136" i="1"/>
  <c r="L136" i="1"/>
  <c r="M136" i="1"/>
  <c r="N136" i="1"/>
  <c r="O136" i="1"/>
  <c r="P136" i="1"/>
  <c r="Q136" i="1"/>
  <c r="S136" i="1"/>
  <c r="AO136" i="1"/>
  <c r="F136" i="1"/>
  <c r="BJ136" i="1"/>
  <c r="G136" i="1"/>
  <c r="CE136" i="1"/>
  <c r="CZ136" i="1"/>
  <c r="DU136" i="1"/>
  <c r="EP136" i="1"/>
  <c r="FK136" i="1"/>
  <c r="GF136" i="1"/>
  <c r="I137" i="1"/>
  <c r="H137" i="1"/>
  <c r="J137" i="1"/>
  <c r="K137" i="1"/>
  <c r="L137" i="1"/>
  <c r="M137" i="1"/>
  <c r="N137" i="1"/>
  <c r="O137" i="1"/>
  <c r="P137" i="1"/>
  <c r="Q137" i="1"/>
  <c r="S137" i="1"/>
  <c r="AO137" i="1"/>
  <c r="F137" i="1"/>
  <c r="BJ137" i="1"/>
  <c r="G137" i="1"/>
  <c r="CE137" i="1"/>
  <c r="CZ137" i="1"/>
  <c r="DU137" i="1"/>
  <c r="EP137" i="1"/>
  <c r="FK137" i="1"/>
  <c r="GF137" i="1"/>
  <c r="I138" i="1"/>
  <c r="J138" i="1"/>
  <c r="K138" i="1"/>
  <c r="L138" i="1"/>
  <c r="M138" i="1"/>
  <c r="N138" i="1"/>
  <c r="O138" i="1"/>
  <c r="P138" i="1"/>
  <c r="Q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DA138" i="1"/>
  <c r="DB138" i="1"/>
  <c r="DC138" i="1"/>
  <c r="DD138" i="1"/>
  <c r="DE138" i="1"/>
  <c r="DF138" i="1"/>
  <c r="DG138" i="1"/>
  <c r="DH138" i="1"/>
  <c r="DI138" i="1"/>
  <c r="DJ138" i="1"/>
  <c r="DK138" i="1"/>
  <c r="DL138" i="1"/>
  <c r="DM138" i="1"/>
  <c r="DN138" i="1"/>
  <c r="DO138" i="1"/>
  <c r="DP138" i="1"/>
  <c r="DQ138" i="1"/>
  <c r="DR138" i="1"/>
  <c r="DS138" i="1"/>
  <c r="DT138" i="1"/>
  <c r="DU138" i="1"/>
  <c r="DV138" i="1"/>
  <c r="DW138" i="1"/>
  <c r="DX138" i="1"/>
  <c r="DY138" i="1"/>
  <c r="DZ138" i="1"/>
  <c r="EA138" i="1"/>
  <c r="EB138" i="1"/>
  <c r="EC138" i="1"/>
  <c r="ED138" i="1"/>
  <c r="EE138" i="1"/>
  <c r="EF138" i="1"/>
  <c r="EG138" i="1"/>
  <c r="EH138" i="1"/>
  <c r="EI138" i="1"/>
  <c r="EJ138" i="1"/>
  <c r="EK138" i="1"/>
  <c r="EL138" i="1"/>
  <c r="EM138" i="1"/>
  <c r="EN138" i="1"/>
  <c r="EO138" i="1"/>
  <c r="EQ138" i="1"/>
  <c r="ER138" i="1"/>
  <c r="ES138" i="1"/>
  <c r="ET138" i="1"/>
  <c r="EU138" i="1"/>
  <c r="EV138" i="1"/>
  <c r="EW138" i="1"/>
  <c r="EX138" i="1"/>
  <c r="EY138" i="1"/>
  <c r="EZ138" i="1"/>
  <c r="FA138" i="1"/>
  <c r="FB138" i="1"/>
  <c r="FC138" i="1"/>
  <c r="FD138" i="1"/>
  <c r="FE138" i="1"/>
  <c r="FF138" i="1"/>
  <c r="FG138" i="1"/>
  <c r="FH138" i="1"/>
  <c r="FI138" i="1"/>
  <c r="FJ138" i="1"/>
  <c r="FK138" i="1"/>
  <c r="FL138" i="1"/>
  <c r="FM138" i="1"/>
  <c r="FN138" i="1"/>
  <c r="FO138" i="1"/>
  <c r="FP138" i="1"/>
  <c r="FQ138" i="1"/>
  <c r="FR138" i="1"/>
  <c r="FS138" i="1"/>
  <c r="FT138" i="1"/>
  <c r="FU138" i="1"/>
  <c r="FV138" i="1"/>
  <c r="FW138" i="1"/>
  <c r="FX138" i="1"/>
  <c r="FY138" i="1"/>
  <c r="FZ138" i="1"/>
  <c r="GA138" i="1"/>
  <c r="GB138" i="1"/>
  <c r="GC138" i="1"/>
  <c r="GD138" i="1"/>
  <c r="GE138" i="1"/>
  <c r="I140" i="1"/>
  <c r="J140" i="1"/>
  <c r="J143" i="1"/>
  <c r="K140" i="1"/>
  <c r="L140" i="1"/>
  <c r="L143" i="1"/>
  <c r="M140" i="1"/>
  <c r="N140" i="1"/>
  <c r="N143" i="1"/>
  <c r="O140" i="1"/>
  <c r="P140" i="1"/>
  <c r="P143" i="1"/>
  <c r="Q140" i="1"/>
  <c r="S140" i="1"/>
  <c r="AO140" i="1"/>
  <c r="BJ140" i="1"/>
  <c r="CE140" i="1"/>
  <c r="CZ140" i="1"/>
  <c r="DU140" i="1"/>
  <c r="EP140" i="1"/>
  <c r="FK140" i="1"/>
  <c r="FK143" i="1"/>
  <c r="GF140" i="1"/>
  <c r="F141" i="1"/>
  <c r="I141" i="1"/>
  <c r="J141" i="1"/>
  <c r="H141" i="1"/>
  <c r="K141" i="1"/>
  <c r="L141" i="1"/>
  <c r="M141" i="1"/>
  <c r="N141" i="1"/>
  <c r="O141" i="1"/>
  <c r="P141" i="1"/>
  <c r="Q141" i="1"/>
  <c r="S141" i="1"/>
  <c r="AO141" i="1"/>
  <c r="BJ141" i="1"/>
  <c r="CE141" i="1"/>
  <c r="CZ141" i="1"/>
  <c r="DU141" i="1"/>
  <c r="EP141" i="1"/>
  <c r="FK141" i="1"/>
  <c r="GF141" i="1"/>
  <c r="I142" i="1"/>
  <c r="J142" i="1"/>
  <c r="H142" i="1"/>
  <c r="K142" i="1"/>
  <c r="L142" i="1"/>
  <c r="M142" i="1"/>
  <c r="N142" i="1"/>
  <c r="O142" i="1"/>
  <c r="P142" i="1"/>
  <c r="Q142" i="1"/>
  <c r="S142" i="1"/>
  <c r="AO142" i="1"/>
  <c r="BJ142" i="1"/>
  <c r="CE142" i="1"/>
  <c r="CZ142" i="1"/>
  <c r="DU142" i="1"/>
  <c r="EP142" i="1"/>
  <c r="FK142" i="1"/>
  <c r="GF142" i="1"/>
  <c r="I143" i="1"/>
  <c r="K143" i="1"/>
  <c r="M143" i="1"/>
  <c r="O143" i="1"/>
  <c r="Q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DB143" i="1"/>
  <c r="DC143" i="1"/>
  <c r="DD143" i="1"/>
  <c r="DE143" i="1"/>
  <c r="DF143" i="1"/>
  <c r="DG143" i="1"/>
  <c r="DH143" i="1"/>
  <c r="DI143" i="1"/>
  <c r="DJ143" i="1"/>
  <c r="DK143" i="1"/>
  <c r="DL143" i="1"/>
  <c r="DM143" i="1"/>
  <c r="DN143" i="1"/>
  <c r="DO143" i="1"/>
  <c r="DP143" i="1"/>
  <c r="DQ143" i="1"/>
  <c r="DR143" i="1"/>
  <c r="DS143" i="1"/>
  <c r="DT143" i="1"/>
  <c r="DV143" i="1"/>
  <c r="DW143" i="1"/>
  <c r="DX143" i="1"/>
  <c r="DY143" i="1"/>
  <c r="DZ143" i="1"/>
  <c r="EA143" i="1"/>
  <c r="EB143" i="1"/>
  <c r="EC143" i="1"/>
  <c r="ED143" i="1"/>
  <c r="EE143" i="1"/>
  <c r="EF143" i="1"/>
  <c r="EG143" i="1"/>
  <c r="EH143" i="1"/>
  <c r="EI143" i="1"/>
  <c r="EJ143" i="1"/>
  <c r="EK143" i="1"/>
  <c r="EL143" i="1"/>
  <c r="EM143" i="1"/>
  <c r="EN143" i="1"/>
  <c r="EO143" i="1"/>
  <c r="EP143" i="1"/>
  <c r="EQ143" i="1"/>
  <c r="ER143" i="1"/>
  <c r="ES143" i="1"/>
  <c r="ET143" i="1"/>
  <c r="EU143" i="1"/>
  <c r="EV143" i="1"/>
  <c r="EW143" i="1"/>
  <c r="EX143" i="1"/>
  <c r="EY143" i="1"/>
  <c r="EZ143" i="1"/>
  <c r="FA143" i="1"/>
  <c r="FB143" i="1"/>
  <c r="FC143" i="1"/>
  <c r="FD143" i="1"/>
  <c r="FE143" i="1"/>
  <c r="FF143" i="1"/>
  <c r="FG143" i="1"/>
  <c r="FH143" i="1"/>
  <c r="FI143" i="1"/>
  <c r="FJ143" i="1"/>
  <c r="FL143" i="1"/>
  <c r="FM143" i="1"/>
  <c r="FN143" i="1"/>
  <c r="FO143" i="1"/>
  <c r="FP143" i="1"/>
  <c r="FQ143" i="1"/>
  <c r="FR143" i="1"/>
  <c r="FS143" i="1"/>
  <c r="FT143" i="1"/>
  <c r="FU143" i="1"/>
  <c r="FV143" i="1"/>
  <c r="FW143" i="1"/>
  <c r="FX143" i="1"/>
  <c r="FY143" i="1"/>
  <c r="FZ143" i="1"/>
  <c r="GA143" i="1"/>
  <c r="GB143" i="1"/>
  <c r="GC143" i="1"/>
  <c r="GD143" i="1"/>
  <c r="GE143" i="1"/>
  <c r="GF143" i="1"/>
  <c r="N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DB144" i="1"/>
  <c r="DC144" i="1"/>
  <c r="DD144" i="1"/>
  <c r="DF144" i="1"/>
  <c r="DG144" i="1"/>
  <c r="DH144" i="1"/>
  <c r="DI144" i="1"/>
  <c r="DJ144" i="1"/>
  <c r="DK144" i="1"/>
  <c r="DL144" i="1"/>
  <c r="DM144" i="1"/>
  <c r="DN144" i="1"/>
  <c r="DO144" i="1"/>
  <c r="DP144" i="1"/>
  <c r="DQ144" i="1"/>
  <c r="DR144" i="1"/>
  <c r="DS144" i="1"/>
  <c r="DV144" i="1"/>
  <c r="DW144" i="1"/>
  <c r="DX144" i="1"/>
  <c r="DY144" i="1"/>
  <c r="DZ144" i="1"/>
  <c r="EA144" i="1"/>
  <c r="EB144" i="1"/>
  <c r="EC144" i="1"/>
  <c r="ED144" i="1"/>
  <c r="EE144" i="1"/>
  <c r="EF144" i="1"/>
  <c r="EG144" i="1"/>
  <c r="EH144" i="1"/>
  <c r="EI144" i="1"/>
  <c r="EJ144" i="1"/>
  <c r="EK144" i="1"/>
  <c r="EL144" i="1"/>
  <c r="EM144" i="1"/>
  <c r="EN144" i="1"/>
  <c r="EQ144" i="1"/>
  <c r="ER144" i="1"/>
  <c r="ES144" i="1"/>
  <c r="ET144" i="1"/>
  <c r="EV144" i="1"/>
  <c r="EW144" i="1"/>
  <c r="EX144" i="1"/>
  <c r="EY144" i="1"/>
  <c r="EZ144" i="1"/>
  <c r="FA144" i="1"/>
  <c r="FB144" i="1"/>
  <c r="FC144" i="1"/>
  <c r="FD144" i="1"/>
  <c r="FE144" i="1"/>
  <c r="FF144" i="1"/>
  <c r="FG144" i="1"/>
  <c r="FH144" i="1"/>
  <c r="FI144" i="1"/>
  <c r="FJ144" i="1"/>
  <c r="FL144" i="1"/>
  <c r="FM144" i="1"/>
  <c r="FN144" i="1"/>
  <c r="FO144" i="1"/>
  <c r="FP144" i="1"/>
  <c r="FQ144" i="1"/>
  <c r="FR144" i="1"/>
  <c r="FS144" i="1"/>
  <c r="FT144" i="1"/>
  <c r="FU144" i="1"/>
  <c r="FV144" i="1"/>
  <c r="FW144" i="1"/>
  <c r="FX144" i="1"/>
  <c r="FY144" i="1"/>
  <c r="FZ144" i="1"/>
  <c r="GA144" i="1"/>
  <c r="GB144" i="1"/>
  <c r="GC144" i="1"/>
  <c r="GD144" i="1"/>
  <c r="GE144" i="1"/>
  <c r="I17" i="2"/>
  <c r="J17" i="2"/>
  <c r="K17" i="2"/>
  <c r="L17" i="2"/>
  <c r="N17" i="2"/>
  <c r="O17" i="2"/>
  <c r="P17" i="2"/>
  <c r="Q17" i="2"/>
  <c r="T17" i="2"/>
  <c r="AO17" i="2"/>
  <c r="BJ17" i="2"/>
  <c r="BT17" i="2"/>
  <c r="M17" i="2"/>
  <c r="CD17" i="2"/>
  <c r="S17" i="2"/>
  <c r="CZ17" i="2"/>
  <c r="DU17" i="2"/>
  <c r="EP17" i="2"/>
  <c r="FK17" i="2"/>
  <c r="GF17" i="2"/>
  <c r="I18" i="2"/>
  <c r="H18" i="2"/>
  <c r="J18" i="2"/>
  <c r="K18" i="2"/>
  <c r="K27" i="2"/>
  <c r="L18" i="2"/>
  <c r="M18" i="2"/>
  <c r="N18" i="2"/>
  <c r="O18" i="2"/>
  <c r="O27" i="2"/>
  <c r="P18" i="2"/>
  <c r="Q18" i="2"/>
  <c r="Q27" i="2"/>
  <c r="T18" i="2"/>
  <c r="AO18" i="2"/>
  <c r="BJ18" i="2"/>
  <c r="CE18" i="2"/>
  <c r="CO18" i="2"/>
  <c r="CY18" i="2"/>
  <c r="CZ18" i="2"/>
  <c r="CZ27" i="2"/>
  <c r="DU18" i="2"/>
  <c r="EP18" i="2"/>
  <c r="FK18" i="2"/>
  <c r="FK27" i="2"/>
  <c r="GF18" i="2"/>
  <c r="I19" i="2"/>
  <c r="J19" i="2"/>
  <c r="K19" i="2"/>
  <c r="L19" i="2"/>
  <c r="N19" i="2"/>
  <c r="O19" i="2"/>
  <c r="P19" i="2"/>
  <c r="Q19" i="2"/>
  <c r="T19" i="2"/>
  <c r="AO19" i="2"/>
  <c r="BJ19" i="2"/>
  <c r="CE19" i="2"/>
  <c r="CZ19" i="2"/>
  <c r="DJ19" i="2"/>
  <c r="M19" i="2"/>
  <c r="DT19" i="2"/>
  <c r="S19" i="2"/>
  <c r="EP19" i="2"/>
  <c r="FK19" i="2"/>
  <c r="GF19" i="2"/>
  <c r="I20" i="2"/>
  <c r="H20" i="2"/>
  <c r="J20" i="2"/>
  <c r="K20" i="2"/>
  <c r="L20" i="2"/>
  <c r="M20" i="2"/>
  <c r="N20" i="2"/>
  <c r="O20" i="2"/>
  <c r="P20" i="2"/>
  <c r="Q20" i="2"/>
  <c r="S20" i="2"/>
  <c r="AO20" i="2"/>
  <c r="F20" i="2"/>
  <c r="BJ20" i="2"/>
  <c r="G20" i="2"/>
  <c r="CE20" i="2"/>
  <c r="CZ20" i="2"/>
  <c r="DU20" i="2"/>
  <c r="EP20" i="2"/>
  <c r="FK20" i="2"/>
  <c r="GF20" i="2"/>
  <c r="I21" i="2"/>
  <c r="H21" i="2"/>
  <c r="J21" i="2"/>
  <c r="K21" i="2"/>
  <c r="L21" i="2"/>
  <c r="M21" i="2"/>
  <c r="N21" i="2"/>
  <c r="O21" i="2"/>
  <c r="P21" i="2"/>
  <c r="Q21" i="2"/>
  <c r="S21" i="2"/>
  <c r="AO21" i="2"/>
  <c r="F21" i="2"/>
  <c r="BJ21" i="2"/>
  <c r="G21" i="2"/>
  <c r="CE21" i="2"/>
  <c r="CZ21" i="2"/>
  <c r="DU21" i="2"/>
  <c r="EP21" i="2"/>
  <c r="FK21" i="2"/>
  <c r="GF21" i="2"/>
  <c r="I22" i="2"/>
  <c r="H22" i="2"/>
  <c r="J22" i="2"/>
  <c r="K22" i="2"/>
  <c r="L22" i="2"/>
  <c r="M22" i="2"/>
  <c r="N22" i="2"/>
  <c r="O22" i="2"/>
  <c r="P22" i="2"/>
  <c r="Q22" i="2"/>
  <c r="S22" i="2"/>
  <c r="AO22" i="2"/>
  <c r="F22" i="2"/>
  <c r="BJ22" i="2"/>
  <c r="G22" i="2"/>
  <c r="CE22" i="2"/>
  <c r="CZ22" i="2"/>
  <c r="DU22" i="2"/>
  <c r="EP22" i="2"/>
  <c r="FK22" i="2"/>
  <c r="GF22" i="2"/>
  <c r="I23" i="2"/>
  <c r="H23" i="2"/>
  <c r="J23" i="2"/>
  <c r="K23" i="2"/>
  <c r="L23" i="2"/>
  <c r="M23" i="2"/>
  <c r="N23" i="2"/>
  <c r="O23" i="2"/>
  <c r="P23" i="2"/>
  <c r="Q23" i="2"/>
  <c r="S23" i="2"/>
  <c r="AO23" i="2"/>
  <c r="F23" i="2"/>
  <c r="BJ23" i="2"/>
  <c r="G23" i="2"/>
  <c r="CE23" i="2"/>
  <c r="CZ23" i="2"/>
  <c r="DU23" i="2"/>
  <c r="EP23" i="2"/>
  <c r="FK23" i="2"/>
  <c r="GF23" i="2"/>
  <c r="I24" i="2"/>
  <c r="H24" i="2"/>
  <c r="J24" i="2"/>
  <c r="K24" i="2"/>
  <c r="L24" i="2"/>
  <c r="M24" i="2"/>
  <c r="N24" i="2"/>
  <c r="O24" i="2"/>
  <c r="P24" i="2"/>
  <c r="Q24" i="2"/>
  <c r="S24" i="2"/>
  <c r="T24" i="2"/>
  <c r="AO24" i="2"/>
  <c r="BJ24" i="2"/>
  <c r="CE24" i="2"/>
  <c r="CZ24" i="2"/>
  <c r="DU24" i="2"/>
  <c r="DV24" i="2"/>
  <c r="DZ24" i="2"/>
  <c r="EP24" i="2"/>
  <c r="EP27" i="2"/>
  <c r="FK24" i="2"/>
  <c r="GF24" i="2"/>
  <c r="I25" i="2"/>
  <c r="J25" i="2"/>
  <c r="H25" i="2"/>
  <c r="K25" i="2"/>
  <c r="L25" i="2"/>
  <c r="M25" i="2"/>
  <c r="N25" i="2"/>
  <c r="O25" i="2"/>
  <c r="P25" i="2"/>
  <c r="Q25" i="2"/>
  <c r="S25" i="2"/>
  <c r="AO25" i="2"/>
  <c r="G25" i="2"/>
  <c r="BJ25" i="2"/>
  <c r="CE25" i="2"/>
  <c r="CZ25" i="2"/>
  <c r="DU25" i="2"/>
  <c r="EP25" i="2"/>
  <c r="FK25" i="2"/>
  <c r="GF25" i="2"/>
  <c r="K26" i="2"/>
  <c r="L26" i="2"/>
  <c r="M26" i="2"/>
  <c r="N26" i="2"/>
  <c r="O26" i="2"/>
  <c r="P26" i="2"/>
  <c r="Q26" i="2"/>
  <c r="S26" i="2"/>
  <c r="T26" i="2"/>
  <c r="AO26" i="2"/>
  <c r="G26" i="2"/>
  <c r="BJ26" i="2"/>
  <c r="F26" i="2"/>
  <c r="BK26" i="2"/>
  <c r="I26" i="2"/>
  <c r="BM26" i="2"/>
  <c r="BM27" i="2"/>
  <c r="BO26" i="2"/>
  <c r="CE26" i="2"/>
  <c r="CZ26" i="2"/>
  <c r="DU26" i="2"/>
  <c r="EP26" i="2"/>
  <c r="FK26" i="2"/>
  <c r="GF26" i="2"/>
  <c r="L27" i="2"/>
  <c r="N27" i="2"/>
  <c r="P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V27" i="2"/>
  <c r="DW27" i="2"/>
  <c r="DX27" i="2"/>
  <c r="DY27" i="2"/>
  <c r="DZ27" i="2"/>
  <c r="EA27" i="2"/>
  <c r="EB27" i="2"/>
  <c r="EC27" i="2"/>
  <c r="ED27" i="2"/>
  <c r="EE27" i="2"/>
  <c r="EF27" i="2"/>
  <c r="EG27" i="2"/>
  <c r="EH27" i="2"/>
  <c r="EI27" i="2"/>
  <c r="EJ27" i="2"/>
  <c r="EK27" i="2"/>
  <c r="EL27" i="2"/>
  <c r="EM27" i="2"/>
  <c r="EN27" i="2"/>
  <c r="EO27" i="2"/>
  <c r="EQ27" i="2"/>
  <c r="ER27" i="2"/>
  <c r="ES27" i="2"/>
  <c r="ET27" i="2"/>
  <c r="EU27" i="2"/>
  <c r="EV27" i="2"/>
  <c r="EW27" i="2"/>
  <c r="EX27" i="2"/>
  <c r="EY27" i="2"/>
  <c r="EZ27" i="2"/>
  <c r="FA27" i="2"/>
  <c r="FB27" i="2"/>
  <c r="FC27" i="2"/>
  <c r="FD27" i="2"/>
  <c r="FE27" i="2"/>
  <c r="FF27" i="2"/>
  <c r="FG27" i="2"/>
  <c r="FH27" i="2"/>
  <c r="FI27" i="2"/>
  <c r="FJ27" i="2"/>
  <c r="FL27" i="2"/>
  <c r="FM27" i="2"/>
  <c r="FN27" i="2"/>
  <c r="FO27" i="2"/>
  <c r="FP27" i="2"/>
  <c r="FQ27" i="2"/>
  <c r="FR27" i="2"/>
  <c r="FS27" i="2"/>
  <c r="FT27" i="2"/>
  <c r="FU27" i="2"/>
  <c r="FV27" i="2"/>
  <c r="FW27" i="2"/>
  <c r="FX27" i="2"/>
  <c r="FY27" i="2"/>
  <c r="FZ27" i="2"/>
  <c r="GA27" i="2"/>
  <c r="GB27" i="2"/>
  <c r="GC27" i="2"/>
  <c r="GD27" i="2"/>
  <c r="GE27" i="2"/>
  <c r="GF27" i="2"/>
  <c r="I29" i="2"/>
  <c r="H29" i="2"/>
  <c r="J29" i="2"/>
  <c r="K29" i="2"/>
  <c r="K41" i="2"/>
  <c r="L29" i="2"/>
  <c r="M29" i="2"/>
  <c r="M41" i="2"/>
  <c r="N29" i="2"/>
  <c r="O29" i="2"/>
  <c r="O41" i="2"/>
  <c r="P29" i="2"/>
  <c r="Q29" i="2"/>
  <c r="Q41" i="2"/>
  <c r="S29" i="2"/>
  <c r="S41" i="2"/>
  <c r="AO29" i="2"/>
  <c r="F29" i="2"/>
  <c r="BJ29" i="2"/>
  <c r="G29" i="2"/>
  <c r="CE29" i="2"/>
  <c r="CZ29" i="2"/>
  <c r="DU29" i="2"/>
  <c r="EP29" i="2"/>
  <c r="FK29" i="2"/>
  <c r="GF29" i="2"/>
  <c r="I30" i="2"/>
  <c r="H30" i="2"/>
  <c r="J30" i="2"/>
  <c r="K30" i="2"/>
  <c r="L30" i="2"/>
  <c r="M30" i="2"/>
  <c r="N30" i="2"/>
  <c r="O30" i="2"/>
  <c r="P30" i="2"/>
  <c r="Q30" i="2"/>
  <c r="S30" i="2"/>
  <c r="AO30" i="2"/>
  <c r="F30" i="2"/>
  <c r="BJ30" i="2"/>
  <c r="G30" i="2"/>
  <c r="CE30" i="2"/>
  <c r="CZ30" i="2"/>
  <c r="DU30" i="2"/>
  <c r="EP30" i="2"/>
  <c r="FK30" i="2"/>
  <c r="GF30" i="2"/>
  <c r="I31" i="2"/>
  <c r="H31" i="2"/>
  <c r="J31" i="2"/>
  <c r="K31" i="2"/>
  <c r="L31" i="2"/>
  <c r="M31" i="2"/>
  <c r="N31" i="2"/>
  <c r="O31" i="2"/>
  <c r="P31" i="2"/>
  <c r="Q31" i="2"/>
  <c r="S31" i="2"/>
  <c r="AO31" i="2"/>
  <c r="F31" i="2"/>
  <c r="BJ31" i="2"/>
  <c r="G31" i="2"/>
  <c r="CE31" i="2"/>
  <c r="CZ31" i="2"/>
  <c r="DU31" i="2"/>
  <c r="EP31" i="2"/>
  <c r="FK31" i="2"/>
  <c r="GF31" i="2"/>
  <c r="I32" i="2"/>
  <c r="H32" i="2"/>
  <c r="J32" i="2"/>
  <c r="K32" i="2"/>
  <c r="L32" i="2"/>
  <c r="M32" i="2"/>
  <c r="N32" i="2"/>
  <c r="O32" i="2"/>
  <c r="P32" i="2"/>
  <c r="Q32" i="2"/>
  <c r="S32" i="2"/>
  <c r="AO32" i="2"/>
  <c r="F32" i="2"/>
  <c r="BJ32" i="2"/>
  <c r="G32" i="2"/>
  <c r="CE32" i="2"/>
  <c r="CZ32" i="2"/>
  <c r="DU32" i="2"/>
  <c r="EP32" i="2"/>
  <c r="FK32" i="2"/>
  <c r="GF32" i="2"/>
  <c r="I33" i="2"/>
  <c r="H33" i="2"/>
  <c r="J33" i="2"/>
  <c r="K33" i="2"/>
  <c r="L33" i="2"/>
  <c r="M33" i="2"/>
  <c r="N33" i="2"/>
  <c r="O33" i="2"/>
  <c r="P33" i="2"/>
  <c r="Q33" i="2"/>
  <c r="S33" i="2"/>
  <c r="AO33" i="2"/>
  <c r="F33" i="2"/>
  <c r="BJ33" i="2"/>
  <c r="G33" i="2"/>
  <c r="CE33" i="2"/>
  <c r="CZ33" i="2"/>
  <c r="DU33" i="2"/>
  <c r="EP33" i="2"/>
  <c r="FK33" i="2"/>
  <c r="GF33" i="2"/>
  <c r="I34" i="2"/>
  <c r="H34" i="2"/>
  <c r="J34" i="2"/>
  <c r="K34" i="2"/>
  <c r="L34" i="2"/>
  <c r="M34" i="2"/>
  <c r="N34" i="2"/>
  <c r="O34" i="2"/>
  <c r="P34" i="2"/>
  <c r="Q34" i="2"/>
  <c r="S34" i="2"/>
  <c r="AO34" i="2"/>
  <c r="F34" i="2"/>
  <c r="BJ34" i="2"/>
  <c r="G34" i="2"/>
  <c r="CE34" i="2"/>
  <c r="CZ34" i="2"/>
  <c r="DU34" i="2"/>
  <c r="EP34" i="2"/>
  <c r="FK34" i="2"/>
  <c r="GF34" i="2"/>
  <c r="I35" i="2"/>
  <c r="H35" i="2"/>
  <c r="J35" i="2"/>
  <c r="K35" i="2"/>
  <c r="L35" i="2"/>
  <c r="M35" i="2"/>
  <c r="N35" i="2"/>
  <c r="O35" i="2"/>
  <c r="P35" i="2"/>
  <c r="Q35" i="2"/>
  <c r="S35" i="2"/>
  <c r="AO35" i="2"/>
  <c r="F35" i="2"/>
  <c r="BJ35" i="2"/>
  <c r="G35" i="2"/>
  <c r="CE35" i="2"/>
  <c r="CZ35" i="2"/>
  <c r="DU35" i="2"/>
  <c r="EP35" i="2"/>
  <c r="FK35" i="2"/>
  <c r="GF35" i="2"/>
  <c r="I36" i="2"/>
  <c r="H36" i="2"/>
  <c r="J36" i="2"/>
  <c r="K36" i="2"/>
  <c r="L36" i="2"/>
  <c r="M36" i="2"/>
  <c r="N36" i="2"/>
  <c r="O36" i="2"/>
  <c r="P36" i="2"/>
  <c r="Q36" i="2"/>
  <c r="S36" i="2"/>
  <c r="AO36" i="2"/>
  <c r="F36" i="2"/>
  <c r="BJ36" i="2"/>
  <c r="G36" i="2"/>
  <c r="CE36" i="2"/>
  <c r="CZ36" i="2"/>
  <c r="DU36" i="2"/>
  <c r="EP36" i="2"/>
  <c r="FK36" i="2"/>
  <c r="GF36" i="2"/>
  <c r="J37" i="2"/>
  <c r="K37" i="2"/>
  <c r="M37" i="2"/>
  <c r="N37" i="2"/>
  <c r="O37" i="2"/>
  <c r="P37" i="2"/>
  <c r="Q37" i="2"/>
  <c r="S37" i="2"/>
  <c r="T37" i="2"/>
  <c r="AO37" i="2"/>
  <c r="F37" i="2"/>
  <c r="BJ37" i="2"/>
  <c r="BK37" i="2"/>
  <c r="BK41" i="2"/>
  <c r="BO37" i="2"/>
  <c r="BR37" i="2"/>
  <c r="L37" i="2"/>
  <c r="L41" i="2"/>
  <c r="CD37" i="2"/>
  <c r="CE37" i="2"/>
  <c r="CE41" i="2"/>
  <c r="CZ37" i="2"/>
  <c r="DU37" i="2"/>
  <c r="DU41" i="2"/>
  <c r="EP37" i="2"/>
  <c r="FK37" i="2"/>
  <c r="FK41" i="2"/>
  <c r="GF37" i="2"/>
  <c r="I38" i="2"/>
  <c r="J38" i="2"/>
  <c r="H38" i="2"/>
  <c r="K38" i="2"/>
  <c r="L38" i="2"/>
  <c r="M38" i="2"/>
  <c r="N38" i="2"/>
  <c r="O38" i="2"/>
  <c r="P38" i="2"/>
  <c r="Q38" i="2"/>
  <c r="S38" i="2"/>
  <c r="AO38" i="2"/>
  <c r="G38" i="2"/>
  <c r="BJ38" i="2"/>
  <c r="CE38" i="2"/>
  <c r="CZ38" i="2"/>
  <c r="DU38" i="2"/>
  <c r="EP38" i="2"/>
  <c r="FK38" i="2"/>
  <c r="GF38" i="2"/>
  <c r="I39" i="2"/>
  <c r="J39" i="2"/>
  <c r="H39" i="2"/>
  <c r="K39" i="2"/>
  <c r="L39" i="2"/>
  <c r="M39" i="2"/>
  <c r="N39" i="2"/>
  <c r="O39" i="2"/>
  <c r="P39" i="2"/>
  <c r="Q39" i="2"/>
  <c r="S39" i="2"/>
  <c r="AO39" i="2"/>
  <c r="G39" i="2"/>
  <c r="BJ39" i="2"/>
  <c r="CE39" i="2"/>
  <c r="CZ39" i="2"/>
  <c r="DU39" i="2"/>
  <c r="EP39" i="2"/>
  <c r="FK39" i="2"/>
  <c r="GF39" i="2"/>
  <c r="I40" i="2"/>
  <c r="J40" i="2"/>
  <c r="H40" i="2"/>
  <c r="K40" i="2"/>
  <c r="L40" i="2"/>
  <c r="M40" i="2"/>
  <c r="N40" i="2"/>
  <c r="O40" i="2"/>
  <c r="P40" i="2"/>
  <c r="Q40" i="2"/>
  <c r="S40" i="2"/>
  <c r="AO40" i="2"/>
  <c r="G40" i="2"/>
  <c r="BJ40" i="2"/>
  <c r="CE40" i="2"/>
  <c r="CZ40" i="2"/>
  <c r="DU40" i="2"/>
  <c r="EP40" i="2"/>
  <c r="FK40" i="2"/>
  <c r="GF40" i="2"/>
  <c r="J41" i="2"/>
  <c r="N41" i="2"/>
  <c r="P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DQ41" i="2"/>
  <c r="DR41" i="2"/>
  <c r="DS41" i="2"/>
  <c r="DT41" i="2"/>
  <c r="DV41" i="2"/>
  <c r="DW41" i="2"/>
  <c r="DX41" i="2"/>
  <c r="DY41" i="2"/>
  <c r="DZ41" i="2"/>
  <c r="EA41" i="2"/>
  <c r="EB41" i="2"/>
  <c r="EC41" i="2"/>
  <c r="ED41" i="2"/>
  <c r="EE41" i="2"/>
  <c r="EF41" i="2"/>
  <c r="EG41" i="2"/>
  <c r="EH41" i="2"/>
  <c r="EI41" i="2"/>
  <c r="EJ41" i="2"/>
  <c r="EK41" i="2"/>
  <c r="EL41" i="2"/>
  <c r="EM41" i="2"/>
  <c r="EN41" i="2"/>
  <c r="EO41" i="2"/>
  <c r="EP41" i="2"/>
  <c r="EQ41" i="2"/>
  <c r="ER41" i="2"/>
  <c r="ES41" i="2"/>
  <c r="ET41" i="2"/>
  <c r="EU41" i="2"/>
  <c r="EV41" i="2"/>
  <c r="EW41" i="2"/>
  <c r="EX41" i="2"/>
  <c r="EY41" i="2"/>
  <c r="EZ41" i="2"/>
  <c r="FA41" i="2"/>
  <c r="FB41" i="2"/>
  <c r="FC41" i="2"/>
  <c r="FD41" i="2"/>
  <c r="FE41" i="2"/>
  <c r="FF41" i="2"/>
  <c r="FG41" i="2"/>
  <c r="FH41" i="2"/>
  <c r="FI41" i="2"/>
  <c r="FJ41" i="2"/>
  <c r="FL41" i="2"/>
  <c r="FM41" i="2"/>
  <c r="FN41" i="2"/>
  <c r="FO41" i="2"/>
  <c r="FP41" i="2"/>
  <c r="FQ41" i="2"/>
  <c r="FR41" i="2"/>
  <c r="FS41" i="2"/>
  <c r="FT41" i="2"/>
  <c r="FU41" i="2"/>
  <c r="FV41" i="2"/>
  <c r="FW41" i="2"/>
  <c r="FX41" i="2"/>
  <c r="FY41" i="2"/>
  <c r="FZ41" i="2"/>
  <c r="GA41" i="2"/>
  <c r="GB41" i="2"/>
  <c r="GC41" i="2"/>
  <c r="GD41" i="2"/>
  <c r="GE41" i="2"/>
  <c r="GF41" i="2"/>
  <c r="I43" i="2"/>
  <c r="H43" i="2"/>
  <c r="J43" i="2"/>
  <c r="K43" i="2"/>
  <c r="L43" i="2"/>
  <c r="M43" i="2"/>
  <c r="N43" i="2"/>
  <c r="O43" i="2"/>
  <c r="P43" i="2"/>
  <c r="Q43" i="2"/>
  <c r="S43" i="2"/>
  <c r="AO43" i="2"/>
  <c r="F43" i="2"/>
  <c r="BJ43" i="2"/>
  <c r="G43" i="2"/>
  <c r="CE43" i="2"/>
  <c r="CZ43" i="2"/>
  <c r="DU43" i="2"/>
  <c r="EP43" i="2"/>
  <c r="FK43" i="2"/>
  <c r="GF43" i="2"/>
  <c r="I44" i="2"/>
  <c r="H44" i="2"/>
  <c r="J44" i="2"/>
  <c r="K44" i="2"/>
  <c r="K80" i="2"/>
  <c r="L44" i="2"/>
  <c r="M44" i="2"/>
  <c r="M80" i="2"/>
  <c r="N44" i="2"/>
  <c r="O44" i="2"/>
  <c r="O80" i="2"/>
  <c r="P44" i="2"/>
  <c r="Q44" i="2"/>
  <c r="Q80" i="2"/>
  <c r="S44" i="2"/>
  <c r="AO44" i="2"/>
  <c r="F44" i="2"/>
  <c r="BJ44" i="2"/>
  <c r="G44" i="2"/>
  <c r="CE44" i="2"/>
  <c r="CZ44" i="2"/>
  <c r="DU44" i="2"/>
  <c r="EP44" i="2"/>
  <c r="FK44" i="2"/>
  <c r="GF44" i="2"/>
  <c r="I45" i="2"/>
  <c r="J45" i="2"/>
  <c r="K45" i="2"/>
  <c r="L45" i="2"/>
  <c r="M45" i="2"/>
  <c r="O45" i="2"/>
  <c r="P45" i="2"/>
  <c r="Q45" i="2"/>
  <c r="T45" i="2"/>
  <c r="AO45" i="2"/>
  <c r="BJ45" i="2"/>
  <c r="CE45" i="2"/>
  <c r="CF45" i="2"/>
  <c r="CJ45" i="2"/>
  <c r="CZ45" i="2"/>
  <c r="CZ80" i="2"/>
  <c r="CQ45" i="2"/>
  <c r="N45" i="2"/>
  <c r="CY45" i="2"/>
  <c r="S45" i="2"/>
  <c r="DU45" i="2"/>
  <c r="EP45" i="2"/>
  <c r="FK45" i="2"/>
  <c r="GF45" i="2"/>
  <c r="I46" i="2"/>
  <c r="J46" i="2"/>
  <c r="H46" i="2"/>
  <c r="K46" i="2"/>
  <c r="L46" i="2"/>
  <c r="M46" i="2"/>
  <c r="N46" i="2"/>
  <c r="O46" i="2"/>
  <c r="P46" i="2"/>
  <c r="Q46" i="2"/>
  <c r="S46" i="2"/>
  <c r="AO46" i="2"/>
  <c r="G46" i="2"/>
  <c r="BJ46" i="2"/>
  <c r="CE46" i="2"/>
  <c r="CE80" i="2"/>
  <c r="CZ46" i="2"/>
  <c r="DU46" i="2"/>
  <c r="EP46" i="2"/>
  <c r="FK46" i="2"/>
  <c r="GF46" i="2"/>
  <c r="I47" i="2"/>
  <c r="J47" i="2"/>
  <c r="H47" i="2"/>
  <c r="K47" i="2"/>
  <c r="L47" i="2"/>
  <c r="M47" i="2"/>
  <c r="N47" i="2"/>
  <c r="O47" i="2"/>
  <c r="P47" i="2"/>
  <c r="Q47" i="2"/>
  <c r="S47" i="2"/>
  <c r="AO47" i="2"/>
  <c r="G47" i="2"/>
  <c r="BJ47" i="2"/>
  <c r="CE47" i="2"/>
  <c r="CZ47" i="2"/>
  <c r="DU47" i="2"/>
  <c r="EP47" i="2"/>
  <c r="FK47" i="2"/>
  <c r="GF47" i="2"/>
  <c r="I48" i="2"/>
  <c r="J48" i="2"/>
  <c r="H48" i="2"/>
  <c r="K48" i="2"/>
  <c r="L48" i="2"/>
  <c r="M48" i="2"/>
  <c r="N48" i="2"/>
  <c r="O48" i="2"/>
  <c r="P48" i="2"/>
  <c r="Q48" i="2"/>
  <c r="S48" i="2"/>
  <c r="AO48" i="2"/>
  <c r="G48" i="2"/>
  <c r="BJ48" i="2"/>
  <c r="CE48" i="2"/>
  <c r="CZ48" i="2"/>
  <c r="DU48" i="2"/>
  <c r="EP48" i="2"/>
  <c r="FK48" i="2"/>
  <c r="GF48" i="2"/>
  <c r="I49" i="2"/>
  <c r="J49" i="2"/>
  <c r="H49" i="2"/>
  <c r="K49" i="2"/>
  <c r="L49" i="2"/>
  <c r="M49" i="2"/>
  <c r="N49" i="2"/>
  <c r="O49" i="2"/>
  <c r="P49" i="2"/>
  <c r="Q49" i="2"/>
  <c r="S49" i="2"/>
  <c r="AO49" i="2"/>
  <c r="G49" i="2"/>
  <c r="BJ49" i="2"/>
  <c r="CE49" i="2"/>
  <c r="CZ49" i="2"/>
  <c r="DU49" i="2"/>
  <c r="EP49" i="2"/>
  <c r="FK49" i="2"/>
  <c r="GF49" i="2"/>
  <c r="I50" i="2"/>
  <c r="J50" i="2"/>
  <c r="H50" i="2"/>
  <c r="K50" i="2"/>
  <c r="L50" i="2"/>
  <c r="M50" i="2"/>
  <c r="N50" i="2"/>
  <c r="O50" i="2"/>
  <c r="P50" i="2"/>
  <c r="Q50" i="2"/>
  <c r="S50" i="2"/>
  <c r="AO50" i="2"/>
  <c r="G50" i="2"/>
  <c r="BJ50" i="2"/>
  <c r="CE50" i="2"/>
  <c r="CZ50" i="2"/>
  <c r="DU50" i="2"/>
  <c r="EP50" i="2"/>
  <c r="FK50" i="2"/>
  <c r="GF50" i="2"/>
  <c r="I51" i="2"/>
  <c r="J51" i="2"/>
  <c r="H51" i="2"/>
  <c r="K51" i="2"/>
  <c r="L51" i="2"/>
  <c r="M51" i="2"/>
  <c r="N51" i="2"/>
  <c r="O51" i="2"/>
  <c r="P51" i="2"/>
  <c r="Q51" i="2"/>
  <c r="S51" i="2"/>
  <c r="AO51" i="2"/>
  <c r="G51" i="2"/>
  <c r="BJ51" i="2"/>
  <c r="CE51" i="2"/>
  <c r="CZ51" i="2"/>
  <c r="DU51" i="2"/>
  <c r="EP51" i="2"/>
  <c r="FK51" i="2"/>
  <c r="GF51" i="2"/>
  <c r="I52" i="2"/>
  <c r="J52" i="2"/>
  <c r="H52" i="2"/>
  <c r="K52" i="2"/>
  <c r="L52" i="2"/>
  <c r="M52" i="2"/>
  <c r="N52" i="2"/>
  <c r="O52" i="2"/>
  <c r="P52" i="2"/>
  <c r="Q52" i="2"/>
  <c r="S52" i="2"/>
  <c r="AO52" i="2"/>
  <c r="G52" i="2"/>
  <c r="BJ52" i="2"/>
  <c r="CE52" i="2"/>
  <c r="CZ52" i="2"/>
  <c r="DU52" i="2"/>
  <c r="EP52" i="2"/>
  <c r="FK52" i="2"/>
  <c r="GF52" i="2"/>
  <c r="I53" i="2"/>
  <c r="J53" i="2"/>
  <c r="H53" i="2"/>
  <c r="K53" i="2"/>
  <c r="L53" i="2"/>
  <c r="M53" i="2"/>
  <c r="N53" i="2"/>
  <c r="O53" i="2"/>
  <c r="P53" i="2"/>
  <c r="Q53" i="2"/>
  <c r="S53" i="2"/>
  <c r="AO53" i="2"/>
  <c r="G53" i="2"/>
  <c r="BJ53" i="2"/>
  <c r="CE53" i="2"/>
  <c r="CZ53" i="2"/>
  <c r="DU53" i="2"/>
  <c r="EP53" i="2"/>
  <c r="FK53" i="2"/>
  <c r="GF53" i="2"/>
  <c r="I54" i="2"/>
  <c r="J54" i="2"/>
  <c r="H54" i="2"/>
  <c r="K54" i="2"/>
  <c r="L54" i="2"/>
  <c r="M54" i="2"/>
  <c r="N54" i="2"/>
  <c r="O54" i="2"/>
  <c r="P54" i="2"/>
  <c r="Q54" i="2"/>
  <c r="S54" i="2"/>
  <c r="AO54" i="2"/>
  <c r="G54" i="2"/>
  <c r="BJ54" i="2"/>
  <c r="CE54" i="2"/>
  <c r="CZ54" i="2"/>
  <c r="DU54" i="2"/>
  <c r="EP54" i="2"/>
  <c r="FK54" i="2"/>
  <c r="GF54" i="2"/>
  <c r="I55" i="2"/>
  <c r="J55" i="2"/>
  <c r="H55" i="2"/>
  <c r="K55" i="2"/>
  <c r="L55" i="2"/>
  <c r="M55" i="2"/>
  <c r="N55" i="2"/>
  <c r="O55" i="2"/>
  <c r="P55" i="2"/>
  <c r="Q55" i="2"/>
  <c r="S55" i="2"/>
  <c r="AO55" i="2"/>
  <c r="G55" i="2"/>
  <c r="BJ55" i="2"/>
  <c r="CE55" i="2"/>
  <c r="CZ55" i="2"/>
  <c r="DU55" i="2"/>
  <c r="EP55" i="2"/>
  <c r="FK55" i="2"/>
  <c r="GF55" i="2"/>
  <c r="I56" i="2"/>
  <c r="J56" i="2"/>
  <c r="H56" i="2"/>
  <c r="K56" i="2"/>
  <c r="L56" i="2"/>
  <c r="M56" i="2"/>
  <c r="N56" i="2"/>
  <c r="O56" i="2"/>
  <c r="P56" i="2"/>
  <c r="Q56" i="2"/>
  <c r="S56" i="2"/>
  <c r="AO56" i="2"/>
  <c r="G56" i="2"/>
  <c r="BJ56" i="2"/>
  <c r="CE56" i="2"/>
  <c r="CZ56" i="2"/>
  <c r="DU56" i="2"/>
  <c r="EP56" i="2"/>
  <c r="FK56" i="2"/>
  <c r="GF56" i="2"/>
  <c r="I57" i="2"/>
  <c r="J57" i="2"/>
  <c r="H57" i="2"/>
  <c r="K57" i="2"/>
  <c r="L57" i="2"/>
  <c r="M57" i="2"/>
  <c r="N57" i="2"/>
  <c r="O57" i="2"/>
  <c r="P57" i="2"/>
  <c r="Q57" i="2"/>
  <c r="S57" i="2"/>
  <c r="AO57" i="2"/>
  <c r="G57" i="2"/>
  <c r="BJ57" i="2"/>
  <c r="CE57" i="2"/>
  <c r="CZ57" i="2"/>
  <c r="DU57" i="2"/>
  <c r="EP57" i="2"/>
  <c r="FK57" i="2"/>
  <c r="GF57" i="2"/>
  <c r="I58" i="2"/>
  <c r="J58" i="2"/>
  <c r="H58" i="2"/>
  <c r="K58" i="2"/>
  <c r="L58" i="2"/>
  <c r="M58" i="2"/>
  <c r="N58" i="2"/>
  <c r="O58" i="2"/>
  <c r="P58" i="2"/>
  <c r="Q58" i="2"/>
  <c r="S58" i="2"/>
  <c r="AO58" i="2"/>
  <c r="G58" i="2"/>
  <c r="BJ58" i="2"/>
  <c r="CE58" i="2"/>
  <c r="CZ58" i="2"/>
  <c r="DU58" i="2"/>
  <c r="EP58" i="2"/>
  <c r="FK58" i="2"/>
  <c r="GF58" i="2"/>
  <c r="I59" i="2"/>
  <c r="J59" i="2"/>
  <c r="H59" i="2"/>
  <c r="K59" i="2"/>
  <c r="L59" i="2"/>
  <c r="M59" i="2"/>
  <c r="N59" i="2"/>
  <c r="O59" i="2"/>
  <c r="P59" i="2"/>
  <c r="Q59" i="2"/>
  <c r="S59" i="2"/>
  <c r="AO59" i="2"/>
  <c r="G59" i="2"/>
  <c r="BJ59" i="2"/>
  <c r="CE59" i="2"/>
  <c r="CZ59" i="2"/>
  <c r="DU59" i="2"/>
  <c r="EP59" i="2"/>
  <c r="FK59" i="2"/>
  <c r="GF59" i="2"/>
  <c r="K60" i="2"/>
  <c r="M60" i="2"/>
  <c r="N60" i="2"/>
  <c r="O60" i="2"/>
  <c r="P60" i="2"/>
  <c r="Q60" i="2"/>
  <c r="T60" i="2"/>
  <c r="AO60" i="2"/>
  <c r="G60" i="2"/>
  <c r="BJ60" i="2"/>
  <c r="F60" i="2"/>
  <c r="CE60" i="2"/>
  <c r="CZ60" i="2"/>
  <c r="DA60" i="2"/>
  <c r="I60" i="2"/>
  <c r="DC60" i="2"/>
  <c r="DC80" i="2"/>
  <c r="DE60" i="2"/>
  <c r="DH60" i="2"/>
  <c r="L60" i="2"/>
  <c r="DT60" i="2"/>
  <c r="S60" i="2"/>
  <c r="DU60" i="2"/>
  <c r="EP60" i="2"/>
  <c r="FK60" i="2"/>
  <c r="GF60" i="2"/>
  <c r="J61" i="2"/>
  <c r="K61" i="2"/>
  <c r="L61" i="2"/>
  <c r="M61" i="2"/>
  <c r="N61" i="2"/>
  <c r="O61" i="2"/>
  <c r="P61" i="2"/>
  <c r="Q61" i="2"/>
  <c r="T61" i="2"/>
  <c r="AO61" i="2"/>
  <c r="BJ61" i="2"/>
  <c r="CE61" i="2"/>
  <c r="CZ61" i="2"/>
  <c r="DA61" i="2"/>
  <c r="I61" i="2"/>
  <c r="H61" i="2"/>
  <c r="DE61" i="2"/>
  <c r="DU61" i="2"/>
  <c r="DL61" i="2"/>
  <c r="DT61" i="2"/>
  <c r="S61" i="2"/>
  <c r="EP61" i="2"/>
  <c r="FK61" i="2"/>
  <c r="GF61" i="2"/>
  <c r="I62" i="2"/>
  <c r="H62" i="2"/>
  <c r="J62" i="2"/>
  <c r="K62" i="2"/>
  <c r="L62" i="2"/>
  <c r="M62" i="2"/>
  <c r="N62" i="2"/>
  <c r="O62" i="2"/>
  <c r="P62" i="2"/>
  <c r="Q62" i="2"/>
  <c r="S62" i="2"/>
  <c r="AO62" i="2"/>
  <c r="F62" i="2"/>
  <c r="BJ62" i="2"/>
  <c r="G62" i="2"/>
  <c r="CE62" i="2"/>
  <c r="CZ62" i="2"/>
  <c r="DU62" i="2"/>
  <c r="EP62" i="2"/>
  <c r="FK62" i="2"/>
  <c r="GF62" i="2"/>
  <c r="J63" i="2"/>
  <c r="K63" i="2"/>
  <c r="M63" i="2"/>
  <c r="N63" i="2"/>
  <c r="O63" i="2"/>
  <c r="P63" i="2"/>
  <c r="Q63" i="2"/>
  <c r="S63" i="2"/>
  <c r="T63" i="2"/>
  <c r="AO63" i="2"/>
  <c r="F63" i="2"/>
  <c r="BJ63" i="2"/>
  <c r="CE63" i="2"/>
  <c r="CZ63" i="2"/>
  <c r="DA63" i="2"/>
  <c r="DA80" i="2"/>
  <c r="DE63" i="2"/>
  <c r="DH63" i="2"/>
  <c r="L63" i="2"/>
  <c r="DT63" i="2"/>
  <c r="DU63" i="2"/>
  <c r="EP63" i="2"/>
  <c r="FK63" i="2"/>
  <c r="GF63" i="2"/>
  <c r="I64" i="2"/>
  <c r="J64" i="2"/>
  <c r="H64" i="2"/>
  <c r="K64" i="2"/>
  <c r="L64" i="2"/>
  <c r="M64" i="2"/>
  <c r="N64" i="2"/>
  <c r="O64" i="2"/>
  <c r="P64" i="2"/>
  <c r="Q64" i="2"/>
  <c r="S64" i="2"/>
  <c r="AO64" i="2"/>
  <c r="G64" i="2"/>
  <c r="BJ64" i="2"/>
  <c r="CE64" i="2"/>
  <c r="CZ64" i="2"/>
  <c r="DU64" i="2"/>
  <c r="EP64" i="2"/>
  <c r="FK64" i="2"/>
  <c r="GF64" i="2"/>
  <c r="J65" i="2"/>
  <c r="K65" i="2"/>
  <c r="L65" i="2"/>
  <c r="M65" i="2"/>
  <c r="N65" i="2"/>
  <c r="O65" i="2"/>
  <c r="P65" i="2"/>
  <c r="Q65" i="2"/>
  <c r="T65" i="2"/>
  <c r="AO65" i="2"/>
  <c r="G65" i="2"/>
  <c r="BJ65" i="2"/>
  <c r="CE65" i="2"/>
  <c r="CZ65" i="2"/>
  <c r="DA65" i="2"/>
  <c r="I65" i="2"/>
  <c r="H65" i="2"/>
  <c r="DE65" i="2"/>
  <c r="DU65" i="2"/>
  <c r="DH65" i="2"/>
  <c r="DT65" i="2"/>
  <c r="S65" i="2"/>
  <c r="EP65" i="2"/>
  <c r="FK65" i="2"/>
  <c r="GF65" i="2"/>
  <c r="J66" i="2"/>
  <c r="K66" i="2"/>
  <c r="M66" i="2"/>
  <c r="N66" i="2"/>
  <c r="O66" i="2"/>
  <c r="P66" i="2"/>
  <c r="Q66" i="2"/>
  <c r="S66" i="2"/>
  <c r="T66" i="2"/>
  <c r="AO66" i="2"/>
  <c r="F66" i="2"/>
  <c r="BJ66" i="2"/>
  <c r="CE66" i="2"/>
  <c r="CZ66" i="2"/>
  <c r="DA66" i="2"/>
  <c r="I66" i="2"/>
  <c r="DE66" i="2"/>
  <c r="DH66" i="2"/>
  <c r="L66" i="2"/>
  <c r="DT66" i="2"/>
  <c r="DU66" i="2"/>
  <c r="EP66" i="2"/>
  <c r="FK66" i="2"/>
  <c r="GF66" i="2"/>
  <c r="J67" i="2"/>
  <c r="K67" i="2"/>
  <c r="L67" i="2"/>
  <c r="M67" i="2"/>
  <c r="N67" i="2"/>
  <c r="O67" i="2"/>
  <c r="P67" i="2"/>
  <c r="Q67" i="2"/>
  <c r="T67" i="2"/>
  <c r="AO67" i="2"/>
  <c r="BJ67" i="2"/>
  <c r="CE67" i="2"/>
  <c r="CZ67" i="2"/>
  <c r="DU67" i="2"/>
  <c r="EP67" i="2"/>
  <c r="EQ67" i="2"/>
  <c r="I67" i="2"/>
  <c r="H67" i="2"/>
  <c r="EU67" i="2"/>
  <c r="FK67" i="2"/>
  <c r="FB67" i="2"/>
  <c r="FJ67" i="2"/>
  <c r="S67" i="2"/>
  <c r="GF67" i="2"/>
  <c r="I68" i="2"/>
  <c r="H68" i="2"/>
  <c r="J68" i="2"/>
  <c r="K68" i="2"/>
  <c r="L68" i="2"/>
  <c r="M68" i="2"/>
  <c r="N68" i="2"/>
  <c r="O68" i="2"/>
  <c r="P68" i="2"/>
  <c r="Q68" i="2"/>
  <c r="S68" i="2"/>
  <c r="AO68" i="2"/>
  <c r="F68" i="2"/>
  <c r="BJ68" i="2"/>
  <c r="G68" i="2"/>
  <c r="CE68" i="2"/>
  <c r="CZ68" i="2"/>
  <c r="DU68" i="2"/>
  <c r="EP68" i="2"/>
  <c r="FK68" i="2"/>
  <c r="GF68" i="2"/>
  <c r="I69" i="2"/>
  <c r="H69" i="2"/>
  <c r="J69" i="2"/>
  <c r="K69" i="2"/>
  <c r="L69" i="2"/>
  <c r="M69" i="2"/>
  <c r="N69" i="2"/>
  <c r="O69" i="2"/>
  <c r="P69" i="2"/>
  <c r="Q69" i="2"/>
  <c r="S69" i="2"/>
  <c r="AO69" i="2"/>
  <c r="F69" i="2"/>
  <c r="BJ69" i="2"/>
  <c r="G69" i="2"/>
  <c r="CE69" i="2"/>
  <c r="CZ69" i="2"/>
  <c r="DU69" i="2"/>
  <c r="EP69" i="2"/>
  <c r="FK69" i="2"/>
  <c r="GF69" i="2"/>
  <c r="I70" i="2"/>
  <c r="H70" i="2"/>
  <c r="J70" i="2"/>
  <c r="K70" i="2"/>
  <c r="L70" i="2"/>
  <c r="M70" i="2"/>
  <c r="N70" i="2"/>
  <c r="O70" i="2"/>
  <c r="P70" i="2"/>
  <c r="Q70" i="2"/>
  <c r="S70" i="2"/>
  <c r="AO70" i="2"/>
  <c r="F70" i="2"/>
  <c r="BJ70" i="2"/>
  <c r="G70" i="2"/>
  <c r="CE70" i="2"/>
  <c r="CZ70" i="2"/>
  <c r="DU70" i="2"/>
  <c r="EP70" i="2"/>
  <c r="FK70" i="2"/>
  <c r="GF70" i="2"/>
  <c r="I71" i="2"/>
  <c r="H71" i="2"/>
  <c r="J71" i="2"/>
  <c r="K71" i="2"/>
  <c r="L71" i="2"/>
  <c r="M71" i="2"/>
  <c r="N71" i="2"/>
  <c r="O71" i="2"/>
  <c r="P71" i="2"/>
  <c r="Q71" i="2"/>
  <c r="S71" i="2"/>
  <c r="AO71" i="2"/>
  <c r="F71" i="2"/>
  <c r="BJ71" i="2"/>
  <c r="G71" i="2"/>
  <c r="CE71" i="2"/>
  <c r="CZ71" i="2"/>
  <c r="DU71" i="2"/>
  <c r="EP71" i="2"/>
  <c r="FK71" i="2"/>
  <c r="GF71" i="2"/>
  <c r="I72" i="2"/>
  <c r="H72" i="2"/>
  <c r="J72" i="2"/>
  <c r="K72" i="2"/>
  <c r="L72" i="2"/>
  <c r="M72" i="2"/>
  <c r="N72" i="2"/>
  <c r="O72" i="2"/>
  <c r="P72" i="2"/>
  <c r="Q72" i="2"/>
  <c r="S72" i="2"/>
  <c r="AO72" i="2"/>
  <c r="F72" i="2"/>
  <c r="BJ72" i="2"/>
  <c r="G72" i="2"/>
  <c r="CE72" i="2"/>
  <c r="CZ72" i="2"/>
  <c r="DU72" i="2"/>
  <c r="EP72" i="2"/>
  <c r="FK72" i="2"/>
  <c r="GF72" i="2"/>
  <c r="I73" i="2"/>
  <c r="J73" i="2"/>
  <c r="K73" i="2"/>
  <c r="L73" i="2"/>
  <c r="M73" i="2"/>
  <c r="O73" i="2"/>
  <c r="P73" i="2"/>
  <c r="Q73" i="2"/>
  <c r="T73" i="2"/>
  <c r="AO73" i="2"/>
  <c r="BJ73" i="2"/>
  <c r="CE73" i="2"/>
  <c r="CZ73" i="2"/>
  <c r="DU73" i="2"/>
  <c r="DV73" i="2"/>
  <c r="DZ73" i="2"/>
  <c r="EP73" i="2"/>
  <c r="EG73" i="2"/>
  <c r="N73" i="2"/>
  <c r="EO73" i="2"/>
  <c r="EO80" i="2"/>
  <c r="FK73" i="2"/>
  <c r="GF73" i="2"/>
  <c r="J74" i="2"/>
  <c r="K74" i="2"/>
  <c r="M74" i="2"/>
  <c r="N74" i="2"/>
  <c r="O74" i="2"/>
  <c r="P74" i="2"/>
  <c r="Q74" i="2"/>
  <c r="T74" i="2"/>
  <c r="AO74" i="2"/>
  <c r="G74" i="2"/>
  <c r="BJ74" i="2"/>
  <c r="F74" i="2"/>
  <c r="CE74" i="2"/>
  <c r="CZ74" i="2"/>
  <c r="DU74" i="2"/>
  <c r="DV74" i="2"/>
  <c r="I74" i="2"/>
  <c r="DZ74" i="2"/>
  <c r="EC74" i="2"/>
  <c r="EC80" i="2"/>
  <c r="EO74" i="2"/>
  <c r="S74" i="2"/>
  <c r="EP74" i="2"/>
  <c r="FK74" i="2"/>
  <c r="GF74" i="2"/>
  <c r="I75" i="2"/>
  <c r="H75" i="2"/>
  <c r="J75" i="2"/>
  <c r="K75" i="2"/>
  <c r="L75" i="2"/>
  <c r="M75" i="2"/>
  <c r="N75" i="2"/>
  <c r="O75" i="2"/>
  <c r="P75" i="2"/>
  <c r="Q75" i="2"/>
  <c r="S75" i="2"/>
  <c r="T75" i="2"/>
  <c r="AO75" i="2"/>
  <c r="BJ75" i="2"/>
  <c r="CE75" i="2"/>
  <c r="CZ75" i="2"/>
  <c r="DU75" i="2"/>
  <c r="DV75" i="2"/>
  <c r="DZ75" i="2"/>
  <c r="EP75" i="2"/>
  <c r="FK75" i="2"/>
  <c r="GF75" i="2"/>
  <c r="J76" i="2"/>
  <c r="K76" i="2"/>
  <c r="L76" i="2"/>
  <c r="M76" i="2"/>
  <c r="N76" i="2"/>
  <c r="O76" i="2"/>
  <c r="P76" i="2"/>
  <c r="Q76" i="2"/>
  <c r="S76" i="2"/>
  <c r="T76" i="2"/>
  <c r="AO76" i="2"/>
  <c r="G76" i="2"/>
  <c r="BJ76" i="2"/>
  <c r="F76" i="2"/>
  <c r="CE76" i="2"/>
  <c r="CZ76" i="2"/>
  <c r="DU76" i="2"/>
  <c r="DV76" i="2"/>
  <c r="I76" i="2"/>
  <c r="H76" i="2"/>
  <c r="DZ76" i="2"/>
  <c r="EP76" i="2"/>
  <c r="FK76" i="2"/>
  <c r="GF76" i="2"/>
  <c r="I77" i="2"/>
  <c r="K77" i="2"/>
  <c r="L77" i="2"/>
  <c r="M77" i="2"/>
  <c r="N77" i="2"/>
  <c r="O77" i="2"/>
  <c r="P77" i="2"/>
  <c r="Q77" i="2"/>
  <c r="S77" i="2"/>
  <c r="T77" i="2"/>
  <c r="AO77" i="2"/>
  <c r="F77" i="2"/>
  <c r="BJ77" i="2"/>
  <c r="CE77" i="2"/>
  <c r="CZ77" i="2"/>
  <c r="DU77" i="2"/>
  <c r="DV77" i="2"/>
  <c r="DX77" i="2"/>
  <c r="J77" i="2"/>
  <c r="DZ77" i="2"/>
  <c r="EP77" i="2"/>
  <c r="FK77" i="2"/>
  <c r="GF77" i="2"/>
  <c r="I78" i="2"/>
  <c r="J78" i="2"/>
  <c r="K78" i="2"/>
  <c r="L78" i="2"/>
  <c r="M78" i="2"/>
  <c r="O78" i="2"/>
  <c r="P78" i="2"/>
  <c r="Q78" i="2"/>
  <c r="T78" i="2"/>
  <c r="AO78" i="2"/>
  <c r="BJ78" i="2"/>
  <c r="CE78" i="2"/>
  <c r="CZ78" i="2"/>
  <c r="DU78" i="2"/>
  <c r="DV78" i="2"/>
  <c r="DZ78" i="2"/>
  <c r="EP78" i="2"/>
  <c r="EG78" i="2"/>
  <c r="N78" i="2"/>
  <c r="EO78" i="2"/>
  <c r="S78" i="2"/>
  <c r="FK78" i="2"/>
  <c r="GF78" i="2"/>
  <c r="I79" i="2"/>
  <c r="J79" i="2"/>
  <c r="H79" i="2"/>
  <c r="K79" i="2"/>
  <c r="L79" i="2"/>
  <c r="M79" i="2"/>
  <c r="N79" i="2"/>
  <c r="O79" i="2"/>
  <c r="P79" i="2"/>
  <c r="Q79" i="2"/>
  <c r="S79" i="2"/>
  <c r="AO79" i="2"/>
  <c r="G79" i="2"/>
  <c r="BJ79" i="2"/>
  <c r="CE79" i="2"/>
  <c r="CZ79" i="2"/>
  <c r="DU79" i="2"/>
  <c r="EP79" i="2"/>
  <c r="FK79" i="2"/>
  <c r="GF79" i="2"/>
  <c r="P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DB80" i="2"/>
  <c r="DD80" i="2"/>
  <c r="DF80" i="2"/>
  <c r="DG80" i="2"/>
  <c r="DH80" i="2"/>
  <c r="DI80" i="2"/>
  <c r="DJ80" i="2"/>
  <c r="DK80" i="2"/>
  <c r="DL80" i="2"/>
  <c r="DM80" i="2"/>
  <c r="DN80" i="2"/>
  <c r="DO80" i="2"/>
  <c r="DP80" i="2"/>
  <c r="DQ80" i="2"/>
  <c r="DR80" i="2"/>
  <c r="DS80" i="2"/>
  <c r="DT80" i="2"/>
  <c r="DV80" i="2"/>
  <c r="DW80" i="2"/>
  <c r="DX80" i="2"/>
  <c r="DY80" i="2"/>
  <c r="DZ80" i="2"/>
  <c r="EA80" i="2"/>
  <c r="EB80" i="2"/>
  <c r="ED80" i="2"/>
  <c r="EE80" i="2"/>
  <c r="EF80" i="2"/>
  <c r="EG80" i="2"/>
  <c r="EH80" i="2"/>
  <c r="EI80" i="2"/>
  <c r="EJ80" i="2"/>
  <c r="EK80" i="2"/>
  <c r="EL80" i="2"/>
  <c r="EM80" i="2"/>
  <c r="EN80" i="2"/>
  <c r="EQ80" i="2"/>
  <c r="ER80" i="2"/>
  <c r="ES80" i="2"/>
  <c r="ET80" i="2"/>
  <c r="EV80" i="2"/>
  <c r="EW80" i="2"/>
  <c r="EX80" i="2"/>
  <c r="EY80" i="2"/>
  <c r="EZ80" i="2"/>
  <c r="FA80" i="2"/>
  <c r="FB80" i="2"/>
  <c r="FC80" i="2"/>
  <c r="FD80" i="2"/>
  <c r="FE80" i="2"/>
  <c r="FF80" i="2"/>
  <c r="FG80" i="2"/>
  <c r="FH80" i="2"/>
  <c r="FI80" i="2"/>
  <c r="FJ80" i="2"/>
  <c r="FL80" i="2"/>
  <c r="FM80" i="2"/>
  <c r="FN80" i="2"/>
  <c r="FO80" i="2"/>
  <c r="FP80" i="2"/>
  <c r="FQ80" i="2"/>
  <c r="FR80" i="2"/>
  <c r="FS80" i="2"/>
  <c r="FT80" i="2"/>
  <c r="FU80" i="2"/>
  <c r="FV80" i="2"/>
  <c r="FW80" i="2"/>
  <c r="FX80" i="2"/>
  <c r="FY80" i="2"/>
  <c r="FZ80" i="2"/>
  <c r="GA80" i="2"/>
  <c r="GB80" i="2"/>
  <c r="GC80" i="2"/>
  <c r="GD80" i="2"/>
  <c r="GE80" i="2"/>
  <c r="GF80" i="2"/>
  <c r="I82" i="2"/>
  <c r="H82" i="2"/>
  <c r="J82" i="2"/>
  <c r="K82" i="2"/>
  <c r="L82" i="2"/>
  <c r="M82" i="2"/>
  <c r="N82" i="2"/>
  <c r="O82" i="2"/>
  <c r="P82" i="2"/>
  <c r="Q82" i="2"/>
  <c r="S82" i="2"/>
  <c r="AO82" i="2"/>
  <c r="F82" i="2"/>
  <c r="BJ82" i="2"/>
  <c r="BJ90" i="2"/>
  <c r="CE82" i="2"/>
  <c r="CZ82" i="2"/>
  <c r="CZ90" i="2"/>
  <c r="DU82" i="2"/>
  <c r="EP82" i="2"/>
  <c r="EP90" i="2"/>
  <c r="FK82" i="2"/>
  <c r="GF82" i="2"/>
  <c r="GF90" i="2"/>
  <c r="I83" i="2"/>
  <c r="H83" i="2"/>
  <c r="J83" i="2"/>
  <c r="K83" i="2"/>
  <c r="L83" i="2"/>
  <c r="M83" i="2"/>
  <c r="N83" i="2"/>
  <c r="O83" i="2"/>
  <c r="P83" i="2"/>
  <c r="Q83" i="2"/>
  <c r="S83" i="2"/>
  <c r="AO83" i="2"/>
  <c r="F83" i="2"/>
  <c r="BJ83" i="2"/>
  <c r="G83" i="2"/>
  <c r="CE83" i="2"/>
  <c r="CZ83" i="2"/>
  <c r="DU83" i="2"/>
  <c r="EP83" i="2"/>
  <c r="FK83" i="2"/>
  <c r="GF83" i="2"/>
  <c r="I84" i="2"/>
  <c r="H84" i="2"/>
  <c r="J84" i="2"/>
  <c r="K84" i="2"/>
  <c r="L84" i="2"/>
  <c r="M84" i="2"/>
  <c r="N84" i="2"/>
  <c r="O84" i="2"/>
  <c r="P84" i="2"/>
  <c r="Q84" i="2"/>
  <c r="S84" i="2"/>
  <c r="AO84" i="2"/>
  <c r="F84" i="2"/>
  <c r="BJ84" i="2"/>
  <c r="G84" i="2"/>
  <c r="CE84" i="2"/>
  <c r="CZ84" i="2"/>
  <c r="DU84" i="2"/>
  <c r="EP84" i="2"/>
  <c r="FK84" i="2"/>
  <c r="GF84" i="2"/>
  <c r="I85" i="2"/>
  <c r="H85" i="2"/>
  <c r="J85" i="2"/>
  <c r="K85" i="2"/>
  <c r="L85" i="2"/>
  <c r="M85" i="2"/>
  <c r="N85" i="2"/>
  <c r="O85" i="2"/>
  <c r="P85" i="2"/>
  <c r="Q85" i="2"/>
  <c r="S85" i="2"/>
  <c r="AO85" i="2"/>
  <c r="F85" i="2"/>
  <c r="BJ85" i="2"/>
  <c r="G85" i="2"/>
  <c r="CE85" i="2"/>
  <c r="CZ85" i="2"/>
  <c r="DU85" i="2"/>
  <c r="EP85" i="2"/>
  <c r="FK85" i="2"/>
  <c r="GF85" i="2"/>
  <c r="I86" i="2"/>
  <c r="H86" i="2"/>
  <c r="J86" i="2"/>
  <c r="K86" i="2"/>
  <c r="L86" i="2"/>
  <c r="M86" i="2"/>
  <c r="N86" i="2"/>
  <c r="O86" i="2"/>
  <c r="P86" i="2"/>
  <c r="Q86" i="2"/>
  <c r="S86" i="2"/>
  <c r="AO86" i="2"/>
  <c r="F86" i="2"/>
  <c r="BJ86" i="2"/>
  <c r="G86" i="2"/>
  <c r="CE86" i="2"/>
  <c r="CZ86" i="2"/>
  <c r="DU86" i="2"/>
  <c r="EP86" i="2"/>
  <c r="FK86" i="2"/>
  <c r="GF86" i="2"/>
  <c r="I87" i="2"/>
  <c r="H87" i="2"/>
  <c r="J87" i="2"/>
  <c r="K87" i="2"/>
  <c r="L87" i="2"/>
  <c r="M87" i="2"/>
  <c r="N87" i="2"/>
  <c r="O87" i="2"/>
  <c r="P87" i="2"/>
  <c r="Q87" i="2"/>
  <c r="S87" i="2"/>
  <c r="AO87" i="2"/>
  <c r="F87" i="2"/>
  <c r="BJ87" i="2"/>
  <c r="G87" i="2"/>
  <c r="CE87" i="2"/>
  <c r="CZ87" i="2"/>
  <c r="DU87" i="2"/>
  <c r="EP87" i="2"/>
  <c r="FK87" i="2"/>
  <c r="GF87" i="2"/>
  <c r="I88" i="2"/>
  <c r="H88" i="2"/>
  <c r="J88" i="2"/>
  <c r="K88" i="2"/>
  <c r="L88" i="2"/>
  <c r="M88" i="2"/>
  <c r="N88" i="2"/>
  <c r="O88" i="2"/>
  <c r="P88" i="2"/>
  <c r="Q88" i="2"/>
  <c r="S88" i="2"/>
  <c r="AO88" i="2"/>
  <c r="F88" i="2"/>
  <c r="BJ88" i="2"/>
  <c r="G88" i="2"/>
  <c r="CE88" i="2"/>
  <c r="CZ88" i="2"/>
  <c r="DU88" i="2"/>
  <c r="EP88" i="2"/>
  <c r="FK88" i="2"/>
  <c r="GF88" i="2"/>
  <c r="I89" i="2"/>
  <c r="H89" i="2"/>
  <c r="J89" i="2"/>
  <c r="K89" i="2"/>
  <c r="L89" i="2"/>
  <c r="M89" i="2"/>
  <c r="N89" i="2"/>
  <c r="O89" i="2"/>
  <c r="P89" i="2"/>
  <c r="Q89" i="2"/>
  <c r="S89" i="2"/>
  <c r="AO89" i="2"/>
  <c r="F89" i="2"/>
  <c r="BJ89" i="2"/>
  <c r="G89" i="2"/>
  <c r="CE89" i="2"/>
  <c r="CZ89" i="2"/>
  <c r="DU89" i="2"/>
  <c r="EP89" i="2"/>
  <c r="FK89" i="2"/>
  <c r="GF89" i="2"/>
  <c r="I90" i="2"/>
  <c r="J90" i="2"/>
  <c r="K90" i="2"/>
  <c r="L90" i="2"/>
  <c r="M90" i="2"/>
  <c r="N90" i="2"/>
  <c r="O90" i="2"/>
  <c r="P90" i="2"/>
  <c r="Q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DA90" i="2"/>
  <c r="DB90" i="2"/>
  <c r="DC90" i="2"/>
  <c r="DD90" i="2"/>
  <c r="DE90" i="2"/>
  <c r="DF90" i="2"/>
  <c r="DG90" i="2"/>
  <c r="DH90" i="2"/>
  <c r="DI90" i="2"/>
  <c r="DJ90" i="2"/>
  <c r="DK90" i="2"/>
  <c r="DL90" i="2"/>
  <c r="DM90" i="2"/>
  <c r="DN90" i="2"/>
  <c r="DO90" i="2"/>
  <c r="DP90" i="2"/>
  <c r="DQ90" i="2"/>
  <c r="DR90" i="2"/>
  <c r="DS90" i="2"/>
  <c r="DT90" i="2"/>
  <c r="DU90" i="2"/>
  <c r="DV90" i="2"/>
  <c r="DW90" i="2"/>
  <c r="DX90" i="2"/>
  <c r="DY90" i="2"/>
  <c r="DZ90" i="2"/>
  <c r="EA90" i="2"/>
  <c r="EB90" i="2"/>
  <c r="EC90" i="2"/>
  <c r="ED90" i="2"/>
  <c r="EE90" i="2"/>
  <c r="EF90" i="2"/>
  <c r="EG90" i="2"/>
  <c r="EH90" i="2"/>
  <c r="EI90" i="2"/>
  <c r="EJ90" i="2"/>
  <c r="EK90" i="2"/>
  <c r="EL90" i="2"/>
  <c r="EM90" i="2"/>
  <c r="EN90" i="2"/>
  <c r="EO90" i="2"/>
  <c r="EQ90" i="2"/>
  <c r="ER90" i="2"/>
  <c r="ES90" i="2"/>
  <c r="ET90" i="2"/>
  <c r="EU90" i="2"/>
  <c r="EV90" i="2"/>
  <c r="EW90" i="2"/>
  <c r="EX90" i="2"/>
  <c r="EY90" i="2"/>
  <c r="EZ90" i="2"/>
  <c r="FA90" i="2"/>
  <c r="FB90" i="2"/>
  <c r="FC90" i="2"/>
  <c r="FD90" i="2"/>
  <c r="FE90" i="2"/>
  <c r="FF90" i="2"/>
  <c r="FG90" i="2"/>
  <c r="FH90" i="2"/>
  <c r="FI90" i="2"/>
  <c r="FJ90" i="2"/>
  <c r="FK90" i="2"/>
  <c r="FL90" i="2"/>
  <c r="FM90" i="2"/>
  <c r="FN90" i="2"/>
  <c r="FO90" i="2"/>
  <c r="FP90" i="2"/>
  <c r="FQ90" i="2"/>
  <c r="FR90" i="2"/>
  <c r="FS90" i="2"/>
  <c r="FT90" i="2"/>
  <c r="FU90" i="2"/>
  <c r="FV90" i="2"/>
  <c r="FW90" i="2"/>
  <c r="FX90" i="2"/>
  <c r="FY90" i="2"/>
  <c r="FZ90" i="2"/>
  <c r="GA90" i="2"/>
  <c r="GB90" i="2"/>
  <c r="GC90" i="2"/>
  <c r="GD90" i="2"/>
  <c r="GE90" i="2"/>
  <c r="I92" i="2"/>
  <c r="J92" i="2"/>
  <c r="H92" i="2"/>
  <c r="K92" i="2"/>
  <c r="L92" i="2"/>
  <c r="M92" i="2"/>
  <c r="N92" i="2"/>
  <c r="O92" i="2"/>
  <c r="P92" i="2"/>
  <c r="Q92" i="2"/>
  <c r="S92" i="2"/>
  <c r="AO92" i="2"/>
  <c r="G92" i="2"/>
  <c r="BJ92" i="2"/>
  <c r="CE92" i="2"/>
  <c r="CZ92" i="2"/>
  <c r="DU92" i="2"/>
  <c r="EP92" i="2"/>
  <c r="FK92" i="2"/>
  <c r="GF92" i="2"/>
  <c r="I93" i="2"/>
  <c r="J93" i="2"/>
  <c r="H93" i="2"/>
  <c r="K93" i="2"/>
  <c r="L93" i="2"/>
  <c r="M93" i="2"/>
  <c r="N93" i="2"/>
  <c r="O93" i="2"/>
  <c r="P93" i="2"/>
  <c r="Q93" i="2"/>
  <c r="S93" i="2"/>
  <c r="AO93" i="2"/>
  <c r="G93" i="2"/>
  <c r="BJ93" i="2"/>
  <c r="CE93" i="2"/>
  <c r="CZ93" i="2"/>
  <c r="DU93" i="2"/>
  <c r="EP93" i="2"/>
  <c r="FK93" i="2"/>
  <c r="GF93" i="2"/>
  <c r="I94" i="2"/>
  <c r="J94" i="2"/>
  <c r="H94" i="2"/>
  <c r="K94" i="2"/>
  <c r="L94" i="2"/>
  <c r="M94" i="2"/>
  <c r="N94" i="2"/>
  <c r="O94" i="2"/>
  <c r="P94" i="2"/>
  <c r="Q94" i="2"/>
  <c r="S94" i="2"/>
  <c r="AO94" i="2"/>
  <c r="G94" i="2"/>
  <c r="BJ94" i="2"/>
  <c r="CE94" i="2"/>
  <c r="CZ94" i="2"/>
  <c r="DU94" i="2"/>
  <c r="EP94" i="2"/>
  <c r="FK94" i="2"/>
  <c r="GF94" i="2"/>
  <c r="I95" i="2"/>
  <c r="J95" i="2"/>
  <c r="H95" i="2"/>
  <c r="K95" i="2"/>
  <c r="L95" i="2"/>
  <c r="M95" i="2"/>
  <c r="N95" i="2"/>
  <c r="O95" i="2"/>
  <c r="P95" i="2"/>
  <c r="Q95" i="2"/>
  <c r="S95" i="2"/>
  <c r="AO95" i="2"/>
  <c r="G95" i="2"/>
  <c r="BJ95" i="2"/>
  <c r="CE95" i="2"/>
  <c r="CZ95" i="2"/>
  <c r="DU95" i="2"/>
  <c r="EP95" i="2"/>
  <c r="FK95" i="2"/>
  <c r="GF95" i="2"/>
  <c r="I96" i="2"/>
  <c r="J96" i="2"/>
  <c r="H96" i="2"/>
  <c r="K96" i="2"/>
  <c r="L96" i="2"/>
  <c r="M96" i="2"/>
  <c r="N96" i="2"/>
  <c r="O96" i="2"/>
  <c r="P96" i="2"/>
  <c r="Q96" i="2"/>
  <c r="S96" i="2"/>
  <c r="AO96" i="2"/>
  <c r="G96" i="2"/>
  <c r="BJ96" i="2"/>
  <c r="CE96" i="2"/>
  <c r="CZ96" i="2"/>
  <c r="DU96" i="2"/>
  <c r="EP96" i="2"/>
  <c r="FK96" i="2"/>
  <c r="GF96" i="2"/>
  <c r="I97" i="2"/>
  <c r="J97" i="2"/>
  <c r="H97" i="2"/>
  <c r="K97" i="2"/>
  <c r="L97" i="2"/>
  <c r="M97" i="2"/>
  <c r="N97" i="2"/>
  <c r="O97" i="2"/>
  <c r="P97" i="2"/>
  <c r="Q97" i="2"/>
  <c r="S97" i="2"/>
  <c r="AO97" i="2"/>
  <c r="G97" i="2"/>
  <c r="BJ97" i="2"/>
  <c r="CE97" i="2"/>
  <c r="CZ97" i="2"/>
  <c r="DU97" i="2"/>
  <c r="EP97" i="2"/>
  <c r="FK97" i="2"/>
  <c r="GF97" i="2"/>
  <c r="I98" i="2"/>
  <c r="J98" i="2"/>
  <c r="H98" i="2"/>
  <c r="K98" i="2"/>
  <c r="L98" i="2"/>
  <c r="M98" i="2"/>
  <c r="N98" i="2"/>
  <c r="O98" i="2"/>
  <c r="P98" i="2"/>
  <c r="Q98" i="2"/>
  <c r="S98" i="2"/>
  <c r="AO98" i="2"/>
  <c r="G98" i="2"/>
  <c r="BJ98" i="2"/>
  <c r="CE98" i="2"/>
  <c r="CZ98" i="2"/>
  <c r="DU98" i="2"/>
  <c r="EP98" i="2"/>
  <c r="FK98" i="2"/>
  <c r="GF98" i="2"/>
  <c r="I99" i="2"/>
  <c r="J99" i="2"/>
  <c r="H99" i="2"/>
  <c r="K99" i="2"/>
  <c r="L99" i="2"/>
  <c r="M99" i="2"/>
  <c r="N99" i="2"/>
  <c r="O99" i="2"/>
  <c r="P99" i="2"/>
  <c r="Q99" i="2"/>
  <c r="S99" i="2"/>
  <c r="AO99" i="2"/>
  <c r="G99" i="2"/>
  <c r="BJ99" i="2"/>
  <c r="CE99" i="2"/>
  <c r="CZ99" i="2"/>
  <c r="DU99" i="2"/>
  <c r="EP99" i="2"/>
  <c r="FK99" i="2"/>
  <c r="GF99" i="2"/>
  <c r="I100" i="2"/>
  <c r="J100" i="2"/>
  <c r="H100" i="2"/>
  <c r="K100" i="2"/>
  <c r="L100" i="2"/>
  <c r="M100" i="2"/>
  <c r="N100" i="2"/>
  <c r="O100" i="2"/>
  <c r="P100" i="2"/>
  <c r="Q100" i="2"/>
  <c r="S100" i="2"/>
  <c r="AO100" i="2"/>
  <c r="G100" i="2"/>
  <c r="BJ100" i="2"/>
  <c r="CE100" i="2"/>
  <c r="CZ100" i="2"/>
  <c r="DU100" i="2"/>
  <c r="EP100" i="2"/>
  <c r="FK100" i="2"/>
  <c r="GF100" i="2"/>
  <c r="I101" i="2"/>
  <c r="J101" i="2"/>
  <c r="H101" i="2"/>
  <c r="K101" i="2"/>
  <c r="L101" i="2"/>
  <c r="M101" i="2"/>
  <c r="N101" i="2"/>
  <c r="O101" i="2"/>
  <c r="P101" i="2"/>
  <c r="Q101" i="2"/>
  <c r="S101" i="2"/>
  <c r="AO101" i="2"/>
  <c r="G101" i="2"/>
  <c r="BJ101" i="2"/>
  <c r="CE101" i="2"/>
  <c r="CZ101" i="2"/>
  <c r="DU101" i="2"/>
  <c r="EP101" i="2"/>
  <c r="FK101" i="2"/>
  <c r="GF101" i="2"/>
  <c r="I102" i="2"/>
  <c r="J102" i="2"/>
  <c r="H102" i="2"/>
  <c r="K102" i="2"/>
  <c r="L102" i="2"/>
  <c r="M102" i="2"/>
  <c r="N102" i="2"/>
  <c r="O102" i="2"/>
  <c r="P102" i="2"/>
  <c r="Q102" i="2"/>
  <c r="S102" i="2"/>
  <c r="AO102" i="2"/>
  <c r="G102" i="2"/>
  <c r="BJ102" i="2"/>
  <c r="CE102" i="2"/>
  <c r="CZ102" i="2"/>
  <c r="DU102" i="2"/>
  <c r="EP102" i="2"/>
  <c r="FK102" i="2"/>
  <c r="GF102" i="2"/>
  <c r="I103" i="2"/>
  <c r="J103" i="2"/>
  <c r="H103" i="2"/>
  <c r="K103" i="2"/>
  <c r="L103" i="2"/>
  <c r="M103" i="2"/>
  <c r="N103" i="2"/>
  <c r="O103" i="2"/>
  <c r="P103" i="2"/>
  <c r="Q103" i="2"/>
  <c r="S103" i="2"/>
  <c r="AO103" i="2"/>
  <c r="G103" i="2"/>
  <c r="BJ103" i="2"/>
  <c r="CE103" i="2"/>
  <c r="CZ103" i="2"/>
  <c r="DU103" i="2"/>
  <c r="EP103" i="2"/>
  <c r="FK103" i="2"/>
  <c r="GF103" i="2"/>
  <c r="I104" i="2"/>
  <c r="J104" i="2"/>
  <c r="H104" i="2"/>
  <c r="K104" i="2"/>
  <c r="L104" i="2"/>
  <c r="M104" i="2"/>
  <c r="N104" i="2"/>
  <c r="O104" i="2"/>
  <c r="P104" i="2"/>
  <c r="Q104" i="2"/>
  <c r="S104" i="2"/>
  <c r="AO104" i="2"/>
  <c r="G104" i="2"/>
  <c r="BJ104" i="2"/>
  <c r="CE104" i="2"/>
  <c r="CZ104" i="2"/>
  <c r="DU104" i="2"/>
  <c r="EP104" i="2"/>
  <c r="FK104" i="2"/>
  <c r="GF104" i="2"/>
  <c r="I105" i="2"/>
  <c r="J105" i="2"/>
  <c r="H105" i="2"/>
  <c r="K105" i="2"/>
  <c r="L105" i="2"/>
  <c r="M105" i="2"/>
  <c r="N105" i="2"/>
  <c r="O105" i="2"/>
  <c r="P105" i="2"/>
  <c r="Q105" i="2"/>
  <c r="S105" i="2"/>
  <c r="AO105" i="2"/>
  <c r="G105" i="2"/>
  <c r="BJ105" i="2"/>
  <c r="CE105" i="2"/>
  <c r="CZ105" i="2"/>
  <c r="DU105" i="2"/>
  <c r="EP105" i="2"/>
  <c r="FK105" i="2"/>
  <c r="GF105" i="2"/>
  <c r="I106" i="2"/>
  <c r="J106" i="2"/>
  <c r="H106" i="2"/>
  <c r="K106" i="2"/>
  <c r="L106" i="2"/>
  <c r="M106" i="2"/>
  <c r="N106" i="2"/>
  <c r="O106" i="2"/>
  <c r="P106" i="2"/>
  <c r="Q106" i="2"/>
  <c r="S106" i="2"/>
  <c r="AO106" i="2"/>
  <c r="G106" i="2"/>
  <c r="BJ106" i="2"/>
  <c r="CE106" i="2"/>
  <c r="CZ106" i="2"/>
  <c r="DU106" i="2"/>
  <c r="EP106" i="2"/>
  <c r="FK106" i="2"/>
  <c r="GF106" i="2"/>
  <c r="I107" i="2"/>
  <c r="J107" i="2"/>
  <c r="H107" i="2"/>
  <c r="K107" i="2"/>
  <c r="L107" i="2"/>
  <c r="M107" i="2"/>
  <c r="N107" i="2"/>
  <c r="O107" i="2"/>
  <c r="P107" i="2"/>
  <c r="Q107" i="2"/>
  <c r="S107" i="2"/>
  <c r="AO107" i="2"/>
  <c r="G107" i="2"/>
  <c r="BJ107" i="2"/>
  <c r="CE107" i="2"/>
  <c r="CZ107" i="2"/>
  <c r="DU107" i="2"/>
  <c r="EP107" i="2"/>
  <c r="FK107" i="2"/>
  <c r="GF107" i="2"/>
  <c r="I108" i="2"/>
  <c r="J108" i="2"/>
  <c r="H108" i="2"/>
  <c r="K108" i="2"/>
  <c r="L108" i="2"/>
  <c r="M108" i="2"/>
  <c r="N108" i="2"/>
  <c r="O108" i="2"/>
  <c r="P108" i="2"/>
  <c r="Q108" i="2"/>
  <c r="S108" i="2"/>
  <c r="AO108" i="2"/>
  <c r="G108" i="2"/>
  <c r="BJ108" i="2"/>
  <c r="CE108" i="2"/>
  <c r="CZ108" i="2"/>
  <c r="DU108" i="2"/>
  <c r="EP108" i="2"/>
  <c r="FK108" i="2"/>
  <c r="GF108" i="2"/>
  <c r="I109" i="2"/>
  <c r="J109" i="2"/>
  <c r="H109" i="2"/>
  <c r="K109" i="2"/>
  <c r="L109" i="2"/>
  <c r="M109" i="2"/>
  <c r="N109" i="2"/>
  <c r="O109" i="2"/>
  <c r="P109" i="2"/>
  <c r="Q109" i="2"/>
  <c r="S109" i="2"/>
  <c r="AO109" i="2"/>
  <c r="G109" i="2"/>
  <c r="BJ109" i="2"/>
  <c r="CE109" i="2"/>
  <c r="CZ109" i="2"/>
  <c r="DU109" i="2"/>
  <c r="EP109" i="2"/>
  <c r="FK109" i="2"/>
  <c r="GF109" i="2"/>
  <c r="I110" i="2"/>
  <c r="J110" i="2"/>
  <c r="H110" i="2"/>
  <c r="K110" i="2"/>
  <c r="L110" i="2"/>
  <c r="M110" i="2"/>
  <c r="N110" i="2"/>
  <c r="O110" i="2"/>
  <c r="P110" i="2"/>
  <c r="Q110" i="2"/>
  <c r="S110" i="2"/>
  <c r="AO110" i="2"/>
  <c r="G110" i="2"/>
  <c r="BJ110" i="2"/>
  <c r="CE110" i="2"/>
  <c r="CZ110" i="2"/>
  <c r="DU110" i="2"/>
  <c r="EP110" i="2"/>
  <c r="FK110" i="2"/>
  <c r="GF110" i="2"/>
  <c r="I111" i="2"/>
  <c r="J111" i="2"/>
  <c r="H111" i="2"/>
  <c r="K111" i="2"/>
  <c r="L111" i="2"/>
  <c r="M111" i="2"/>
  <c r="N111" i="2"/>
  <c r="O111" i="2"/>
  <c r="P111" i="2"/>
  <c r="Q111" i="2"/>
  <c r="S111" i="2"/>
  <c r="AO111" i="2"/>
  <c r="G111" i="2"/>
  <c r="BJ111" i="2"/>
  <c r="CE111" i="2"/>
  <c r="CZ111" i="2"/>
  <c r="DU111" i="2"/>
  <c r="EP111" i="2"/>
  <c r="FK111" i="2"/>
  <c r="GF111" i="2"/>
  <c r="I112" i="2"/>
  <c r="J112" i="2"/>
  <c r="H112" i="2"/>
  <c r="K112" i="2"/>
  <c r="L112" i="2"/>
  <c r="M112" i="2"/>
  <c r="N112" i="2"/>
  <c r="O112" i="2"/>
  <c r="P112" i="2"/>
  <c r="Q112" i="2"/>
  <c r="S112" i="2"/>
  <c r="AO112" i="2"/>
  <c r="G112" i="2"/>
  <c r="BJ112" i="2"/>
  <c r="CE112" i="2"/>
  <c r="CZ112" i="2"/>
  <c r="DU112" i="2"/>
  <c r="EP112" i="2"/>
  <c r="FK112" i="2"/>
  <c r="GF112" i="2"/>
  <c r="I113" i="2"/>
  <c r="J113" i="2"/>
  <c r="H113" i="2"/>
  <c r="K113" i="2"/>
  <c r="L113" i="2"/>
  <c r="M113" i="2"/>
  <c r="N113" i="2"/>
  <c r="O113" i="2"/>
  <c r="P113" i="2"/>
  <c r="Q113" i="2"/>
  <c r="S113" i="2"/>
  <c r="AO113" i="2"/>
  <c r="G113" i="2"/>
  <c r="BJ113" i="2"/>
  <c r="CE113" i="2"/>
  <c r="CZ113" i="2"/>
  <c r="DU113" i="2"/>
  <c r="EP113" i="2"/>
  <c r="FK113" i="2"/>
  <c r="GF113" i="2"/>
  <c r="I114" i="2"/>
  <c r="J114" i="2"/>
  <c r="K114" i="2"/>
  <c r="L114" i="2"/>
  <c r="M114" i="2"/>
  <c r="N114" i="2"/>
  <c r="O114" i="2"/>
  <c r="P114" i="2"/>
  <c r="Q114" i="2"/>
  <c r="S114" i="2"/>
  <c r="AO114" i="2"/>
  <c r="BJ114" i="2"/>
  <c r="CE114" i="2"/>
  <c r="CZ114" i="2"/>
  <c r="DU114" i="2"/>
  <c r="EP114" i="2"/>
  <c r="FK114" i="2"/>
  <c r="GF114" i="2"/>
  <c r="I115" i="2"/>
  <c r="J115" i="2"/>
  <c r="H115" i="2"/>
  <c r="K115" i="2"/>
  <c r="L115" i="2"/>
  <c r="M115" i="2"/>
  <c r="N115" i="2"/>
  <c r="O115" i="2"/>
  <c r="P115" i="2"/>
  <c r="Q115" i="2"/>
  <c r="S115" i="2"/>
  <c r="AO115" i="2"/>
  <c r="F115" i="2"/>
  <c r="BJ115" i="2"/>
  <c r="CE115" i="2"/>
  <c r="CZ115" i="2"/>
  <c r="DU115" i="2"/>
  <c r="EP115" i="2"/>
  <c r="FK115" i="2"/>
  <c r="GF115" i="2"/>
  <c r="F116" i="2"/>
  <c r="I116" i="2"/>
  <c r="J116" i="2"/>
  <c r="H116" i="2"/>
  <c r="K116" i="2"/>
  <c r="L116" i="2"/>
  <c r="M116" i="2"/>
  <c r="N116" i="2"/>
  <c r="O116" i="2"/>
  <c r="P116" i="2"/>
  <c r="Q116" i="2"/>
  <c r="S116" i="2"/>
  <c r="AO116" i="2"/>
  <c r="BJ116" i="2"/>
  <c r="CE116" i="2"/>
  <c r="CZ116" i="2"/>
  <c r="DU116" i="2"/>
  <c r="EP116" i="2"/>
  <c r="FK116" i="2"/>
  <c r="GF116" i="2"/>
  <c r="I117" i="2"/>
  <c r="J117" i="2"/>
  <c r="H117" i="2"/>
  <c r="K117" i="2"/>
  <c r="L117" i="2"/>
  <c r="M117" i="2"/>
  <c r="N117" i="2"/>
  <c r="O117" i="2"/>
  <c r="P117" i="2"/>
  <c r="Q117" i="2"/>
  <c r="S117" i="2"/>
  <c r="AO117" i="2"/>
  <c r="F117" i="2"/>
  <c r="BJ117" i="2"/>
  <c r="CE117" i="2"/>
  <c r="CZ117" i="2"/>
  <c r="DU117" i="2"/>
  <c r="EP117" i="2"/>
  <c r="FK117" i="2"/>
  <c r="GF117" i="2"/>
  <c r="F118" i="2"/>
  <c r="I118" i="2"/>
  <c r="J118" i="2"/>
  <c r="H118" i="2"/>
  <c r="K118" i="2"/>
  <c r="L118" i="2"/>
  <c r="M118" i="2"/>
  <c r="N118" i="2"/>
  <c r="O118" i="2"/>
  <c r="P118" i="2"/>
  <c r="Q118" i="2"/>
  <c r="S118" i="2"/>
  <c r="AO118" i="2"/>
  <c r="BJ118" i="2"/>
  <c r="CE118" i="2"/>
  <c r="CZ118" i="2"/>
  <c r="DU118" i="2"/>
  <c r="EP118" i="2"/>
  <c r="FK118" i="2"/>
  <c r="GF118" i="2"/>
  <c r="I119" i="2"/>
  <c r="J119" i="2"/>
  <c r="H119" i="2"/>
  <c r="K119" i="2"/>
  <c r="L119" i="2"/>
  <c r="M119" i="2"/>
  <c r="N119" i="2"/>
  <c r="O119" i="2"/>
  <c r="P119" i="2"/>
  <c r="Q119" i="2"/>
  <c r="S119" i="2"/>
  <c r="AO119" i="2"/>
  <c r="F119" i="2"/>
  <c r="BJ119" i="2"/>
  <c r="CE119" i="2"/>
  <c r="CZ119" i="2"/>
  <c r="DU119" i="2"/>
  <c r="EP119" i="2"/>
  <c r="FK119" i="2"/>
  <c r="GF119" i="2"/>
  <c r="F120" i="2"/>
  <c r="I120" i="2"/>
  <c r="J120" i="2"/>
  <c r="H120" i="2"/>
  <c r="K120" i="2"/>
  <c r="L120" i="2"/>
  <c r="M120" i="2"/>
  <c r="N120" i="2"/>
  <c r="O120" i="2"/>
  <c r="P120" i="2"/>
  <c r="Q120" i="2"/>
  <c r="S120" i="2"/>
  <c r="AO120" i="2"/>
  <c r="BJ120" i="2"/>
  <c r="CE120" i="2"/>
  <c r="CZ120" i="2"/>
  <c r="DU120" i="2"/>
  <c r="EP120" i="2"/>
  <c r="FK120" i="2"/>
  <c r="GF120" i="2"/>
  <c r="I121" i="2"/>
  <c r="J121" i="2"/>
  <c r="H121" i="2"/>
  <c r="K121" i="2"/>
  <c r="L121" i="2"/>
  <c r="M121" i="2"/>
  <c r="N121" i="2"/>
  <c r="O121" i="2"/>
  <c r="P121" i="2"/>
  <c r="Q121" i="2"/>
  <c r="S121" i="2"/>
  <c r="AO121" i="2"/>
  <c r="F121" i="2"/>
  <c r="BJ121" i="2"/>
  <c r="CE121" i="2"/>
  <c r="CZ121" i="2"/>
  <c r="DU121" i="2"/>
  <c r="EP121" i="2"/>
  <c r="FK121" i="2"/>
  <c r="GF121" i="2"/>
  <c r="F122" i="2"/>
  <c r="I122" i="2"/>
  <c r="J122" i="2"/>
  <c r="H122" i="2"/>
  <c r="K122" i="2"/>
  <c r="L122" i="2"/>
  <c r="M122" i="2"/>
  <c r="N122" i="2"/>
  <c r="O122" i="2"/>
  <c r="P122" i="2"/>
  <c r="Q122" i="2"/>
  <c r="S122" i="2"/>
  <c r="AO122" i="2"/>
  <c r="BJ122" i="2"/>
  <c r="CE122" i="2"/>
  <c r="CZ122" i="2"/>
  <c r="DU122" i="2"/>
  <c r="EP122" i="2"/>
  <c r="FK122" i="2"/>
  <c r="GF122" i="2"/>
  <c r="I123" i="2"/>
  <c r="J123" i="2"/>
  <c r="H123" i="2"/>
  <c r="K123" i="2"/>
  <c r="L123" i="2"/>
  <c r="M123" i="2"/>
  <c r="N123" i="2"/>
  <c r="O123" i="2"/>
  <c r="P123" i="2"/>
  <c r="Q123" i="2"/>
  <c r="S123" i="2"/>
  <c r="AO123" i="2"/>
  <c r="F123" i="2"/>
  <c r="BJ123" i="2"/>
  <c r="CE123" i="2"/>
  <c r="CZ123" i="2"/>
  <c r="DU123" i="2"/>
  <c r="EP123" i="2"/>
  <c r="FK123" i="2"/>
  <c r="GF123" i="2"/>
  <c r="F124" i="2"/>
  <c r="I124" i="2"/>
  <c r="J124" i="2"/>
  <c r="H124" i="2"/>
  <c r="K124" i="2"/>
  <c r="L124" i="2"/>
  <c r="M124" i="2"/>
  <c r="N124" i="2"/>
  <c r="O124" i="2"/>
  <c r="P124" i="2"/>
  <c r="Q124" i="2"/>
  <c r="S124" i="2"/>
  <c r="AO124" i="2"/>
  <c r="BJ124" i="2"/>
  <c r="CE124" i="2"/>
  <c r="CZ124" i="2"/>
  <c r="DU124" i="2"/>
  <c r="EP124" i="2"/>
  <c r="FK124" i="2"/>
  <c r="GF124" i="2"/>
  <c r="I125" i="2"/>
  <c r="J125" i="2"/>
  <c r="H125" i="2"/>
  <c r="K125" i="2"/>
  <c r="L125" i="2"/>
  <c r="M125" i="2"/>
  <c r="N125" i="2"/>
  <c r="O125" i="2"/>
  <c r="P125" i="2"/>
  <c r="Q125" i="2"/>
  <c r="S125" i="2"/>
  <c r="AO125" i="2"/>
  <c r="F125" i="2"/>
  <c r="BJ125" i="2"/>
  <c r="CE125" i="2"/>
  <c r="CZ125" i="2"/>
  <c r="DU125" i="2"/>
  <c r="EP125" i="2"/>
  <c r="FK125" i="2"/>
  <c r="GF125" i="2"/>
  <c r="F126" i="2"/>
  <c r="I126" i="2"/>
  <c r="J126" i="2"/>
  <c r="H126" i="2"/>
  <c r="K126" i="2"/>
  <c r="L126" i="2"/>
  <c r="M126" i="2"/>
  <c r="N126" i="2"/>
  <c r="O126" i="2"/>
  <c r="P126" i="2"/>
  <c r="Q126" i="2"/>
  <c r="S126" i="2"/>
  <c r="AO126" i="2"/>
  <c r="BJ126" i="2"/>
  <c r="CE126" i="2"/>
  <c r="CZ126" i="2"/>
  <c r="DU126" i="2"/>
  <c r="EP126" i="2"/>
  <c r="FK126" i="2"/>
  <c r="GF126" i="2"/>
  <c r="I127" i="2"/>
  <c r="J127" i="2"/>
  <c r="H127" i="2"/>
  <c r="K127" i="2"/>
  <c r="L127" i="2"/>
  <c r="M127" i="2"/>
  <c r="N127" i="2"/>
  <c r="O127" i="2"/>
  <c r="P127" i="2"/>
  <c r="Q127" i="2"/>
  <c r="S127" i="2"/>
  <c r="AO127" i="2"/>
  <c r="F127" i="2"/>
  <c r="BJ127" i="2"/>
  <c r="CE127" i="2"/>
  <c r="CZ127" i="2"/>
  <c r="DU127" i="2"/>
  <c r="EP127" i="2"/>
  <c r="FK127" i="2"/>
  <c r="GF127" i="2"/>
  <c r="F128" i="2"/>
  <c r="I128" i="2"/>
  <c r="J128" i="2"/>
  <c r="H128" i="2"/>
  <c r="K128" i="2"/>
  <c r="L128" i="2"/>
  <c r="M128" i="2"/>
  <c r="N128" i="2"/>
  <c r="O128" i="2"/>
  <c r="P128" i="2"/>
  <c r="Q128" i="2"/>
  <c r="S128" i="2"/>
  <c r="AO128" i="2"/>
  <c r="BJ128" i="2"/>
  <c r="CE128" i="2"/>
  <c r="CZ128" i="2"/>
  <c r="DU128" i="2"/>
  <c r="EP128" i="2"/>
  <c r="FK128" i="2"/>
  <c r="GF128" i="2"/>
  <c r="I129" i="2"/>
  <c r="J129" i="2"/>
  <c r="H129" i="2"/>
  <c r="K129" i="2"/>
  <c r="L129" i="2"/>
  <c r="M129" i="2"/>
  <c r="N129" i="2"/>
  <c r="O129" i="2"/>
  <c r="P129" i="2"/>
  <c r="Q129" i="2"/>
  <c r="S129" i="2"/>
  <c r="AO129" i="2"/>
  <c r="F129" i="2"/>
  <c r="BJ129" i="2"/>
  <c r="CE129" i="2"/>
  <c r="CZ129" i="2"/>
  <c r="DU129" i="2"/>
  <c r="EP129" i="2"/>
  <c r="FK129" i="2"/>
  <c r="GF129" i="2"/>
  <c r="F131" i="2"/>
  <c r="F132" i="2"/>
  <c r="I131" i="2"/>
  <c r="J131" i="2"/>
  <c r="H131" i="2"/>
  <c r="H132" i="2"/>
  <c r="K131" i="2"/>
  <c r="L131" i="2"/>
  <c r="M131" i="2"/>
  <c r="N131" i="2"/>
  <c r="O131" i="2"/>
  <c r="P131" i="2"/>
  <c r="Q131" i="2"/>
  <c r="S131" i="2"/>
  <c r="AO131" i="2"/>
  <c r="BJ131" i="2"/>
  <c r="CE131" i="2"/>
  <c r="CE132" i="2"/>
  <c r="CZ131" i="2"/>
  <c r="DU131" i="2"/>
  <c r="DU132" i="2"/>
  <c r="EP131" i="2"/>
  <c r="FK131" i="2"/>
  <c r="FK132" i="2"/>
  <c r="GF131" i="2"/>
  <c r="I132" i="2"/>
  <c r="J132" i="2"/>
  <c r="K132" i="2"/>
  <c r="L132" i="2"/>
  <c r="M132" i="2"/>
  <c r="N132" i="2"/>
  <c r="O132" i="2"/>
  <c r="P132" i="2"/>
  <c r="Q132" i="2"/>
  <c r="S132" i="2"/>
  <c r="T132" i="2"/>
  <c r="T144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N144" i="2"/>
  <c r="AP132" i="2"/>
  <c r="AQ132" i="2"/>
  <c r="AR132" i="2"/>
  <c r="AS132" i="2"/>
  <c r="AT132" i="2"/>
  <c r="AT144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D144" i="2"/>
  <c r="CF132" i="2"/>
  <c r="CG132" i="2"/>
  <c r="CH132" i="2"/>
  <c r="CI132" i="2"/>
  <c r="CJ132" i="2"/>
  <c r="CJ144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DB132" i="2"/>
  <c r="DC132" i="2"/>
  <c r="DD132" i="2"/>
  <c r="DE132" i="2"/>
  <c r="DF132" i="2"/>
  <c r="DG132" i="2"/>
  <c r="DH132" i="2"/>
  <c r="DI132" i="2"/>
  <c r="DJ132" i="2"/>
  <c r="DK132" i="2"/>
  <c r="DL132" i="2"/>
  <c r="DM132" i="2"/>
  <c r="DN132" i="2"/>
  <c r="DO132" i="2"/>
  <c r="DP132" i="2"/>
  <c r="DQ132" i="2"/>
  <c r="DR132" i="2"/>
  <c r="DS132" i="2"/>
  <c r="DT132" i="2"/>
  <c r="DT144" i="2"/>
  <c r="DV132" i="2"/>
  <c r="DW132" i="2"/>
  <c r="DX132" i="2"/>
  <c r="DY132" i="2"/>
  <c r="DZ132" i="2"/>
  <c r="DZ144" i="2"/>
  <c r="EA132" i="2"/>
  <c r="EB132" i="2"/>
  <c r="EC132" i="2"/>
  <c r="ED132" i="2"/>
  <c r="EE132" i="2"/>
  <c r="EF132" i="2"/>
  <c r="EG132" i="2"/>
  <c r="EH132" i="2"/>
  <c r="EI132" i="2"/>
  <c r="EJ132" i="2"/>
  <c r="EK132" i="2"/>
  <c r="EL132" i="2"/>
  <c r="EM132" i="2"/>
  <c r="EN132" i="2"/>
  <c r="EO132" i="2"/>
  <c r="EP132" i="2"/>
  <c r="EQ132" i="2"/>
  <c r="ER132" i="2"/>
  <c r="ES132" i="2"/>
  <c r="ET132" i="2"/>
  <c r="EU132" i="2"/>
  <c r="EV132" i="2"/>
  <c r="EW132" i="2"/>
  <c r="EX132" i="2"/>
  <c r="EY132" i="2"/>
  <c r="EZ132" i="2"/>
  <c r="FA132" i="2"/>
  <c r="FB132" i="2"/>
  <c r="FC132" i="2"/>
  <c r="FD132" i="2"/>
  <c r="FE132" i="2"/>
  <c r="FF132" i="2"/>
  <c r="FG132" i="2"/>
  <c r="FH132" i="2"/>
  <c r="FI132" i="2"/>
  <c r="FJ132" i="2"/>
  <c r="FJ144" i="2"/>
  <c r="FL132" i="2"/>
  <c r="FM132" i="2"/>
  <c r="FN132" i="2"/>
  <c r="FO132" i="2"/>
  <c r="FP132" i="2"/>
  <c r="FP144" i="2"/>
  <c r="FQ132" i="2"/>
  <c r="FR132" i="2"/>
  <c r="FS132" i="2"/>
  <c r="FT132" i="2"/>
  <c r="FU132" i="2"/>
  <c r="FV132" i="2"/>
  <c r="FW132" i="2"/>
  <c r="FX132" i="2"/>
  <c r="FY132" i="2"/>
  <c r="FZ132" i="2"/>
  <c r="GA132" i="2"/>
  <c r="GB132" i="2"/>
  <c r="GC132" i="2"/>
  <c r="GD132" i="2"/>
  <c r="GE132" i="2"/>
  <c r="GF132" i="2"/>
  <c r="I134" i="2"/>
  <c r="J134" i="2"/>
  <c r="K134" i="2"/>
  <c r="L134" i="2"/>
  <c r="M134" i="2"/>
  <c r="N134" i="2"/>
  <c r="O134" i="2"/>
  <c r="P134" i="2"/>
  <c r="Q134" i="2"/>
  <c r="S134" i="2"/>
  <c r="AO134" i="2"/>
  <c r="F134" i="2"/>
  <c r="BJ134" i="2"/>
  <c r="CE134" i="2"/>
  <c r="CZ134" i="2"/>
  <c r="DU134" i="2"/>
  <c r="EP134" i="2"/>
  <c r="FK134" i="2"/>
  <c r="GF134" i="2"/>
  <c r="G135" i="2"/>
  <c r="I135" i="2"/>
  <c r="J135" i="2"/>
  <c r="K135" i="2"/>
  <c r="L135" i="2"/>
  <c r="M135" i="2"/>
  <c r="N135" i="2"/>
  <c r="O135" i="2"/>
  <c r="P135" i="2"/>
  <c r="Q135" i="2"/>
  <c r="S135" i="2"/>
  <c r="S138" i="2"/>
  <c r="AO135" i="2"/>
  <c r="BJ135" i="2"/>
  <c r="CE135" i="2"/>
  <c r="CZ135" i="2"/>
  <c r="DU135" i="2"/>
  <c r="EP135" i="2"/>
  <c r="FK135" i="2"/>
  <c r="GF135" i="2"/>
  <c r="I136" i="2"/>
  <c r="J136" i="2"/>
  <c r="K136" i="2"/>
  <c r="L136" i="2"/>
  <c r="M136" i="2"/>
  <c r="N136" i="2"/>
  <c r="O136" i="2"/>
  <c r="P136" i="2"/>
  <c r="Q136" i="2"/>
  <c r="S136" i="2"/>
  <c r="AO136" i="2"/>
  <c r="F136" i="2"/>
  <c r="BJ136" i="2"/>
  <c r="G136" i="2"/>
  <c r="CE136" i="2"/>
  <c r="CZ136" i="2"/>
  <c r="DU136" i="2"/>
  <c r="EP136" i="2"/>
  <c r="FK136" i="2"/>
  <c r="GF136" i="2"/>
  <c r="I137" i="2"/>
  <c r="J137" i="2"/>
  <c r="K137" i="2"/>
  <c r="L137" i="2"/>
  <c r="M137" i="2"/>
  <c r="N137" i="2"/>
  <c r="O137" i="2"/>
  <c r="P137" i="2"/>
  <c r="Q137" i="2"/>
  <c r="S137" i="2"/>
  <c r="AO137" i="2"/>
  <c r="BJ137" i="2"/>
  <c r="G137" i="2"/>
  <c r="CE137" i="2"/>
  <c r="CZ137" i="2"/>
  <c r="DU137" i="2"/>
  <c r="EP137" i="2"/>
  <c r="FK137" i="2"/>
  <c r="GF137" i="2"/>
  <c r="I138" i="2"/>
  <c r="J138" i="2"/>
  <c r="K138" i="2"/>
  <c r="L138" i="2"/>
  <c r="M138" i="2"/>
  <c r="N138" i="2"/>
  <c r="O138" i="2"/>
  <c r="P138" i="2"/>
  <c r="Q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K138" i="2"/>
  <c r="BK144" i="2"/>
  <c r="BL138" i="2"/>
  <c r="BM138" i="2"/>
  <c r="BM144" i="2"/>
  <c r="BN138" i="2"/>
  <c r="BO138" i="2"/>
  <c r="BO144" i="2"/>
  <c r="BP138" i="2"/>
  <c r="BQ138" i="2"/>
  <c r="BQ144" i="2"/>
  <c r="BR138" i="2"/>
  <c r="BS138" i="2"/>
  <c r="BS144" i="2"/>
  <c r="BT138" i="2"/>
  <c r="BU138" i="2"/>
  <c r="BU144" i="2"/>
  <c r="BV138" i="2"/>
  <c r="BW138" i="2"/>
  <c r="BW144" i="2"/>
  <c r="BX138" i="2"/>
  <c r="BY138" i="2"/>
  <c r="BY144" i="2"/>
  <c r="BZ138" i="2"/>
  <c r="CA138" i="2"/>
  <c r="CA144" i="2"/>
  <c r="CB138" i="2"/>
  <c r="CC138" i="2"/>
  <c r="CC144" i="2"/>
  <c r="CD138" i="2"/>
  <c r="CE138" i="2"/>
  <c r="CF138" i="2"/>
  <c r="CG138" i="2"/>
  <c r="CH138" i="2"/>
  <c r="CI138" i="2"/>
  <c r="CJ138" i="2"/>
  <c r="CK138" i="2"/>
  <c r="CK144" i="2"/>
  <c r="CL138" i="2"/>
  <c r="CM138" i="2"/>
  <c r="CM144" i="2"/>
  <c r="CN138" i="2"/>
  <c r="CO138" i="2"/>
  <c r="CO144" i="2"/>
  <c r="CP138" i="2"/>
  <c r="CQ138" i="2"/>
  <c r="CQ144" i="2"/>
  <c r="CR138" i="2"/>
  <c r="CS138" i="2"/>
  <c r="CS144" i="2"/>
  <c r="CT138" i="2"/>
  <c r="CU138" i="2"/>
  <c r="CU144" i="2"/>
  <c r="CV138" i="2"/>
  <c r="CW138" i="2"/>
  <c r="CW144" i="2"/>
  <c r="CX138" i="2"/>
  <c r="CY138" i="2"/>
  <c r="DA138" i="2"/>
  <c r="DB138" i="2"/>
  <c r="DC138" i="2"/>
  <c r="DD138" i="2"/>
  <c r="DE138" i="2"/>
  <c r="DF138" i="2"/>
  <c r="DG138" i="2"/>
  <c r="DH138" i="2"/>
  <c r="DI138" i="2"/>
  <c r="DJ138" i="2"/>
  <c r="DK138" i="2"/>
  <c r="DL138" i="2"/>
  <c r="DM138" i="2"/>
  <c r="DN138" i="2"/>
  <c r="DO138" i="2"/>
  <c r="DP138" i="2"/>
  <c r="DQ138" i="2"/>
  <c r="DR138" i="2"/>
  <c r="DS138" i="2"/>
  <c r="DT138" i="2"/>
  <c r="DU138" i="2"/>
  <c r="DV138" i="2"/>
  <c r="DW138" i="2"/>
  <c r="DX138" i="2"/>
  <c r="DY138" i="2"/>
  <c r="DZ138" i="2"/>
  <c r="EA138" i="2"/>
  <c r="EB138" i="2"/>
  <c r="EC138" i="2"/>
  <c r="ED138" i="2"/>
  <c r="EE138" i="2"/>
  <c r="EF138" i="2"/>
  <c r="EG138" i="2"/>
  <c r="EH138" i="2"/>
  <c r="EI138" i="2"/>
  <c r="EJ138" i="2"/>
  <c r="EK138" i="2"/>
  <c r="EL138" i="2"/>
  <c r="EM138" i="2"/>
  <c r="EN138" i="2"/>
  <c r="EO138" i="2"/>
  <c r="EQ138" i="2"/>
  <c r="EQ144" i="2"/>
  <c r="ER138" i="2"/>
  <c r="ES138" i="2"/>
  <c r="ES144" i="2"/>
  <c r="ET138" i="2"/>
  <c r="EU138" i="2"/>
  <c r="EV138" i="2"/>
  <c r="EW138" i="2"/>
  <c r="EW144" i="2"/>
  <c r="EX138" i="2"/>
  <c r="EY138" i="2"/>
  <c r="EY144" i="2"/>
  <c r="EZ138" i="2"/>
  <c r="FA138" i="2"/>
  <c r="FA144" i="2"/>
  <c r="FB138" i="2"/>
  <c r="FC138" i="2"/>
  <c r="FC144" i="2"/>
  <c r="FD138" i="2"/>
  <c r="FE138" i="2"/>
  <c r="FE144" i="2"/>
  <c r="FF138" i="2"/>
  <c r="FG138" i="2"/>
  <c r="FG144" i="2"/>
  <c r="FH138" i="2"/>
  <c r="FI138" i="2"/>
  <c r="FI144" i="2"/>
  <c r="FJ138" i="2"/>
  <c r="FK138" i="2"/>
  <c r="FL138" i="2"/>
  <c r="FM138" i="2"/>
  <c r="FN138" i="2"/>
  <c r="FO138" i="2"/>
  <c r="FP138" i="2"/>
  <c r="FQ138" i="2"/>
  <c r="FR138" i="2"/>
  <c r="FS138" i="2"/>
  <c r="FT138" i="2"/>
  <c r="FU138" i="2"/>
  <c r="FV138" i="2"/>
  <c r="FW138" i="2"/>
  <c r="FX138" i="2"/>
  <c r="FY138" i="2"/>
  <c r="FZ138" i="2"/>
  <c r="GA138" i="2"/>
  <c r="GB138" i="2"/>
  <c r="GC138" i="2"/>
  <c r="GD138" i="2"/>
  <c r="GE138" i="2"/>
  <c r="I140" i="2"/>
  <c r="J140" i="2"/>
  <c r="J143" i="2"/>
  <c r="K140" i="2"/>
  <c r="L140" i="2"/>
  <c r="L143" i="2"/>
  <c r="M140" i="2"/>
  <c r="N140" i="2"/>
  <c r="N143" i="2"/>
  <c r="O140" i="2"/>
  <c r="P140" i="2"/>
  <c r="P143" i="2"/>
  <c r="Q140" i="2"/>
  <c r="S140" i="2"/>
  <c r="AO140" i="2"/>
  <c r="F140" i="2"/>
  <c r="BJ140" i="2"/>
  <c r="CE140" i="2"/>
  <c r="CZ140" i="2"/>
  <c r="DU140" i="2"/>
  <c r="EP140" i="2"/>
  <c r="FK140" i="2"/>
  <c r="GF140" i="2"/>
  <c r="F141" i="2"/>
  <c r="I141" i="2"/>
  <c r="J141" i="2"/>
  <c r="H141" i="2"/>
  <c r="K141" i="2"/>
  <c r="L141" i="2"/>
  <c r="M141" i="2"/>
  <c r="N141" i="2"/>
  <c r="O141" i="2"/>
  <c r="P141" i="2"/>
  <c r="Q141" i="2"/>
  <c r="S141" i="2"/>
  <c r="AO141" i="2"/>
  <c r="BJ141" i="2"/>
  <c r="CE141" i="2"/>
  <c r="CZ141" i="2"/>
  <c r="DU141" i="2"/>
  <c r="EP141" i="2"/>
  <c r="FK141" i="2"/>
  <c r="GF141" i="2"/>
  <c r="I142" i="2"/>
  <c r="J142" i="2"/>
  <c r="H142" i="2"/>
  <c r="K142" i="2"/>
  <c r="L142" i="2"/>
  <c r="M142" i="2"/>
  <c r="N142" i="2"/>
  <c r="O142" i="2"/>
  <c r="P142" i="2"/>
  <c r="Q142" i="2"/>
  <c r="S142" i="2"/>
  <c r="AO142" i="2"/>
  <c r="G142" i="2"/>
  <c r="BJ142" i="2"/>
  <c r="CE142" i="2"/>
  <c r="CZ142" i="2"/>
  <c r="DU142" i="2"/>
  <c r="EP142" i="2"/>
  <c r="FK142" i="2"/>
  <c r="GF142" i="2"/>
  <c r="I143" i="2"/>
  <c r="K143" i="2"/>
  <c r="M143" i="2"/>
  <c r="O143" i="2"/>
  <c r="Q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DB143" i="2"/>
  <c r="DC143" i="2"/>
  <c r="DD143" i="2"/>
  <c r="DE143" i="2"/>
  <c r="DF143" i="2"/>
  <c r="DG143" i="2"/>
  <c r="DH143" i="2"/>
  <c r="DI143" i="2"/>
  <c r="DJ143" i="2"/>
  <c r="DK143" i="2"/>
  <c r="DL143" i="2"/>
  <c r="DM143" i="2"/>
  <c r="DN143" i="2"/>
  <c r="DO143" i="2"/>
  <c r="DP143" i="2"/>
  <c r="DQ143" i="2"/>
  <c r="DR143" i="2"/>
  <c r="DS143" i="2"/>
  <c r="DT143" i="2"/>
  <c r="DV143" i="2"/>
  <c r="DW143" i="2"/>
  <c r="DX143" i="2"/>
  <c r="DY143" i="2"/>
  <c r="DZ143" i="2"/>
  <c r="EA143" i="2"/>
  <c r="EB143" i="2"/>
  <c r="EC143" i="2"/>
  <c r="ED143" i="2"/>
  <c r="EE143" i="2"/>
  <c r="EF143" i="2"/>
  <c r="EG143" i="2"/>
  <c r="EH143" i="2"/>
  <c r="EI143" i="2"/>
  <c r="EJ143" i="2"/>
  <c r="EK143" i="2"/>
  <c r="EL143" i="2"/>
  <c r="EM143" i="2"/>
  <c r="EN143" i="2"/>
  <c r="EO143" i="2"/>
  <c r="EP143" i="2"/>
  <c r="EQ143" i="2"/>
  <c r="ER143" i="2"/>
  <c r="ES143" i="2"/>
  <c r="ET143" i="2"/>
  <c r="EU143" i="2"/>
  <c r="EV143" i="2"/>
  <c r="EW143" i="2"/>
  <c r="EX143" i="2"/>
  <c r="EY143" i="2"/>
  <c r="EZ143" i="2"/>
  <c r="FA143" i="2"/>
  <c r="FB143" i="2"/>
  <c r="FC143" i="2"/>
  <c r="FD143" i="2"/>
  <c r="FE143" i="2"/>
  <c r="FF143" i="2"/>
  <c r="FG143" i="2"/>
  <c r="FH143" i="2"/>
  <c r="FI143" i="2"/>
  <c r="FJ143" i="2"/>
  <c r="FL143" i="2"/>
  <c r="FM143" i="2"/>
  <c r="FN143" i="2"/>
  <c r="FO143" i="2"/>
  <c r="FP143" i="2"/>
  <c r="FQ143" i="2"/>
  <c r="FR143" i="2"/>
  <c r="FS143" i="2"/>
  <c r="FT143" i="2"/>
  <c r="FU143" i="2"/>
  <c r="FV143" i="2"/>
  <c r="FW143" i="2"/>
  <c r="FX143" i="2"/>
  <c r="FY143" i="2"/>
  <c r="FZ143" i="2"/>
  <c r="GA143" i="2"/>
  <c r="GB143" i="2"/>
  <c r="GC143" i="2"/>
  <c r="GD143" i="2"/>
  <c r="GE143" i="2"/>
  <c r="GF143" i="2"/>
  <c r="K144" i="2"/>
  <c r="O144" i="2"/>
  <c r="P144" i="2"/>
  <c r="Q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P144" i="2"/>
  <c r="AQ144" i="2"/>
  <c r="AR144" i="2"/>
  <c r="AS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L144" i="2"/>
  <c r="BN144" i="2"/>
  <c r="BP144" i="2"/>
  <c r="BR144" i="2"/>
  <c r="BT144" i="2"/>
  <c r="BV144" i="2"/>
  <c r="BX144" i="2"/>
  <c r="BZ144" i="2"/>
  <c r="CB144" i="2"/>
  <c r="CF144" i="2"/>
  <c r="CG144" i="2"/>
  <c r="CH144" i="2"/>
  <c r="CI144" i="2"/>
  <c r="CL144" i="2"/>
  <c r="CN144" i="2"/>
  <c r="CP144" i="2"/>
  <c r="CR144" i="2"/>
  <c r="CT144" i="2"/>
  <c r="CV144" i="2"/>
  <c r="CX144" i="2"/>
  <c r="DA144" i="2"/>
  <c r="DB144" i="2"/>
  <c r="DC144" i="2"/>
  <c r="DD144" i="2"/>
  <c r="DF144" i="2"/>
  <c r="DG144" i="2"/>
  <c r="DH144" i="2"/>
  <c r="DI144" i="2"/>
  <c r="DJ144" i="2"/>
  <c r="DK144" i="2"/>
  <c r="DL144" i="2"/>
  <c r="DM144" i="2"/>
  <c r="DN144" i="2"/>
  <c r="DO144" i="2"/>
  <c r="DP144" i="2"/>
  <c r="DQ144" i="2"/>
  <c r="DR144" i="2"/>
  <c r="DS144" i="2"/>
  <c r="DV144" i="2"/>
  <c r="DW144" i="2"/>
  <c r="DX144" i="2"/>
  <c r="DY144" i="2"/>
  <c r="EA144" i="2"/>
  <c r="EB144" i="2"/>
  <c r="EC144" i="2"/>
  <c r="ED144" i="2"/>
  <c r="EE144" i="2"/>
  <c r="EF144" i="2"/>
  <c r="EG144" i="2"/>
  <c r="EH144" i="2"/>
  <c r="EI144" i="2"/>
  <c r="EJ144" i="2"/>
  <c r="EK144" i="2"/>
  <c r="EL144" i="2"/>
  <c r="EM144" i="2"/>
  <c r="EN144" i="2"/>
  <c r="EO144" i="2"/>
  <c r="ER144" i="2"/>
  <c r="ET144" i="2"/>
  <c r="EV144" i="2"/>
  <c r="EX144" i="2"/>
  <c r="EZ144" i="2"/>
  <c r="FB144" i="2"/>
  <c r="FD144" i="2"/>
  <c r="FF144" i="2"/>
  <c r="FH144" i="2"/>
  <c r="FL144" i="2"/>
  <c r="FM144" i="2"/>
  <c r="FN144" i="2"/>
  <c r="FO144" i="2"/>
  <c r="FQ144" i="2"/>
  <c r="FR144" i="2"/>
  <c r="FS144" i="2"/>
  <c r="FT144" i="2"/>
  <c r="FU144" i="2"/>
  <c r="FV144" i="2"/>
  <c r="FW144" i="2"/>
  <c r="FX144" i="2"/>
  <c r="FY144" i="2"/>
  <c r="FZ144" i="2"/>
  <c r="GA144" i="2"/>
  <c r="GB144" i="2"/>
  <c r="GC144" i="2"/>
  <c r="GD144" i="2"/>
  <c r="GE144" i="2"/>
  <c r="R142" i="2"/>
  <c r="FK143" i="2"/>
  <c r="CE143" i="2"/>
  <c r="H140" i="2"/>
  <c r="H143" i="2"/>
  <c r="F142" i="2"/>
  <c r="F143" i="2"/>
  <c r="G141" i="2"/>
  <c r="R141" i="2"/>
  <c r="F137" i="2"/>
  <c r="H137" i="2"/>
  <c r="F135" i="2"/>
  <c r="H135" i="2"/>
  <c r="GF138" i="2"/>
  <c r="GF144" i="2"/>
  <c r="EP138" i="2"/>
  <c r="CZ138" i="2"/>
  <c r="BJ138" i="2"/>
  <c r="G134" i="2"/>
  <c r="G138" i="2"/>
  <c r="G131" i="2"/>
  <c r="G132" i="2"/>
  <c r="AO132" i="2"/>
  <c r="R131" i="2"/>
  <c r="R132" i="2"/>
  <c r="G128" i="2"/>
  <c r="R128" i="2"/>
  <c r="G126" i="2"/>
  <c r="R126" i="2"/>
  <c r="G124" i="2"/>
  <c r="R124" i="2"/>
  <c r="G122" i="2"/>
  <c r="R122" i="2"/>
  <c r="G120" i="2"/>
  <c r="R120" i="2"/>
  <c r="G118" i="2"/>
  <c r="R118" i="2"/>
  <c r="G116" i="2"/>
  <c r="R116" i="2"/>
  <c r="G114" i="2"/>
  <c r="F114" i="2"/>
  <c r="R114" i="2"/>
  <c r="H114" i="2"/>
  <c r="F90" i="2"/>
  <c r="H90" i="2"/>
  <c r="H78" i="2"/>
  <c r="F75" i="2"/>
  <c r="EP80" i="2"/>
  <c r="F73" i="2"/>
  <c r="G67" i="2"/>
  <c r="F65" i="2"/>
  <c r="G61" i="2"/>
  <c r="F45" i="2"/>
  <c r="EP144" i="2"/>
  <c r="F24" i="2"/>
  <c r="H19" i="2"/>
  <c r="CZ144" i="2"/>
  <c r="F18" i="2"/>
  <c r="DU143" i="2"/>
  <c r="G140" i="2"/>
  <c r="G143" i="2"/>
  <c r="AO143" i="2"/>
  <c r="R140" i="2"/>
  <c r="R143" i="2"/>
  <c r="H136" i="2"/>
  <c r="F138" i="2"/>
  <c r="H134" i="2"/>
  <c r="H138" i="2"/>
  <c r="G129" i="2"/>
  <c r="R129" i="2"/>
  <c r="G127" i="2"/>
  <c r="R127" i="2"/>
  <c r="G125" i="2"/>
  <c r="R125" i="2"/>
  <c r="G123" i="2"/>
  <c r="R123" i="2"/>
  <c r="G121" i="2"/>
  <c r="R121" i="2"/>
  <c r="G119" i="2"/>
  <c r="R119" i="2"/>
  <c r="G117" i="2"/>
  <c r="R117" i="2"/>
  <c r="G115" i="2"/>
  <c r="R115" i="2"/>
  <c r="BJ144" i="2"/>
  <c r="F78" i="2"/>
  <c r="H77" i="2"/>
  <c r="H73" i="2"/>
  <c r="F67" i="2"/>
  <c r="H66" i="2"/>
  <c r="F61" i="2"/>
  <c r="FK80" i="2"/>
  <c r="FK144" i="2"/>
  <c r="DU80" i="2"/>
  <c r="N80" i="2"/>
  <c r="N144" i="2"/>
  <c r="H45" i="2"/>
  <c r="M27" i="2"/>
  <c r="M144" i="2"/>
  <c r="H17" i="2"/>
  <c r="R113" i="2"/>
  <c r="F113" i="2"/>
  <c r="R112" i="2"/>
  <c r="F112" i="2"/>
  <c r="R111" i="2"/>
  <c r="F111" i="2"/>
  <c r="R110" i="2"/>
  <c r="F110" i="2"/>
  <c r="R109" i="2"/>
  <c r="F109" i="2"/>
  <c r="R108" i="2"/>
  <c r="F108" i="2"/>
  <c r="R107" i="2"/>
  <c r="F107" i="2"/>
  <c r="R106" i="2"/>
  <c r="F106" i="2"/>
  <c r="R105" i="2"/>
  <c r="F105" i="2"/>
  <c r="R104" i="2"/>
  <c r="F104" i="2"/>
  <c r="R103" i="2"/>
  <c r="F103" i="2"/>
  <c r="R102" i="2"/>
  <c r="F102" i="2"/>
  <c r="R101" i="2"/>
  <c r="F101" i="2"/>
  <c r="R100" i="2"/>
  <c r="F100" i="2"/>
  <c r="R99" i="2"/>
  <c r="F99" i="2"/>
  <c r="R98" i="2"/>
  <c r="F98" i="2"/>
  <c r="R97" i="2"/>
  <c r="F97" i="2"/>
  <c r="R96" i="2"/>
  <c r="F96" i="2"/>
  <c r="R95" i="2"/>
  <c r="F95" i="2"/>
  <c r="R94" i="2"/>
  <c r="F94" i="2"/>
  <c r="R93" i="2"/>
  <c r="F93" i="2"/>
  <c r="R92" i="2"/>
  <c r="F92" i="2"/>
  <c r="G82" i="2"/>
  <c r="G90" i="2"/>
  <c r="R79" i="2"/>
  <c r="F79" i="2"/>
  <c r="G78" i="2"/>
  <c r="G77" i="2"/>
  <c r="R76" i="2"/>
  <c r="G75" i="2"/>
  <c r="R74" i="2"/>
  <c r="L74" i="2"/>
  <c r="L80" i="2"/>
  <c r="L144" i="2"/>
  <c r="S73" i="2"/>
  <c r="S80" i="2"/>
  <c r="G73" i="2"/>
  <c r="R67" i="2"/>
  <c r="G66" i="2"/>
  <c r="R65" i="2"/>
  <c r="R64" i="2"/>
  <c r="F64" i="2"/>
  <c r="I63" i="2"/>
  <c r="H63" i="2"/>
  <c r="G63" i="2"/>
  <c r="R61" i="2"/>
  <c r="R60" i="2"/>
  <c r="J60" i="2"/>
  <c r="J80" i="2"/>
  <c r="R59" i="2"/>
  <c r="F59" i="2"/>
  <c r="R58" i="2"/>
  <c r="F58" i="2"/>
  <c r="R57" i="2"/>
  <c r="F57" i="2"/>
  <c r="R56" i="2"/>
  <c r="F56" i="2"/>
  <c r="R55" i="2"/>
  <c r="F55" i="2"/>
  <c r="R54" i="2"/>
  <c r="F54" i="2"/>
  <c r="R53" i="2"/>
  <c r="F53" i="2"/>
  <c r="R52" i="2"/>
  <c r="F52" i="2"/>
  <c r="R51" i="2"/>
  <c r="F51" i="2"/>
  <c r="R50" i="2"/>
  <c r="F50" i="2"/>
  <c r="R49" i="2"/>
  <c r="F49" i="2"/>
  <c r="R48" i="2"/>
  <c r="F48" i="2"/>
  <c r="R47" i="2"/>
  <c r="F47" i="2"/>
  <c r="R46" i="2"/>
  <c r="F46" i="2"/>
  <c r="F80" i="2"/>
  <c r="G45" i="2"/>
  <c r="G80" i="2"/>
  <c r="R40" i="2"/>
  <c r="F40" i="2"/>
  <c r="R39" i="2"/>
  <c r="F39" i="2"/>
  <c r="R38" i="2"/>
  <c r="F38" i="2"/>
  <c r="F41" i="2"/>
  <c r="I37" i="2"/>
  <c r="H37" i="2"/>
  <c r="H41" i="2"/>
  <c r="G37" i="2"/>
  <c r="G41" i="2"/>
  <c r="R26" i="2"/>
  <c r="J26" i="2"/>
  <c r="J27" i="2"/>
  <c r="J144" i="2"/>
  <c r="R25" i="2"/>
  <c r="F25" i="2"/>
  <c r="G24" i="2"/>
  <c r="R19" i="2"/>
  <c r="S18" i="2"/>
  <c r="S27" i="2"/>
  <c r="S144" i="2"/>
  <c r="G18" i="2"/>
  <c r="G142" i="1"/>
  <c r="R142" i="1"/>
  <c r="DU143" i="1"/>
  <c r="CE143" i="1"/>
  <c r="F140" i="1"/>
  <c r="G140" i="1"/>
  <c r="AO143" i="1"/>
  <c r="R140" i="1"/>
  <c r="H140" i="1"/>
  <c r="H143" i="1"/>
  <c r="G138" i="1"/>
  <c r="G90" i="1"/>
  <c r="R137" i="2"/>
  <c r="R136" i="2"/>
  <c r="R135" i="2"/>
  <c r="R134" i="2"/>
  <c r="R138" i="2"/>
  <c r="R89" i="2"/>
  <c r="R88" i="2"/>
  <c r="R87" i="2"/>
  <c r="R86" i="2"/>
  <c r="R85" i="2"/>
  <c r="R84" i="2"/>
  <c r="R83" i="2"/>
  <c r="R82" i="2"/>
  <c r="R90" i="2"/>
  <c r="EU80" i="2"/>
  <c r="EU144" i="2"/>
  <c r="DE80" i="2"/>
  <c r="DE144" i="2"/>
  <c r="AO80" i="2"/>
  <c r="I80" i="2"/>
  <c r="R78" i="2"/>
  <c r="R77" i="2"/>
  <c r="R75" i="2"/>
  <c r="R73" i="2"/>
  <c r="R72" i="2"/>
  <c r="R71" i="2"/>
  <c r="R70" i="2"/>
  <c r="R69" i="2"/>
  <c r="R68" i="2"/>
  <c r="R66" i="2"/>
  <c r="R63" i="2"/>
  <c r="R62" i="2"/>
  <c r="R45" i="2"/>
  <c r="R44" i="2"/>
  <c r="R43" i="2"/>
  <c r="AO41" i="2"/>
  <c r="I41" i="2"/>
  <c r="R37" i="2"/>
  <c r="R36" i="2"/>
  <c r="R35" i="2"/>
  <c r="R34" i="2"/>
  <c r="R33" i="2"/>
  <c r="R32" i="2"/>
  <c r="R31" i="2"/>
  <c r="R30" i="2"/>
  <c r="R29" i="2"/>
  <c r="R41" i="2"/>
  <c r="CY27" i="2"/>
  <c r="CY144" i="2"/>
  <c r="AO27" i="2"/>
  <c r="AO144" i="2"/>
  <c r="I27" i="2"/>
  <c r="R24" i="2"/>
  <c r="R23" i="2"/>
  <c r="R22" i="2"/>
  <c r="R21" i="2"/>
  <c r="R20" i="2"/>
  <c r="DU19" i="2"/>
  <c r="G19" i="2"/>
  <c r="R18" i="2"/>
  <c r="CE17" i="2"/>
  <c r="CE27" i="2"/>
  <c r="CE144" i="2"/>
  <c r="F142" i="1"/>
  <c r="G141" i="1"/>
  <c r="R141" i="1"/>
  <c r="F138" i="1"/>
  <c r="H138" i="1"/>
  <c r="BJ138" i="1"/>
  <c r="R137" i="1"/>
  <c r="R136" i="1"/>
  <c r="R135" i="1"/>
  <c r="R134" i="1"/>
  <c r="R138" i="1"/>
  <c r="AO132" i="1"/>
  <c r="G131" i="1"/>
  <c r="G132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BJ90" i="1"/>
  <c r="F89" i="1"/>
  <c r="R89" i="1"/>
  <c r="F87" i="1"/>
  <c r="H87" i="1"/>
  <c r="F85" i="1"/>
  <c r="H85" i="1"/>
  <c r="F83" i="1"/>
  <c r="F90" i="1"/>
  <c r="H83" i="1"/>
  <c r="BJ80" i="1"/>
  <c r="G79" i="1"/>
  <c r="R79" i="1"/>
  <c r="EP78" i="1"/>
  <c r="G78" i="1"/>
  <c r="F78" i="1"/>
  <c r="R78" i="1"/>
  <c r="H78" i="1"/>
  <c r="F77" i="1"/>
  <c r="R77" i="1"/>
  <c r="H77" i="1"/>
  <c r="R76" i="1"/>
  <c r="H75" i="1"/>
  <c r="EO80" i="1"/>
  <c r="EO144" i="1"/>
  <c r="EP73" i="1"/>
  <c r="F73" i="1"/>
  <c r="R73" i="1"/>
  <c r="S73" i="1"/>
  <c r="H73" i="1"/>
  <c r="F71" i="1"/>
  <c r="H71" i="1"/>
  <c r="F69" i="1"/>
  <c r="H69" i="1"/>
  <c r="FK67" i="1"/>
  <c r="EU80" i="1"/>
  <c r="EU144" i="1"/>
  <c r="DU65" i="1"/>
  <c r="DA80" i="1"/>
  <c r="DA144" i="1"/>
  <c r="F63" i="1"/>
  <c r="R63" i="1"/>
  <c r="I63" i="1"/>
  <c r="H63" i="1"/>
  <c r="DU61" i="1"/>
  <c r="DE80" i="1"/>
  <c r="DE144" i="1"/>
  <c r="J60" i="1"/>
  <c r="J80" i="1"/>
  <c r="S80" i="1"/>
  <c r="R131" i="1"/>
  <c r="R132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H88" i="1"/>
  <c r="H86" i="1"/>
  <c r="H84" i="1"/>
  <c r="H82" i="1"/>
  <c r="F75" i="1"/>
  <c r="R75" i="1"/>
  <c r="G75" i="1"/>
  <c r="H72" i="1"/>
  <c r="H70" i="1"/>
  <c r="H68" i="1"/>
  <c r="G67" i="1"/>
  <c r="F66" i="1"/>
  <c r="R66" i="1"/>
  <c r="G64" i="1"/>
  <c r="R64" i="1"/>
  <c r="Q80" i="1"/>
  <c r="O80" i="1"/>
  <c r="M80" i="1"/>
  <c r="K80" i="1"/>
  <c r="H62" i="1"/>
  <c r="G61" i="1"/>
  <c r="F60" i="1"/>
  <c r="FK80" i="1"/>
  <c r="CE80" i="1"/>
  <c r="R88" i="1"/>
  <c r="R87" i="1"/>
  <c r="R86" i="1"/>
  <c r="R85" i="1"/>
  <c r="R84" i="1"/>
  <c r="R83" i="1"/>
  <c r="R82" i="1"/>
  <c r="AO80" i="1"/>
  <c r="R72" i="1"/>
  <c r="R71" i="1"/>
  <c r="R70" i="1"/>
  <c r="R69" i="1"/>
  <c r="R68" i="1"/>
  <c r="R62" i="1"/>
  <c r="G60" i="1"/>
  <c r="G58" i="1"/>
  <c r="R58" i="1"/>
  <c r="G56" i="1"/>
  <c r="R56" i="1"/>
  <c r="G54" i="1"/>
  <c r="R54" i="1"/>
  <c r="G52" i="1"/>
  <c r="R52" i="1"/>
  <c r="G50" i="1"/>
  <c r="R50" i="1"/>
  <c r="G48" i="1"/>
  <c r="R48" i="1"/>
  <c r="G46" i="1"/>
  <c r="R46" i="1"/>
  <c r="CZ45" i="1"/>
  <c r="R45" i="1"/>
  <c r="H45" i="1"/>
  <c r="F43" i="1"/>
  <c r="H43" i="1"/>
  <c r="BJ41" i="1"/>
  <c r="J41" i="1"/>
  <c r="FK41" i="1"/>
  <c r="DU41" i="1"/>
  <c r="G38" i="1"/>
  <c r="G41" i="1"/>
  <c r="F38" i="1"/>
  <c r="R38" i="1"/>
  <c r="P41" i="1"/>
  <c r="P144" i="1"/>
  <c r="L41" i="1"/>
  <c r="H36" i="1"/>
  <c r="H32" i="1"/>
  <c r="S41" i="1"/>
  <c r="BJ27" i="1"/>
  <c r="BJ144" i="1"/>
  <c r="J26" i="1"/>
  <c r="J27" i="1"/>
  <c r="F24" i="1"/>
  <c r="R24" i="1"/>
  <c r="G24" i="1"/>
  <c r="H23" i="1"/>
  <c r="GF27" i="1"/>
  <c r="GF144" i="1"/>
  <c r="S19" i="1"/>
  <c r="DU19" i="1"/>
  <c r="R19" i="1"/>
  <c r="DT27" i="1"/>
  <c r="DT144" i="1"/>
  <c r="F19" i="1"/>
  <c r="CZ18" i="1"/>
  <c r="CZ27" i="1"/>
  <c r="CY27" i="1"/>
  <c r="CY144" i="1"/>
  <c r="F18" i="1"/>
  <c r="AO27" i="1"/>
  <c r="S18" i="1"/>
  <c r="G18" i="1"/>
  <c r="S17" i="1"/>
  <c r="S27" i="1"/>
  <c r="CE17" i="1"/>
  <c r="CE27" i="1"/>
  <c r="CE144" i="1"/>
  <c r="CD27" i="1"/>
  <c r="CD144" i="1"/>
  <c r="F17" i="1"/>
  <c r="F27" i="1"/>
  <c r="T27" i="1"/>
  <c r="T144" i="1"/>
  <c r="G59" i="1"/>
  <c r="R59" i="1"/>
  <c r="G57" i="1"/>
  <c r="R57" i="1"/>
  <c r="G55" i="1"/>
  <c r="R55" i="1"/>
  <c r="G53" i="1"/>
  <c r="R53" i="1"/>
  <c r="G51" i="1"/>
  <c r="R51" i="1"/>
  <c r="G49" i="1"/>
  <c r="R49" i="1"/>
  <c r="G47" i="1"/>
  <c r="R47" i="1"/>
  <c r="H44" i="1"/>
  <c r="G40" i="1"/>
  <c r="F40" i="1"/>
  <c r="R40" i="1"/>
  <c r="H34" i="1"/>
  <c r="H30" i="1"/>
  <c r="H26" i="1"/>
  <c r="G25" i="1"/>
  <c r="F25" i="1"/>
  <c r="R25" i="1"/>
  <c r="H21" i="1"/>
  <c r="L27" i="1"/>
  <c r="L144" i="1"/>
  <c r="R44" i="1"/>
  <c r="R43" i="1"/>
  <c r="G39" i="1"/>
  <c r="R39" i="1"/>
  <c r="CE41" i="1"/>
  <c r="F37" i="1"/>
  <c r="R37" i="1"/>
  <c r="AO41" i="1"/>
  <c r="I37" i="1"/>
  <c r="H37" i="1"/>
  <c r="F35" i="1"/>
  <c r="H35" i="1"/>
  <c r="F33" i="1"/>
  <c r="H33" i="1"/>
  <c r="F31" i="1"/>
  <c r="H31" i="1"/>
  <c r="F29" i="1"/>
  <c r="F41" i="1"/>
  <c r="Q41" i="1"/>
  <c r="O41" i="1"/>
  <c r="M41" i="1"/>
  <c r="K41" i="1"/>
  <c r="H29" i="1"/>
  <c r="I41" i="1"/>
  <c r="G26" i="1"/>
  <c r="H24" i="1"/>
  <c r="F22" i="1"/>
  <c r="H22" i="1"/>
  <c r="F20" i="1"/>
  <c r="H20" i="1"/>
  <c r="H27" i="1"/>
  <c r="FK27" i="1"/>
  <c r="FK144" i="1"/>
  <c r="Q27" i="1"/>
  <c r="Q144" i="1"/>
  <c r="O27" i="1"/>
  <c r="K27" i="1"/>
  <c r="K144" i="1"/>
  <c r="H18" i="1"/>
  <c r="I27" i="1"/>
  <c r="M27" i="1"/>
  <c r="G17" i="1"/>
  <c r="R36" i="1"/>
  <c r="R35" i="1"/>
  <c r="R34" i="1"/>
  <c r="R33" i="1"/>
  <c r="R32" i="1"/>
  <c r="R31" i="1"/>
  <c r="R30" i="1"/>
  <c r="R29" i="1"/>
  <c r="R41" i="1"/>
  <c r="R23" i="1"/>
  <c r="R22" i="1"/>
  <c r="R21" i="1"/>
  <c r="R20" i="1"/>
  <c r="F65" i="1"/>
  <c r="R65" i="1"/>
  <c r="F67" i="1"/>
  <c r="R67" i="1"/>
  <c r="F143" i="1"/>
  <c r="F19" i="2"/>
  <c r="F17" i="2"/>
  <c r="H26" i="2"/>
  <c r="H27" i="2"/>
  <c r="H60" i="2"/>
  <c r="H74" i="2"/>
  <c r="AO144" i="1"/>
  <c r="G45" i="1"/>
  <c r="CZ80" i="1"/>
  <c r="CZ144" i="1"/>
  <c r="M144" i="1"/>
  <c r="O144" i="1"/>
  <c r="DU27" i="1"/>
  <c r="G19" i="1"/>
  <c r="G27" i="1"/>
  <c r="H41" i="1"/>
  <c r="R17" i="1"/>
  <c r="S144" i="1"/>
  <c r="R18" i="1"/>
  <c r="J144" i="1"/>
  <c r="F45" i="1"/>
  <c r="F80" i="1"/>
  <c r="F144" i="1"/>
  <c r="R90" i="1"/>
  <c r="I80" i="1"/>
  <c r="I144" i="1"/>
  <c r="G65" i="1"/>
  <c r="H90" i="1"/>
  <c r="DU80" i="1"/>
  <c r="H60" i="1"/>
  <c r="H80" i="1"/>
  <c r="F61" i="1"/>
  <c r="R61" i="1"/>
  <c r="R80" i="1"/>
  <c r="G73" i="1"/>
  <c r="EP80" i="1"/>
  <c r="EP144" i="1"/>
  <c r="I144" i="2"/>
  <c r="R80" i="2"/>
  <c r="R143" i="1"/>
  <c r="G143" i="1"/>
  <c r="R17" i="2"/>
  <c r="R27" i="2"/>
  <c r="R144" i="2"/>
  <c r="G17" i="2"/>
  <c r="G27" i="2"/>
  <c r="G144" i="2"/>
  <c r="DU27" i="2"/>
  <c r="DU144" i="2"/>
  <c r="H144" i="1"/>
  <c r="DU144" i="1"/>
  <c r="G80" i="1"/>
  <c r="G144" i="1"/>
  <c r="H80" i="2"/>
  <c r="H144" i="2"/>
  <c r="F27" i="2"/>
  <c r="F144" i="2"/>
  <c r="R27" i="1"/>
  <c r="R144" i="1"/>
</calcChain>
</file>

<file path=xl/sharedStrings.xml><?xml version="1.0" encoding="utf-8"?>
<sst xmlns="http://schemas.openxmlformats.org/spreadsheetml/2006/main" count="1224" uniqueCount="304">
  <si>
    <t>Wydział Inżynierii Mechanicznej i Mechatroniki</t>
  </si>
  <si>
    <t>Nazwa kierunku studiów</t>
  </si>
  <si>
    <t>Inżynieria transportu</t>
  </si>
  <si>
    <t>Dziedziny nauki</t>
  </si>
  <si>
    <t>dziedzina nauk inżynieryjno-technicznych</t>
  </si>
  <si>
    <t>Dyscypliny naukowe</t>
  </si>
  <si>
    <t>inżynieria lądowa i transport (15%), inżynieria mechaniczna (85%)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</si>
  <si>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</si>
  <si>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</si>
  <si>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</si>
  <si>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</si>
  <si>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</si>
  <si>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</si>
  <si>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2021/2022</t>
  </si>
  <si>
    <t>Specjalność/specjalizacja</t>
  </si>
  <si>
    <t>diagnostyka i urządzenia mechatroniczne pojazdów samochodowych</t>
  </si>
  <si>
    <t>Obowiązuje od 2021-10-01</t>
  </si>
  <si>
    <t>Kod planu studiów</t>
  </si>
  <si>
    <t>IT_1A_S_2021_2022_Z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</si>
  <si>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</si>
  <si>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</si>
  <si>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</si>
  <si>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</si>
  <si>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</si>
  <si>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</si>
  <si>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</si>
  <si>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</si>
  <si>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</si>
  <si>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</si>
  <si>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</si>
  <si>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</si>
  <si>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</si>
  <si>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</si>
  <si>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</si>
  <si>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</si>
  <si>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</si>
  <si>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</si>
  <si>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</si>
  <si>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</t>
  </si>
  <si>
    <t>PD</t>
  </si>
  <si>
    <t>PR</t>
  </si>
  <si>
    <t>SD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</si>
  <si>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</si>
  <si>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</si>
  <si>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</si>
  <si>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</si>
  <si>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</si>
  <si>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</si>
  <si>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</si>
  <si>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</si>
  <si>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</si>
  <si>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</si>
  <si>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</si>
  <si>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</si>
  <si>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</si>
  <si>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</si>
  <si>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</si>
  <si>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</si>
  <si>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</si>
  <si>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</si>
  <si>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Blok obieralny 50</t>
  </si>
  <si>
    <t>z</t>
  </si>
  <si>
    <t>Blok obieralny 51</t>
  </si>
  <si>
    <t>Blok obieralny 52</t>
  </si>
  <si>
    <t>e</t>
  </si>
  <si>
    <t>A04</t>
  </si>
  <si>
    <t>Ochrona własności intelektualnej</t>
  </si>
  <si>
    <t>A05</t>
  </si>
  <si>
    <t>Wymagania prawne UE w transporcie</t>
  </si>
  <si>
    <t>A06</t>
  </si>
  <si>
    <t>Wychowanie fizyczne I</t>
  </si>
  <si>
    <t>A07</t>
  </si>
  <si>
    <t>Wychowanie fizyczne II</t>
  </si>
  <si>
    <t>Blok obieralny 1</t>
  </si>
  <si>
    <t>A09</t>
  </si>
  <si>
    <t>BHP i ergonomia pracy</t>
  </si>
  <si>
    <t>Blok obieralny 53</t>
  </si>
  <si>
    <t>Razem</t>
  </si>
  <si>
    <t>Moduły/Przedmioty kształcenia podstawowego</t>
  </si>
  <si>
    <t>B01</t>
  </si>
  <si>
    <t>Matematyka I</t>
  </si>
  <si>
    <t>B02</t>
  </si>
  <si>
    <t>Matematyka II</t>
  </si>
  <si>
    <t>B03</t>
  </si>
  <si>
    <t>Statystyka matematyczna</t>
  </si>
  <si>
    <t>B04</t>
  </si>
  <si>
    <t>Badania operacyjne</t>
  </si>
  <si>
    <t>B05</t>
  </si>
  <si>
    <t>Fizyka</t>
  </si>
  <si>
    <t>B06</t>
  </si>
  <si>
    <t>Informatyka</t>
  </si>
  <si>
    <t>B07</t>
  </si>
  <si>
    <t>Informatyczne techniki obliczeniowe</t>
  </si>
  <si>
    <t>B09</t>
  </si>
  <si>
    <t>Materiałoznawstwo I</t>
  </si>
  <si>
    <t>Blok obieralny 2</t>
  </si>
  <si>
    <t>B11</t>
  </si>
  <si>
    <t>Mechanika</t>
  </si>
  <si>
    <t>B12</t>
  </si>
  <si>
    <t>Wytrzymałość materiałów</t>
  </si>
  <si>
    <t>B13</t>
  </si>
  <si>
    <t>Ekonomia</t>
  </si>
  <si>
    <t>Moduły/Przedmioty kształcenia kierunkowego</t>
  </si>
  <si>
    <t>B08</t>
  </si>
  <si>
    <t>Techniki informatyczne w transporcie</t>
  </si>
  <si>
    <t>B14</t>
  </si>
  <si>
    <t>Podstawy techniki cieplnej</t>
  </si>
  <si>
    <t>Blok obieralny 3</t>
  </si>
  <si>
    <t>C01</t>
  </si>
  <si>
    <t>Logistyka</t>
  </si>
  <si>
    <t>C02</t>
  </si>
  <si>
    <t>Podstawy inżynierii ruchu</t>
  </si>
  <si>
    <t>C03</t>
  </si>
  <si>
    <t>Środki transportu</t>
  </si>
  <si>
    <t>C04</t>
  </si>
  <si>
    <t>Systemy transportowe</t>
  </si>
  <si>
    <t>C05</t>
  </si>
  <si>
    <t>Infrastruktura transportu</t>
  </si>
  <si>
    <t>C06</t>
  </si>
  <si>
    <t>Ekonomika transportu</t>
  </si>
  <si>
    <t>C07</t>
  </si>
  <si>
    <t>Podstawy konstrukcji maszyn</t>
  </si>
  <si>
    <t>C08</t>
  </si>
  <si>
    <t>Grafika inżynierska I</t>
  </si>
  <si>
    <t>C09</t>
  </si>
  <si>
    <t>Grafika inżynierska II</t>
  </si>
  <si>
    <t>C10</t>
  </si>
  <si>
    <t>Techniki wytwarzania I</t>
  </si>
  <si>
    <t>C11</t>
  </si>
  <si>
    <t>Techniki wytwarzania II</t>
  </si>
  <si>
    <t>C12</t>
  </si>
  <si>
    <t>Systemy i układy napędowe</t>
  </si>
  <si>
    <t>C13</t>
  </si>
  <si>
    <t>Wybrane problemy transportu drogowego</t>
  </si>
  <si>
    <t>C14</t>
  </si>
  <si>
    <t>Silniki samochodowe</t>
  </si>
  <si>
    <t>Blok obieralny 4</t>
  </si>
  <si>
    <t>Blok obieralny 5</t>
  </si>
  <si>
    <t>C17</t>
  </si>
  <si>
    <t>Tendencje rozwojowe pojazdów</t>
  </si>
  <si>
    <t>Blok obieralny 6</t>
  </si>
  <si>
    <t>C19</t>
  </si>
  <si>
    <t>Podstawy eksploatacji technicznej</t>
  </si>
  <si>
    <t>Blok obieralny 7</t>
  </si>
  <si>
    <t>Blok obieralny 8</t>
  </si>
  <si>
    <t>Blok obieralny 9</t>
  </si>
  <si>
    <t>C23</t>
  </si>
  <si>
    <t>Automatyka</t>
  </si>
  <si>
    <t>C24</t>
  </si>
  <si>
    <t>Metrologia</t>
  </si>
  <si>
    <t>C25</t>
  </si>
  <si>
    <t>Elektrotechnika i elektronika</t>
  </si>
  <si>
    <t>C26</t>
  </si>
  <si>
    <t>Elektrotechnika i elektronika samochodowa</t>
  </si>
  <si>
    <t>C27</t>
  </si>
  <si>
    <t>Organizacja i zarządzanie w transporcie</t>
  </si>
  <si>
    <t>Blok obieralny 10</t>
  </si>
  <si>
    <t>Blok obieralny 11</t>
  </si>
  <si>
    <t>Blok obieralny 12</t>
  </si>
  <si>
    <t>Blok obieralny 13</t>
  </si>
  <si>
    <t>Blok obieralny 14</t>
  </si>
  <si>
    <t>Blok obieralny 15</t>
  </si>
  <si>
    <t>C34</t>
  </si>
  <si>
    <t>Metody identyfikacji pojazdów samochodowych</t>
  </si>
  <si>
    <t>Moduły/Przedmioty specjalnościowe</t>
  </si>
  <si>
    <t>organizacja transportu</t>
  </si>
  <si>
    <t>DUM/01</t>
  </si>
  <si>
    <t>Praca przejściowa</t>
  </si>
  <si>
    <t>DUM/02</t>
  </si>
  <si>
    <t>Praca dyplomowa</t>
  </si>
  <si>
    <t>DUM/03</t>
  </si>
  <si>
    <t>Podstawy diagnostyki</t>
  </si>
  <si>
    <t>DUM/04</t>
  </si>
  <si>
    <t>Diagnostyka pojazdów samochodowych</t>
  </si>
  <si>
    <t>DUM/05</t>
  </si>
  <si>
    <t>Pokładowe urządzenia kontrolno-pomiarowe w pojazdach</t>
  </si>
  <si>
    <t>DUM/06</t>
  </si>
  <si>
    <t>Urządzenia mechatroniczne w technice pojazdów</t>
  </si>
  <si>
    <t>DUM/07</t>
  </si>
  <si>
    <t>Seminarium dyplomowe</t>
  </si>
  <si>
    <t>DUM/08</t>
  </si>
  <si>
    <t>Zaawansowane technologie materiałowe w technice pojazdów</t>
  </si>
  <si>
    <t>Moduły/Przedmioty obieralne</t>
  </si>
  <si>
    <t>A01-A</t>
  </si>
  <si>
    <t>Język obcy I (angielski)</t>
  </si>
  <si>
    <t>A01-N</t>
  </si>
  <si>
    <t>Język obcy I (niemiecki)</t>
  </si>
  <si>
    <t>A02-A</t>
  </si>
  <si>
    <t>Język obcy II (angielski)</t>
  </si>
  <si>
    <t>A02-N</t>
  </si>
  <si>
    <t>Język obcy II (niemiecki)</t>
  </si>
  <si>
    <t>A03-A</t>
  </si>
  <si>
    <t>Język obcy III (angielski)</t>
  </si>
  <si>
    <t>A03-N</t>
  </si>
  <si>
    <t>Język obcy III (niemiecki)</t>
  </si>
  <si>
    <t>A08-1</t>
  </si>
  <si>
    <t>Wybrane zagadnienia kultury - muzyka</t>
  </si>
  <si>
    <t>A08-2</t>
  </si>
  <si>
    <t>Wybrane zagadnienia kultury - Szczecin w sztuce</t>
  </si>
  <si>
    <t>A10-1</t>
  </si>
  <si>
    <t>Etyka</t>
  </si>
  <si>
    <t>A10-2</t>
  </si>
  <si>
    <t>Socjologia</t>
  </si>
  <si>
    <t>B10-1</t>
  </si>
  <si>
    <t>Materiałoznawstwo II</t>
  </si>
  <si>
    <t>B10-2</t>
  </si>
  <si>
    <t>Tworzywa polimerowe i kompozyty w budowie pojazdów</t>
  </si>
  <si>
    <t>B15-1</t>
  </si>
  <si>
    <t>Podstawy technologii pojazdów</t>
  </si>
  <si>
    <t>B15-2</t>
  </si>
  <si>
    <t>Metody projektowe w przemyśle motoryzacyjnym</t>
  </si>
  <si>
    <t>C15-a</t>
  </si>
  <si>
    <t>Budowa pojazdów samochodowych</t>
  </si>
  <si>
    <t>C15-b</t>
  </si>
  <si>
    <t>Konstrukcja pojazdów samochodowych</t>
  </si>
  <si>
    <t>C16-1</t>
  </si>
  <si>
    <t>Teoria ruchu samochodu</t>
  </si>
  <si>
    <t>C16-2</t>
  </si>
  <si>
    <t>Mechanika ruchu samochodu</t>
  </si>
  <si>
    <t>C18-a</t>
  </si>
  <si>
    <t>Eksploatacja pojazdów samochodowych</t>
  </si>
  <si>
    <t>C18-b</t>
  </si>
  <si>
    <t>Użytkowanie i obsługa pojazdów samochodowych</t>
  </si>
  <si>
    <t>C20-a</t>
  </si>
  <si>
    <t>Materiały eksploatacyjne w transporcie</t>
  </si>
  <si>
    <t>C20-b</t>
  </si>
  <si>
    <t>Paliwa oleje i smary w transporcie</t>
  </si>
  <si>
    <t>C21-1</t>
  </si>
  <si>
    <t>Technologia napraw pojazdów</t>
  </si>
  <si>
    <t>C21-2</t>
  </si>
  <si>
    <t>Techniki odnowy środków transportu</t>
  </si>
  <si>
    <t>C22-1</t>
  </si>
  <si>
    <t>Badania homologacyjne</t>
  </si>
  <si>
    <t>C22-2</t>
  </si>
  <si>
    <t>Certyfikacja w transporcie drogowym</t>
  </si>
  <si>
    <t>C28-1</t>
  </si>
  <si>
    <t>Bezpieczeństwo ruchu drogowego</t>
  </si>
  <si>
    <t>C28-2</t>
  </si>
  <si>
    <t>Bezpieczeństwo przewozu ładunków i osób</t>
  </si>
  <si>
    <t>C29-a</t>
  </si>
  <si>
    <t>Ochrona środowiska w transporcie</t>
  </si>
  <si>
    <t>C29-b</t>
  </si>
  <si>
    <t>Oddziaływanie transportu na środowisko</t>
  </si>
  <si>
    <t>C30-1</t>
  </si>
  <si>
    <t>Prawo o ruchu drogowym</t>
  </si>
  <si>
    <t>C30-2</t>
  </si>
  <si>
    <t>Prawo transportowe</t>
  </si>
  <si>
    <t>C31-1</t>
  </si>
  <si>
    <t>Technologia transportu</t>
  </si>
  <si>
    <t>C31-2</t>
  </si>
  <si>
    <t>Maszyny i urządzenia przeładunkowe</t>
  </si>
  <si>
    <t>C32-a</t>
  </si>
  <si>
    <t>Recykling środków transportu</t>
  </si>
  <si>
    <t>C32-b</t>
  </si>
  <si>
    <t>Odzysk części i materiałów eksploatacyjnych w środkach transportu</t>
  </si>
  <si>
    <t>C33-1</t>
  </si>
  <si>
    <t>Systemy zarządzania jakością w transporcie</t>
  </si>
  <si>
    <t>C33-2</t>
  </si>
  <si>
    <t>Sterowanie jakością w przemyśle motoryzacyjnym</t>
  </si>
  <si>
    <t>Praktyki zawodowe</t>
  </si>
  <si>
    <t>P01</t>
  </si>
  <si>
    <t>Praktyka programowa</t>
  </si>
  <si>
    <t>Przedmioty jednorazowe</t>
  </si>
  <si>
    <t>E01</t>
  </si>
  <si>
    <t>Szkolenie BHP i p.poż.</t>
  </si>
  <si>
    <t>E02</t>
  </si>
  <si>
    <t>Metodyka pracy umysłowej</t>
  </si>
  <si>
    <t>E03</t>
  </si>
  <si>
    <t>Szkolenie biblioteczne</t>
  </si>
  <si>
    <t>E04</t>
  </si>
  <si>
    <t>Podstawy informacji naukowej</t>
  </si>
  <si>
    <t>Przedmioty uzupełniające</t>
  </si>
  <si>
    <t>U01</t>
  </si>
  <si>
    <t>Chemia (zajęcia uzupełniające)</t>
  </si>
  <si>
    <t>U02</t>
  </si>
  <si>
    <t>Fizyka (zajęcia uzupełniające)</t>
  </si>
  <si>
    <t>U03</t>
  </si>
  <si>
    <t>Matematyka (zajęcia uzupełniające)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</si>
  <si>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</si>
  <si>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</si>
  <si>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</si>
  <si>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</si>
  <si>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</si>
  <si>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</si>
  <si>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</si>
  <si>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</si>
  <si>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praca dyplomowa</t>
  </si>
  <si>
    <t>praktyki</t>
  </si>
  <si>
    <t>seminaria dyplomowe</t>
  </si>
  <si>
    <t>OT/01</t>
  </si>
  <si>
    <t>OT/02</t>
  </si>
  <si>
    <t>OT/03</t>
  </si>
  <si>
    <t>Organizacja zaplecza technicznego</t>
  </si>
  <si>
    <t>OT/04</t>
  </si>
  <si>
    <t>Rynek usług spedycyjnych</t>
  </si>
  <si>
    <t>OT/05</t>
  </si>
  <si>
    <t>Finanse firm transportowych</t>
  </si>
  <si>
    <t>OT/06</t>
  </si>
  <si>
    <t>Zaawansowane technologie logistyczne</t>
  </si>
  <si>
    <t>OT/07</t>
  </si>
  <si>
    <t>OT/08</t>
  </si>
  <si>
    <t>Gospodarka materiałowa w transporcie</t>
  </si>
  <si>
    <t xml:space="preserve">Załącznik nr 17 do Uchwały nr 105 Senatu ZUT z dnia 31 maja 2021 r. </t>
  </si>
  <si>
    <t>Załącznik nr 17 do Uchwały nr 105 Senatu ZUT z dnia 31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</si>
</sst>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6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2057" name="Picture 1">
          <a:extLst>
            <a:ext uri="{FF2B5EF4-FFF2-40B4-BE49-F238E27FC236}">
              <a16:creationId xmlns:a16="http://schemas.microsoft.com/office/drawing/2014/main" id="{9D158153-08E4-4494-8130-BB8321D93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209550</xdr:colOff>
      <xdr:row>3</xdr:row>
      <xdr:rowOff>123825</xdr:rowOff>
    </xdr:to>
    <xdr:pic>
      <xdr:nvPicPr>
        <xdr:cNvPr id="2058" name="Picture 2">
          <a:extLst>
            <a:ext uri="{FF2B5EF4-FFF2-40B4-BE49-F238E27FC236}">
              <a16:creationId xmlns:a16="http://schemas.microsoft.com/office/drawing/2014/main" id="{A736C677-06B1-42E7-999B-597BBC87D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8200" y="0"/>
          <a:ext cx="7315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33" name="Picture 1">
          <a:extLst>
            <a:ext uri="{FF2B5EF4-FFF2-40B4-BE49-F238E27FC236}">
              <a16:creationId xmlns:a16="http://schemas.microsoft.com/office/drawing/2014/main" id="{DB293BE4-F4CA-4358-80E9-70C1B155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209550</xdr:colOff>
      <xdr:row>3</xdr:row>
      <xdr:rowOff>123825</xdr:rowOff>
    </xdr:to>
    <xdr:pic>
      <xdr:nvPicPr>
        <xdr:cNvPr id="1034" name="Picture 2">
          <a:extLst>
            <a:ext uri="{FF2B5EF4-FFF2-40B4-BE49-F238E27FC236}">
              <a16:creationId xmlns:a16="http://schemas.microsoft.com/office/drawing/2014/main" id="{74C22815-B54C-47CC-A93C-2D0EBCF3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8200" y="0"/>
          <a:ext cx="7315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58"/>
  <sheetViews>
    <sheetView topLeftCell="AJ1" workbookViewId="0">
      <selection activeCell="BN6" sqref="BN6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7" width="4.28515625" customWidth="1"/>
    <col min="18" max="20" width="4.7109375" customWidth="1"/>
    <col min="21" max="21" width="3.5703125" customWidth="1"/>
    <col min="22" max="22" width="2" customWidth="1"/>
    <col min="23" max="23" width="3.5703125" customWidth="1"/>
    <col min="24" max="24" width="2" customWidth="1"/>
    <col min="25" max="25" width="3.85546875" customWidth="1"/>
    <col min="26" max="26" width="3.5703125" customWidth="1"/>
    <col min="27" max="27" width="2" customWidth="1"/>
    <col min="28" max="28" width="3.5703125" customWidth="1"/>
    <col min="29" max="29" width="2" customWidth="1"/>
    <col min="30" max="30" width="3.5703125" customWidth="1"/>
    <col min="31" max="31" width="2" customWidth="1"/>
    <col min="32" max="32" width="3.5703125" customWidth="1"/>
    <col min="33" max="33" width="2" customWidth="1"/>
    <col min="34" max="34" width="3.5703125" customWidth="1"/>
    <col min="35" max="35" width="2" customWidth="1"/>
    <col min="36" max="36" width="3.5703125" customWidth="1"/>
    <col min="37" max="37" width="2" customWidth="1"/>
    <col min="38" max="38" width="3.5703125" customWidth="1"/>
    <col min="39" max="39" width="2" customWidth="1"/>
    <col min="40" max="41" width="3.85546875" customWidth="1"/>
    <col min="42" max="42" width="3.5703125" customWidth="1"/>
    <col min="43" max="43" width="2" customWidth="1"/>
    <col min="44" max="44" width="3.5703125" customWidth="1"/>
    <col min="45" max="45" width="2" customWidth="1"/>
    <col min="46" max="46" width="3.85546875" customWidth="1"/>
    <col min="47" max="47" width="3.5703125" customWidth="1"/>
    <col min="48" max="48" width="2" customWidth="1"/>
    <col min="49" max="49" width="3.5703125" customWidth="1"/>
    <col min="50" max="50" width="2" customWidth="1"/>
    <col min="51" max="51" width="3.5703125" customWidth="1"/>
    <col min="52" max="52" width="2" customWidth="1"/>
    <col min="53" max="53" width="3.5703125" customWidth="1"/>
    <col min="54" max="54" width="2" customWidth="1"/>
    <col min="55" max="55" width="3.5703125" customWidth="1"/>
    <col min="56" max="56" width="2" customWidth="1"/>
    <col min="57" max="57" width="3.5703125" customWidth="1"/>
    <col min="58" max="58" width="2" customWidth="1"/>
    <col min="59" max="59" width="3.5703125" customWidth="1"/>
    <col min="60" max="60" width="2" customWidth="1"/>
    <col min="61" max="62" width="3.85546875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85546875" customWidth="1"/>
    <col min="68" max="68" width="3.5703125" customWidth="1"/>
    <col min="69" max="69" width="2" customWidth="1"/>
    <col min="70" max="70" width="3.5703125" customWidth="1"/>
    <col min="71" max="71" width="2" customWidth="1"/>
    <col min="72" max="72" width="3.5703125" customWidth="1"/>
    <col min="73" max="73" width="2" customWidth="1"/>
    <col min="74" max="74" width="3.5703125" customWidth="1"/>
    <col min="75" max="75" width="2" customWidth="1"/>
    <col min="76" max="76" width="3.5703125" customWidth="1"/>
    <col min="77" max="77" width="2" customWidth="1"/>
    <col min="78" max="78" width="3.5703125" customWidth="1"/>
    <col min="79" max="79" width="2" customWidth="1"/>
    <col min="80" max="80" width="3.5703125" customWidth="1"/>
    <col min="81" max="81" width="2" customWidth="1"/>
    <col min="82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85546875" customWidth="1"/>
    <col min="89" max="89" width="3.5703125" customWidth="1"/>
    <col min="90" max="90" width="2" customWidth="1"/>
    <col min="91" max="91" width="3.5703125" customWidth="1"/>
    <col min="92" max="92" width="2" customWidth="1"/>
    <col min="93" max="93" width="3.5703125" customWidth="1"/>
    <col min="94" max="94" width="2" customWidth="1"/>
    <col min="95" max="95" width="3.5703125" customWidth="1"/>
    <col min="96" max="96" width="2" customWidth="1"/>
    <col min="97" max="97" width="3.5703125" customWidth="1"/>
    <col min="98" max="98" width="2" customWidth="1"/>
    <col min="99" max="99" width="3.5703125" customWidth="1"/>
    <col min="100" max="100" width="2" customWidth="1"/>
    <col min="101" max="101" width="3.5703125" customWidth="1"/>
    <col min="102" max="102" width="2" customWidth="1"/>
    <col min="103" max="104" width="3.85546875" customWidth="1"/>
    <col min="105" max="105" width="3.5703125" customWidth="1"/>
    <col min="106" max="106" width="2" customWidth="1"/>
    <col min="107" max="107" width="3.5703125" customWidth="1"/>
    <col min="108" max="108" width="2" customWidth="1"/>
    <col min="109" max="109" width="3.85546875" customWidth="1"/>
    <col min="110" max="110" width="3.5703125" customWidth="1"/>
    <col min="111" max="111" width="2" customWidth="1"/>
    <col min="112" max="112" width="3.5703125" customWidth="1"/>
    <col min="113" max="113" width="2" customWidth="1"/>
    <col min="114" max="114" width="3.5703125" customWidth="1"/>
    <col min="115" max="115" width="2" customWidth="1"/>
    <col min="116" max="116" width="3.5703125" customWidth="1"/>
    <col min="117" max="117" width="2" customWidth="1"/>
    <col min="118" max="118" width="3.5703125" customWidth="1"/>
    <col min="119" max="119" width="2" customWidth="1"/>
    <col min="120" max="120" width="3.5703125" customWidth="1"/>
    <col min="121" max="121" width="2" customWidth="1"/>
    <col min="122" max="122" width="3.5703125" customWidth="1"/>
    <col min="123" max="123" width="2" customWidth="1"/>
    <col min="124" max="125" width="3.85546875" customWidth="1"/>
    <col min="126" max="126" width="3.5703125" customWidth="1"/>
    <col min="127" max="127" width="2" customWidth="1"/>
    <col min="128" max="128" width="3.5703125" customWidth="1"/>
    <col min="129" max="129" width="2" customWidth="1"/>
    <col min="130" max="130" width="3.85546875" customWidth="1"/>
    <col min="131" max="131" width="3.5703125" customWidth="1"/>
    <col min="132" max="132" width="2" customWidth="1"/>
    <col min="133" max="133" width="3.5703125" customWidth="1"/>
    <col min="134" max="134" width="2" customWidth="1"/>
    <col min="135" max="135" width="3.5703125" customWidth="1"/>
    <col min="136" max="136" width="2" customWidth="1"/>
    <col min="137" max="137" width="3.5703125" customWidth="1"/>
    <col min="138" max="138" width="2" customWidth="1"/>
    <col min="139" max="139" width="3.5703125" customWidth="1"/>
    <col min="140" max="140" width="2" customWidth="1"/>
    <col min="141" max="141" width="3.5703125" customWidth="1"/>
    <col min="142" max="142" width="2" customWidth="1"/>
    <col min="143" max="143" width="3.5703125" customWidth="1"/>
    <col min="144" max="144" width="2" customWidth="1"/>
    <col min="145" max="146" width="3.85546875" customWidth="1"/>
    <col min="147" max="147" width="3.5703125" customWidth="1"/>
    <col min="148" max="148" width="2" customWidth="1"/>
    <col min="149" max="149" width="3.5703125" customWidth="1"/>
    <col min="150" max="150" width="2" customWidth="1"/>
    <col min="151" max="151" width="3.85546875" customWidth="1"/>
    <col min="152" max="152" width="3.5703125" customWidth="1"/>
    <col min="153" max="153" width="2" customWidth="1"/>
    <col min="154" max="154" width="3.5703125" customWidth="1"/>
    <col min="155" max="155" width="2" customWidth="1"/>
    <col min="156" max="156" width="3.5703125" customWidth="1"/>
    <col min="157" max="157" width="2" customWidth="1"/>
    <col min="158" max="158" width="3.5703125" customWidth="1"/>
    <col min="159" max="159" width="2" customWidth="1"/>
    <col min="160" max="160" width="3.5703125" customWidth="1"/>
    <col min="161" max="161" width="2" customWidth="1"/>
    <col min="162" max="162" width="3.5703125" customWidth="1"/>
    <col min="163" max="163" width="2" customWidth="1"/>
    <col min="164" max="164" width="3.5703125" customWidth="1"/>
    <col min="165" max="165" width="2" customWidth="1"/>
    <col min="166" max="167" width="3.85546875" customWidth="1"/>
    <col min="168" max="168" width="3.5703125" customWidth="1"/>
    <col min="169" max="169" width="2" customWidth="1"/>
    <col min="170" max="170" width="3.5703125" customWidth="1"/>
    <col min="171" max="171" width="2" customWidth="1"/>
    <col min="172" max="172" width="3.85546875" customWidth="1"/>
    <col min="173" max="173" width="3.5703125" customWidth="1"/>
    <col min="174" max="174" width="2" customWidth="1"/>
    <col min="175" max="175" width="3.5703125" customWidth="1"/>
    <col min="176" max="176" width="2" customWidth="1"/>
    <col min="177" max="177" width="3.5703125" customWidth="1"/>
    <col min="178" max="178" width="2" customWidth="1"/>
    <col min="179" max="179" width="3.5703125" customWidth="1"/>
    <col min="180" max="180" width="2" customWidth="1"/>
    <col min="181" max="181" width="3.5703125" customWidth="1"/>
    <col min="182" max="182" width="2" customWidth="1"/>
    <col min="183" max="183" width="3.5703125" customWidth="1"/>
    <col min="184" max="184" width="2" customWidth="1"/>
    <col min="185" max="185" width="3.5703125" customWidth="1"/>
    <col min="186" max="186" width="2" customWidth="1"/>
    <col min="187" max="188" width="3.85546875" customWidth="1"/>
  </cols>
  <sheetData>
    <row r="1" spans="1:188" ht="15.75" x14ac:dyDescent="0.2">
      <c r="E1" s="2" t="s">
        <v>0</v>
      </c>
    </row>
    <row r="2" spans="1:188" x14ac:dyDescent="0.2">
      <c r="E2" t="s">
        <v>1</v>
      </c>
      <c r="F2" s="1" t="s">
        <v>2</v>
      </c>
    </row>
    <row r="3" spans="1:188" x14ac:dyDescent="0.2">
      <c r="E3" t="s">
        <v>3</v>
      </c>
      <c r="F3" s="1" t="s">
        <v>4</v>
      </c>
    </row>
    <row r="4" spans="1:188" x14ac:dyDescent="0.2">
      <c r="E4" t="s">
        <v>5</v>
      </c>
      <c r="F4" s="1" t="s">
        <v>6</v>
      </c>
    </row>
    <row r="5" spans="1:188" x14ac:dyDescent="0.2">
      <c r="E5" t="s">
        <v>7</v>
      </c>
      <c r="F5" s="1" t="s">
        <v>8</v>
      </c>
    </row>
    <row r="6" spans="1:188" x14ac:dyDescent="0.2">
      <c r="E6" t="s">
        <v>9</v>
      </c>
      <c r="F6" s="1" t="s">
        <v>10</v>
      </c>
    </row>
    <row r="7" spans="1:188" x14ac:dyDescent="0.2">
      <c r="E7" t="s">
        <v>11</v>
      </c>
      <c r="F7" s="1" t="s">
        <v>12</v>
      </c>
      <c r="CG7" t="s">
        <v>13</v>
      </c>
    </row>
    <row r="8" spans="1:188" x14ac:dyDescent="0.2">
      <c r="E8" t="s">
        <v>14</v>
      </c>
      <c r="F8" s="1" t="s">
        <v>15</v>
      </c>
      <c r="CG8" t="s">
        <v>16</v>
      </c>
    </row>
    <row r="9" spans="1:188" x14ac:dyDescent="0.2">
      <c r="E9" t="s">
        <v>17</v>
      </c>
      <c r="F9" s="1" t="s">
        <v>18</v>
      </c>
      <c r="CG9" t="s">
        <v>302</v>
      </c>
    </row>
    <row r="11" spans="1:188" x14ac:dyDescent="0.2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</row>
    <row r="12" spans="1:188" ht="12" customHeight="1" x14ac:dyDescent="0.2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42</v>
      </c>
      <c r="S12" s="15" t="s">
        <v>43</v>
      </c>
      <c r="T12" s="15" t="s">
        <v>44</v>
      </c>
      <c r="U12" s="17" t="s">
        <v>45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50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 t="s">
        <v>53</v>
      </c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 t="s">
        <v>56</v>
      </c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</row>
    <row r="13" spans="1:188" ht="12" customHeight="1" x14ac:dyDescent="0.2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46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49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51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52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 t="s">
        <v>54</v>
      </c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 t="s">
        <v>55</v>
      </c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 t="s">
        <v>57</v>
      </c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 t="s">
        <v>58</v>
      </c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</row>
    <row r="14" spans="1:188" ht="24" customHeight="1" x14ac:dyDescent="0.2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6"/>
      <c r="R14" s="15"/>
      <c r="S14" s="15"/>
      <c r="T14" s="15"/>
      <c r="U14" s="18" t="s">
        <v>32</v>
      </c>
      <c r="V14" s="18"/>
      <c r="W14" s="18"/>
      <c r="X14" s="18"/>
      <c r="Y14" s="14" t="s">
        <v>47</v>
      </c>
      <c r="Z14" s="18" t="s">
        <v>33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47</v>
      </c>
      <c r="AO14" s="14" t="s">
        <v>48</v>
      </c>
      <c r="AP14" s="18" t="s">
        <v>32</v>
      </c>
      <c r="AQ14" s="18"/>
      <c r="AR14" s="18"/>
      <c r="AS14" s="18"/>
      <c r="AT14" s="14" t="s">
        <v>47</v>
      </c>
      <c r="AU14" s="18" t="s">
        <v>33</v>
      </c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47</v>
      </c>
      <c r="BJ14" s="14" t="s">
        <v>48</v>
      </c>
      <c r="BK14" s="18" t="s">
        <v>32</v>
      </c>
      <c r="BL14" s="18"/>
      <c r="BM14" s="18"/>
      <c r="BN14" s="18"/>
      <c r="BO14" s="14" t="s">
        <v>47</v>
      </c>
      <c r="BP14" s="18" t="s">
        <v>33</v>
      </c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47</v>
      </c>
      <c r="CE14" s="14" t="s">
        <v>48</v>
      </c>
      <c r="CF14" s="18" t="s">
        <v>32</v>
      </c>
      <c r="CG14" s="18"/>
      <c r="CH14" s="18"/>
      <c r="CI14" s="18"/>
      <c r="CJ14" s="14" t="s">
        <v>47</v>
      </c>
      <c r="CK14" s="18" t="s">
        <v>33</v>
      </c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47</v>
      </c>
      <c r="CZ14" s="14" t="s">
        <v>48</v>
      </c>
      <c r="DA14" s="18" t="s">
        <v>32</v>
      </c>
      <c r="DB14" s="18"/>
      <c r="DC14" s="18"/>
      <c r="DD14" s="18"/>
      <c r="DE14" s="14" t="s">
        <v>47</v>
      </c>
      <c r="DF14" s="18" t="s">
        <v>33</v>
      </c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4" t="s">
        <v>47</v>
      </c>
      <c r="DU14" s="14" t="s">
        <v>48</v>
      </c>
      <c r="DV14" s="18" t="s">
        <v>32</v>
      </c>
      <c r="DW14" s="18"/>
      <c r="DX14" s="18"/>
      <c r="DY14" s="18"/>
      <c r="DZ14" s="14" t="s">
        <v>47</v>
      </c>
      <c r="EA14" s="18" t="s">
        <v>33</v>
      </c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4" t="s">
        <v>47</v>
      </c>
      <c r="EP14" s="14" t="s">
        <v>48</v>
      </c>
      <c r="EQ14" s="18" t="s">
        <v>32</v>
      </c>
      <c r="ER14" s="18"/>
      <c r="ES14" s="18"/>
      <c r="ET14" s="18"/>
      <c r="EU14" s="14" t="s">
        <v>47</v>
      </c>
      <c r="EV14" s="18" t="s">
        <v>33</v>
      </c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4" t="s">
        <v>47</v>
      </c>
      <c r="FK14" s="14" t="s">
        <v>48</v>
      </c>
      <c r="FL14" s="18" t="s">
        <v>32</v>
      </c>
      <c r="FM14" s="18"/>
      <c r="FN14" s="18"/>
      <c r="FO14" s="18"/>
      <c r="FP14" s="14" t="s">
        <v>47</v>
      </c>
      <c r="FQ14" s="18" t="s">
        <v>33</v>
      </c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4" t="s">
        <v>47</v>
      </c>
      <c r="GF14" s="14" t="s">
        <v>48</v>
      </c>
    </row>
    <row r="15" spans="1:188" ht="24" customHeight="1" x14ac:dyDescent="0.2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5" t="s">
        <v>40</v>
      </c>
      <c r="Q15" s="5" t="s">
        <v>41</v>
      </c>
      <c r="R15" s="15"/>
      <c r="S15" s="15"/>
      <c r="T15" s="15"/>
      <c r="U15" s="16" t="s">
        <v>34</v>
      </c>
      <c r="V15" s="16"/>
      <c r="W15" s="16" t="s">
        <v>35</v>
      </c>
      <c r="X15" s="16"/>
      <c r="Y15" s="14"/>
      <c r="Z15" s="16" t="s">
        <v>35</v>
      </c>
      <c r="AA15" s="16"/>
      <c r="AB15" s="16" t="s">
        <v>36</v>
      </c>
      <c r="AC15" s="16"/>
      <c r="AD15" s="16" t="s">
        <v>37</v>
      </c>
      <c r="AE15" s="16"/>
      <c r="AF15" s="16" t="s">
        <v>38</v>
      </c>
      <c r="AG15" s="16"/>
      <c r="AH15" s="16" t="s">
        <v>39</v>
      </c>
      <c r="AI15" s="16"/>
      <c r="AJ15" s="16" t="s">
        <v>40</v>
      </c>
      <c r="AK15" s="16"/>
      <c r="AL15" s="16" t="s">
        <v>41</v>
      </c>
      <c r="AM15" s="16"/>
      <c r="AN15" s="14"/>
      <c r="AO15" s="14"/>
      <c r="AP15" s="16" t="s">
        <v>34</v>
      </c>
      <c r="AQ15" s="16"/>
      <c r="AR15" s="16" t="s">
        <v>35</v>
      </c>
      <c r="AS15" s="16"/>
      <c r="AT15" s="14"/>
      <c r="AU15" s="16" t="s">
        <v>35</v>
      </c>
      <c r="AV15" s="16"/>
      <c r="AW15" s="16" t="s">
        <v>36</v>
      </c>
      <c r="AX15" s="16"/>
      <c r="AY15" s="16" t="s">
        <v>37</v>
      </c>
      <c r="AZ15" s="16"/>
      <c r="BA15" s="16" t="s">
        <v>38</v>
      </c>
      <c r="BB15" s="16"/>
      <c r="BC15" s="16" t="s">
        <v>39</v>
      </c>
      <c r="BD15" s="16"/>
      <c r="BE15" s="16" t="s">
        <v>40</v>
      </c>
      <c r="BF15" s="16"/>
      <c r="BG15" s="16" t="s">
        <v>41</v>
      </c>
      <c r="BH15" s="16"/>
      <c r="BI15" s="14"/>
      <c r="BJ15" s="14"/>
      <c r="BK15" s="16" t="s">
        <v>34</v>
      </c>
      <c r="BL15" s="16"/>
      <c r="BM15" s="16" t="s">
        <v>35</v>
      </c>
      <c r="BN15" s="16"/>
      <c r="BO15" s="14"/>
      <c r="BP15" s="16" t="s">
        <v>35</v>
      </c>
      <c r="BQ15" s="16"/>
      <c r="BR15" s="16" t="s">
        <v>36</v>
      </c>
      <c r="BS15" s="16"/>
      <c r="BT15" s="16" t="s">
        <v>37</v>
      </c>
      <c r="BU15" s="16"/>
      <c r="BV15" s="16" t="s">
        <v>38</v>
      </c>
      <c r="BW15" s="16"/>
      <c r="BX15" s="16" t="s">
        <v>39</v>
      </c>
      <c r="BY15" s="16"/>
      <c r="BZ15" s="16" t="s">
        <v>40</v>
      </c>
      <c r="CA15" s="16"/>
      <c r="CB15" s="16" t="s">
        <v>41</v>
      </c>
      <c r="CC15" s="16"/>
      <c r="CD15" s="14"/>
      <c r="CE15" s="14"/>
      <c r="CF15" s="16" t="s">
        <v>34</v>
      </c>
      <c r="CG15" s="16"/>
      <c r="CH15" s="16" t="s">
        <v>35</v>
      </c>
      <c r="CI15" s="16"/>
      <c r="CJ15" s="14"/>
      <c r="CK15" s="16" t="s">
        <v>35</v>
      </c>
      <c r="CL15" s="16"/>
      <c r="CM15" s="16" t="s">
        <v>36</v>
      </c>
      <c r="CN15" s="16"/>
      <c r="CO15" s="16" t="s">
        <v>37</v>
      </c>
      <c r="CP15" s="16"/>
      <c r="CQ15" s="16" t="s">
        <v>38</v>
      </c>
      <c r="CR15" s="16"/>
      <c r="CS15" s="16" t="s">
        <v>39</v>
      </c>
      <c r="CT15" s="16"/>
      <c r="CU15" s="16" t="s">
        <v>40</v>
      </c>
      <c r="CV15" s="16"/>
      <c r="CW15" s="16" t="s">
        <v>41</v>
      </c>
      <c r="CX15" s="16"/>
      <c r="CY15" s="14"/>
      <c r="CZ15" s="14"/>
      <c r="DA15" s="16" t="s">
        <v>34</v>
      </c>
      <c r="DB15" s="16"/>
      <c r="DC15" s="16" t="s">
        <v>35</v>
      </c>
      <c r="DD15" s="16"/>
      <c r="DE15" s="14"/>
      <c r="DF15" s="16" t="s">
        <v>35</v>
      </c>
      <c r="DG15" s="16"/>
      <c r="DH15" s="16" t="s">
        <v>36</v>
      </c>
      <c r="DI15" s="16"/>
      <c r="DJ15" s="16" t="s">
        <v>37</v>
      </c>
      <c r="DK15" s="16"/>
      <c r="DL15" s="16" t="s">
        <v>38</v>
      </c>
      <c r="DM15" s="16"/>
      <c r="DN15" s="16" t="s">
        <v>39</v>
      </c>
      <c r="DO15" s="16"/>
      <c r="DP15" s="16" t="s">
        <v>40</v>
      </c>
      <c r="DQ15" s="16"/>
      <c r="DR15" s="16" t="s">
        <v>41</v>
      </c>
      <c r="DS15" s="16"/>
      <c r="DT15" s="14"/>
      <c r="DU15" s="14"/>
      <c r="DV15" s="16" t="s">
        <v>34</v>
      </c>
      <c r="DW15" s="16"/>
      <c r="DX15" s="16" t="s">
        <v>35</v>
      </c>
      <c r="DY15" s="16"/>
      <c r="DZ15" s="14"/>
      <c r="EA15" s="16" t="s">
        <v>35</v>
      </c>
      <c r="EB15" s="16"/>
      <c r="EC15" s="16" t="s">
        <v>36</v>
      </c>
      <c r="ED15" s="16"/>
      <c r="EE15" s="16" t="s">
        <v>37</v>
      </c>
      <c r="EF15" s="16"/>
      <c r="EG15" s="16" t="s">
        <v>38</v>
      </c>
      <c r="EH15" s="16"/>
      <c r="EI15" s="16" t="s">
        <v>39</v>
      </c>
      <c r="EJ15" s="16"/>
      <c r="EK15" s="16" t="s">
        <v>40</v>
      </c>
      <c r="EL15" s="16"/>
      <c r="EM15" s="16" t="s">
        <v>41</v>
      </c>
      <c r="EN15" s="16"/>
      <c r="EO15" s="14"/>
      <c r="EP15" s="14"/>
      <c r="EQ15" s="16" t="s">
        <v>34</v>
      </c>
      <c r="ER15" s="16"/>
      <c r="ES15" s="16" t="s">
        <v>35</v>
      </c>
      <c r="ET15" s="16"/>
      <c r="EU15" s="14"/>
      <c r="EV15" s="16" t="s">
        <v>35</v>
      </c>
      <c r="EW15" s="16"/>
      <c r="EX15" s="16" t="s">
        <v>36</v>
      </c>
      <c r="EY15" s="16"/>
      <c r="EZ15" s="16" t="s">
        <v>37</v>
      </c>
      <c r="FA15" s="16"/>
      <c r="FB15" s="16" t="s">
        <v>38</v>
      </c>
      <c r="FC15" s="16"/>
      <c r="FD15" s="16" t="s">
        <v>39</v>
      </c>
      <c r="FE15" s="16"/>
      <c r="FF15" s="16" t="s">
        <v>40</v>
      </c>
      <c r="FG15" s="16"/>
      <c r="FH15" s="16" t="s">
        <v>41</v>
      </c>
      <c r="FI15" s="16"/>
      <c r="FJ15" s="14"/>
      <c r="FK15" s="14"/>
      <c r="FL15" s="16" t="s">
        <v>34</v>
      </c>
      <c r="FM15" s="16"/>
      <c r="FN15" s="16" t="s">
        <v>35</v>
      </c>
      <c r="FO15" s="16"/>
      <c r="FP15" s="14"/>
      <c r="FQ15" s="16" t="s">
        <v>35</v>
      </c>
      <c r="FR15" s="16"/>
      <c r="FS15" s="16" t="s">
        <v>36</v>
      </c>
      <c r="FT15" s="16"/>
      <c r="FU15" s="16" t="s">
        <v>37</v>
      </c>
      <c r="FV15" s="16"/>
      <c r="FW15" s="16" t="s">
        <v>38</v>
      </c>
      <c r="FX15" s="16"/>
      <c r="FY15" s="16" t="s">
        <v>39</v>
      </c>
      <c r="FZ15" s="16"/>
      <c r="GA15" s="16" t="s">
        <v>40</v>
      </c>
      <c r="GB15" s="16"/>
      <c r="GC15" s="16" t="s">
        <v>41</v>
      </c>
      <c r="GD15" s="16"/>
      <c r="GE15" s="14"/>
      <c r="GF15" s="14"/>
    </row>
    <row r="16" spans="1:188" ht="20.100000000000001" customHeight="1" x14ac:dyDescent="0.2">
      <c r="A16" s="19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9"/>
      <c r="GF16" s="13"/>
    </row>
    <row r="17" spans="1:188" x14ac:dyDescent="0.2">
      <c r="A17" s="6">
        <v>50</v>
      </c>
      <c r="B17" s="6">
        <v>1</v>
      </c>
      <c r="C17" s="6"/>
      <c r="D17" s="6"/>
      <c r="E17" s="3" t="s">
        <v>60</v>
      </c>
      <c r="F17" s="6">
        <f>$B$17*COUNTIF(U17:GD17,"e")</f>
        <v>0</v>
      </c>
      <c r="G17" s="6">
        <f>$B$17*COUNTIF(U17:GD17,"z")</f>
        <v>1</v>
      </c>
      <c r="H17" s="6">
        <f t="shared" ref="H17:H26" si="0">SUM(I17:Q17)</f>
        <v>30</v>
      </c>
      <c r="I17" s="6">
        <f t="shared" ref="I17:I26" si="1">U17+AP17+BK17+CF17+DA17+DV17+EQ17+FL17</f>
        <v>0</v>
      </c>
      <c r="J17" s="6">
        <f t="shared" ref="J17:J26" si="2">W17+AR17+BM17+CH17+DC17+DX17+ES17+FN17</f>
        <v>0</v>
      </c>
      <c r="K17" s="6">
        <f t="shared" ref="K17:K26" si="3">Z17+AU17+BP17+CK17+DF17+EA17+EV17+FQ17</f>
        <v>0</v>
      </c>
      <c r="L17" s="6">
        <f t="shared" ref="L17:L26" si="4">AB17+AW17+BR17+CM17+DH17+EC17+EX17+FS17</f>
        <v>0</v>
      </c>
      <c r="M17" s="6">
        <f t="shared" ref="M17:M26" si="5">AD17+AY17+BT17+CO17+DJ17+EE17+EZ17+FU17</f>
        <v>30</v>
      </c>
      <c r="N17" s="6">
        <f t="shared" ref="N17:N26" si="6">AF17+BA17+BV17+CQ17+DL17+EG17+FB17+FW17</f>
        <v>0</v>
      </c>
      <c r="O17" s="6">
        <f t="shared" ref="O17:O26" si="7">AH17+BC17+BX17+CS17+DN17+EI17+FD17+FY17</f>
        <v>0</v>
      </c>
      <c r="P17" s="6">
        <f t="shared" ref="P17:P26" si="8">AJ17+BE17+BZ17+CU17+DP17+EK17+FF17+GA17</f>
        <v>0</v>
      </c>
      <c r="Q17" s="6">
        <f t="shared" ref="Q17:Q26" si="9">AL17+BG17+CB17+CW17+DR17+EM17+FH17+GC17</f>
        <v>0</v>
      </c>
      <c r="R17" s="7">
        <f t="shared" ref="R17:R26" si="10">AO17+BJ17+CE17+CZ17+DU17+EP17+FK17+GF17</f>
        <v>2</v>
      </c>
      <c r="S17" s="7">
        <f t="shared" ref="S17:S26" si="11">AN17+BI17+CD17+CY17+DT17+EO17+FJ17+GE17</f>
        <v>2</v>
      </c>
      <c r="T17" s="7">
        <f>$B$17*2</f>
        <v>2</v>
      </c>
      <c r="U17" s="11"/>
      <c r="V17" s="10"/>
      <c r="W17" s="11"/>
      <c r="X17" s="10"/>
      <c r="Y17" s="7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6" si="12">Y17+AN17</f>
        <v>0</v>
      </c>
      <c r="AP17" s="11"/>
      <c r="AQ17" s="10"/>
      <c r="AR17" s="11"/>
      <c r="AS17" s="10"/>
      <c r="AT17" s="7"/>
      <c r="AU17" s="11"/>
      <c r="AV17" s="10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6" si="13">AT17+BI17</f>
        <v>0</v>
      </c>
      <c r="BK17" s="11"/>
      <c r="BL17" s="10"/>
      <c r="BM17" s="11"/>
      <c r="BN17" s="10"/>
      <c r="BO17" s="7"/>
      <c r="BP17" s="11"/>
      <c r="BQ17" s="10"/>
      <c r="BR17" s="11"/>
      <c r="BS17" s="10"/>
      <c r="BT17" s="11">
        <f>$B$17*30</f>
        <v>30</v>
      </c>
      <c r="BU17" s="10" t="s">
        <v>61</v>
      </c>
      <c r="BV17" s="11"/>
      <c r="BW17" s="10"/>
      <c r="BX17" s="11"/>
      <c r="BY17" s="10"/>
      <c r="BZ17" s="11"/>
      <c r="CA17" s="10"/>
      <c r="CB17" s="11"/>
      <c r="CC17" s="10"/>
      <c r="CD17" s="7">
        <f>$B$17*2</f>
        <v>2</v>
      </c>
      <c r="CE17" s="7">
        <f t="shared" ref="CE17:CE26" si="14">BO17+CD17</f>
        <v>2</v>
      </c>
      <c r="CF17" s="11"/>
      <c r="CG17" s="10"/>
      <c r="CH17" s="11"/>
      <c r="CI17" s="10"/>
      <c r="CJ17" s="7"/>
      <c r="CK17" s="11"/>
      <c r="CL17" s="10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6" si="15">CJ17+CY17</f>
        <v>0</v>
      </c>
      <c r="DA17" s="11"/>
      <c r="DB17" s="10"/>
      <c r="DC17" s="11"/>
      <c r="DD17" s="10"/>
      <c r="DE17" s="7"/>
      <c r="DF17" s="11"/>
      <c r="DG17" s="10"/>
      <c r="DH17" s="11"/>
      <c r="DI17" s="10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6" si="16">DE17+DT17</f>
        <v>0</v>
      </c>
      <c r="DV17" s="11"/>
      <c r="DW17" s="10"/>
      <c r="DX17" s="11"/>
      <c r="DY17" s="10"/>
      <c r="DZ17" s="7"/>
      <c r="EA17" s="11"/>
      <c r="EB17" s="10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6" si="17">DZ17+EO17</f>
        <v>0</v>
      </c>
      <c r="EQ17" s="11"/>
      <c r="ER17" s="10"/>
      <c r="ES17" s="11"/>
      <c r="ET17" s="10"/>
      <c r="EU17" s="7"/>
      <c r="EV17" s="11"/>
      <c r="EW17" s="10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t="shared" ref="FK17:FK26" si="18">EU17+FJ17</f>
        <v>0</v>
      </c>
      <c r="FL17" s="11"/>
      <c r="FM17" s="10"/>
      <c r="FN17" s="11"/>
      <c r="FO17" s="10"/>
      <c r="FP17" s="7"/>
      <c r="FQ17" s="11"/>
      <c r="FR17" s="10"/>
      <c r="FS17" s="11"/>
      <c r="FT17" s="10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t="shared" ref="GF17:GF26" si="19">FP17+GE17</f>
        <v>0</v>
      </c>
    </row>
    <row r="18" spans="1:188" x14ac:dyDescent="0.2">
      <c r="A18" s="6">
        <v>51</v>
      </c>
      <c r="B18" s="6">
        <v>1</v>
      </c>
      <c r="C18" s="6"/>
      <c r="D18" s="6"/>
      <c r="E18" s="3" t="s">
        <v>62</v>
      </c>
      <c r="F18" s="6">
        <f>$B$18*COUNTIF(U18:GD18,"e")</f>
        <v>0</v>
      </c>
      <c r="G18" s="6">
        <f>$B$18*COUNTIF(U18:GD18,"z")</f>
        <v>1</v>
      </c>
      <c r="H18" s="6">
        <f t="shared" si="0"/>
        <v>60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60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2</v>
      </c>
      <c r="S18" s="7">
        <f t="shared" si="11"/>
        <v>2</v>
      </c>
      <c r="T18" s="7">
        <f>$B$18*2</f>
        <v>2</v>
      </c>
      <c r="U18" s="11"/>
      <c r="V18" s="10"/>
      <c r="W18" s="11"/>
      <c r="X18" s="10"/>
      <c r="Y18" s="7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7"/>
      <c r="AU18" s="11"/>
      <c r="AV18" s="10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7"/>
      <c r="BP18" s="11"/>
      <c r="BQ18" s="10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0</v>
      </c>
      <c r="CF18" s="11"/>
      <c r="CG18" s="10"/>
      <c r="CH18" s="11"/>
      <c r="CI18" s="10"/>
      <c r="CJ18" s="7"/>
      <c r="CK18" s="11"/>
      <c r="CL18" s="10"/>
      <c r="CM18" s="11"/>
      <c r="CN18" s="10"/>
      <c r="CO18" s="11">
        <f>$B$18*60</f>
        <v>60</v>
      </c>
      <c r="CP18" s="10" t="s">
        <v>61</v>
      </c>
      <c r="CQ18" s="11"/>
      <c r="CR18" s="10"/>
      <c r="CS18" s="11"/>
      <c r="CT18" s="10"/>
      <c r="CU18" s="11"/>
      <c r="CV18" s="10"/>
      <c r="CW18" s="11"/>
      <c r="CX18" s="10"/>
      <c r="CY18" s="7">
        <f>$B$18*2</f>
        <v>2</v>
      </c>
      <c r="CZ18" s="7">
        <f t="shared" si="15"/>
        <v>2</v>
      </c>
      <c r="DA18" s="11"/>
      <c r="DB18" s="10"/>
      <c r="DC18" s="11"/>
      <c r="DD18" s="10"/>
      <c r="DE18" s="7"/>
      <c r="DF18" s="11"/>
      <c r="DG18" s="10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7"/>
      <c r="EA18" s="11"/>
      <c r="EB18" s="10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7"/>
      <c r="EV18" s="11"/>
      <c r="EW18" s="10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7"/>
      <c r="FQ18" s="11"/>
      <c r="FR18" s="10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</row>
    <row r="19" spans="1:188" x14ac:dyDescent="0.2">
      <c r="A19" s="6">
        <v>52</v>
      </c>
      <c r="B19" s="6">
        <v>1</v>
      </c>
      <c r="C19" s="6"/>
      <c r="D19" s="6"/>
      <c r="E19" s="3" t="s">
        <v>63</v>
      </c>
      <c r="F19" s="6">
        <f>$B$19*COUNTIF(U19:GD19,"e")</f>
        <v>1</v>
      </c>
      <c r="G19" s="6">
        <f>$B$19*COUNTIF(U19:GD19,"z")</f>
        <v>0</v>
      </c>
      <c r="H19" s="6">
        <f t="shared" si="0"/>
        <v>60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60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3</v>
      </c>
      <c r="S19" s="7">
        <f t="shared" si="11"/>
        <v>3</v>
      </c>
      <c r="T19" s="7">
        <f>$B$19*3</f>
        <v>3</v>
      </c>
      <c r="U19" s="11"/>
      <c r="V19" s="10"/>
      <c r="W19" s="11"/>
      <c r="X19" s="10"/>
      <c r="Y19" s="7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7"/>
      <c r="AU19" s="11"/>
      <c r="AV19" s="10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7"/>
      <c r="BP19" s="11"/>
      <c r="BQ19" s="10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7"/>
      <c r="CK19" s="11"/>
      <c r="CL19" s="10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7"/>
      <c r="DF19" s="11"/>
      <c r="DG19" s="10"/>
      <c r="DH19" s="11"/>
      <c r="DI19" s="10"/>
      <c r="DJ19" s="11">
        <f>$B$19*60</f>
        <v>60</v>
      </c>
      <c r="DK19" s="10" t="s">
        <v>64</v>
      </c>
      <c r="DL19" s="11"/>
      <c r="DM19" s="10"/>
      <c r="DN19" s="11"/>
      <c r="DO19" s="10"/>
      <c r="DP19" s="11"/>
      <c r="DQ19" s="10"/>
      <c r="DR19" s="11"/>
      <c r="DS19" s="10"/>
      <c r="DT19" s="7">
        <f>$B$19*3</f>
        <v>3</v>
      </c>
      <c r="DU19" s="7">
        <f t="shared" si="16"/>
        <v>3</v>
      </c>
      <c r="DV19" s="11"/>
      <c r="DW19" s="10"/>
      <c r="DX19" s="11"/>
      <c r="DY19" s="10"/>
      <c r="DZ19" s="7"/>
      <c r="EA19" s="11"/>
      <c r="EB19" s="10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  <c r="EQ19" s="11"/>
      <c r="ER19" s="10"/>
      <c r="ES19" s="11"/>
      <c r="ET19" s="10"/>
      <c r="EU19" s="7"/>
      <c r="EV19" s="11"/>
      <c r="EW19" s="10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7"/>
      <c r="FQ19" s="11"/>
      <c r="FR19" s="10"/>
      <c r="FS19" s="11"/>
      <c r="FT19" s="10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</row>
    <row r="20" spans="1:188" x14ac:dyDescent="0.2">
      <c r="A20" s="6"/>
      <c r="B20" s="6"/>
      <c r="C20" s="6"/>
      <c r="D20" s="6" t="s">
        <v>65</v>
      </c>
      <c r="E20" s="3" t="s">
        <v>66</v>
      </c>
      <c r="F20" s="6">
        <f>COUNTIF(U20:GD20,"e")</f>
        <v>0</v>
      </c>
      <c r="G20" s="6">
        <f>COUNTIF(U20:GD20,"z")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1</v>
      </c>
      <c r="S20" s="7">
        <f t="shared" si="11"/>
        <v>0</v>
      </c>
      <c r="T20" s="7">
        <v>1</v>
      </c>
      <c r="U20" s="11"/>
      <c r="V20" s="10"/>
      <c r="W20" s="11"/>
      <c r="X20" s="10"/>
      <c r="Y20" s="7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7"/>
      <c r="AU20" s="11"/>
      <c r="AV20" s="10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7"/>
      <c r="BP20" s="11"/>
      <c r="BQ20" s="10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7"/>
      <c r="CK20" s="11"/>
      <c r="CL20" s="10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7"/>
      <c r="DF20" s="11"/>
      <c r="DG20" s="10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>
        <v>15</v>
      </c>
      <c r="DW20" s="10" t="s">
        <v>61</v>
      </c>
      <c r="DX20" s="11"/>
      <c r="DY20" s="10"/>
      <c r="DZ20" s="7">
        <v>1</v>
      </c>
      <c r="EA20" s="11"/>
      <c r="EB20" s="10"/>
      <c r="EC20" s="11"/>
      <c r="ED20" s="10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1</v>
      </c>
      <c r="EQ20" s="11"/>
      <c r="ER20" s="10"/>
      <c r="ES20" s="11"/>
      <c r="ET20" s="10"/>
      <c r="EU20" s="7"/>
      <c r="EV20" s="11"/>
      <c r="EW20" s="10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/>
      <c r="FM20" s="10"/>
      <c r="FN20" s="11"/>
      <c r="FO20" s="10"/>
      <c r="FP20" s="7"/>
      <c r="FQ20" s="11"/>
      <c r="FR20" s="10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0</v>
      </c>
    </row>
    <row r="21" spans="1:188" x14ac:dyDescent="0.2">
      <c r="A21" s="6"/>
      <c r="B21" s="6"/>
      <c r="C21" s="6"/>
      <c r="D21" s="6" t="s">
        <v>67</v>
      </c>
      <c r="E21" s="3" t="s">
        <v>68</v>
      </c>
      <c r="F21" s="6">
        <f>COUNTIF(U21:GD21,"e")</f>
        <v>0</v>
      </c>
      <c r="G21" s="6">
        <f>COUNTIF(U21:GD21,"z")</f>
        <v>1</v>
      </c>
      <c r="H21" s="6">
        <f t="shared" si="0"/>
        <v>15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1</v>
      </c>
      <c r="S21" s="7">
        <f t="shared" si="11"/>
        <v>0</v>
      </c>
      <c r="T21" s="7">
        <v>1</v>
      </c>
      <c r="U21" s="11"/>
      <c r="V21" s="10"/>
      <c r="W21" s="11"/>
      <c r="X21" s="10"/>
      <c r="Y21" s="7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7"/>
      <c r="AU21" s="11"/>
      <c r="AV21" s="10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7"/>
      <c r="BP21" s="11"/>
      <c r="BQ21" s="10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7"/>
      <c r="CK21" s="11"/>
      <c r="CL21" s="10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>
        <v>15</v>
      </c>
      <c r="DB21" s="10" t="s">
        <v>61</v>
      </c>
      <c r="DC21" s="11"/>
      <c r="DD21" s="10"/>
      <c r="DE21" s="7">
        <v>1</v>
      </c>
      <c r="DF21" s="11"/>
      <c r="DG21" s="10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1</v>
      </c>
      <c r="DV21" s="11"/>
      <c r="DW21" s="10"/>
      <c r="DX21" s="11"/>
      <c r="DY21" s="10"/>
      <c r="DZ21" s="7"/>
      <c r="EA21" s="11"/>
      <c r="EB21" s="10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7"/>
      <c r="EV21" s="11"/>
      <c r="EW21" s="10"/>
      <c r="EX21" s="11"/>
      <c r="EY21" s="10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18"/>
        <v>0</v>
      </c>
      <c r="FL21" s="11"/>
      <c r="FM21" s="10"/>
      <c r="FN21" s="11"/>
      <c r="FO21" s="10"/>
      <c r="FP21" s="7"/>
      <c r="FQ21" s="11"/>
      <c r="FR21" s="10"/>
      <c r="FS21" s="11"/>
      <c r="FT21" s="10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0</v>
      </c>
    </row>
    <row r="22" spans="1:188" x14ac:dyDescent="0.2">
      <c r="A22" s="6"/>
      <c r="B22" s="6"/>
      <c r="C22" s="6"/>
      <c r="D22" s="6" t="s">
        <v>69</v>
      </c>
      <c r="E22" s="3" t="s">
        <v>70</v>
      </c>
      <c r="F22" s="6">
        <f>COUNTIF(U22:GD22,"e")</f>
        <v>0</v>
      </c>
      <c r="G22" s="6">
        <f>COUNTIF(U22:GD22,"z")</f>
        <v>1</v>
      </c>
      <c r="H22" s="6">
        <f t="shared" si="0"/>
        <v>30</v>
      </c>
      <c r="I22" s="6">
        <f t="shared" si="1"/>
        <v>0</v>
      </c>
      <c r="J22" s="6">
        <f t="shared" si="2"/>
        <v>0</v>
      </c>
      <c r="K22" s="6">
        <f t="shared" si="3"/>
        <v>30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0</v>
      </c>
      <c r="S22" s="7">
        <f t="shared" si="11"/>
        <v>0</v>
      </c>
      <c r="T22" s="7">
        <v>0</v>
      </c>
      <c r="U22" s="11"/>
      <c r="V22" s="10"/>
      <c r="W22" s="11"/>
      <c r="X22" s="10"/>
      <c r="Y22" s="7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/>
      <c r="AQ22" s="10"/>
      <c r="AR22" s="11"/>
      <c r="AS22" s="10"/>
      <c r="AT22" s="7"/>
      <c r="AU22" s="11"/>
      <c r="AV22" s="10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7"/>
      <c r="BP22" s="11">
        <v>30</v>
      </c>
      <c r="BQ22" s="10" t="s">
        <v>61</v>
      </c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>
        <v>0</v>
      </c>
      <c r="CE22" s="7">
        <f t="shared" si="14"/>
        <v>0</v>
      </c>
      <c r="CF22" s="11"/>
      <c r="CG22" s="10"/>
      <c r="CH22" s="11"/>
      <c r="CI22" s="10"/>
      <c r="CJ22" s="7"/>
      <c r="CK22" s="11"/>
      <c r="CL22" s="10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7"/>
      <c r="DF22" s="11"/>
      <c r="DG22" s="10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7"/>
      <c r="EA22" s="11"/>
      <c r="EB22" s="10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/>
      <c r="ER22" s="10"/>
      <c r="ES22" s="11"/>
      <c r="ET22" s="10"/>
      <c r="EU22" s="7"/>
      <c r="EV22" s="11"/>
      <c r="EW22" s="10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18"/>
        <v>0</v>
      </c>
      <c r="FL22" s="11"/>
      <c r="FM22" s="10"/>
      <c r="FN22" s="11"/>
      <c r="FO22" s="10"/>
      <c r="FP22" s="7"/>
      <c r="FQ22" s="11"/>
      <c r="FR22" s="10"/>
      <c r="FS22" s="11"/>
      <c r="FT22" s="10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19"/>
        <v>0</v>
      </c>
    </row>
    <row r="23" spans="1:188" x14ac:dyDescent="0.2">
      <c r="A23" s="6"/>
      <c r="B23" s="6"/>
      <c r="C23" s="6"/>
      <c r="D23" s="6" t="s">
        <v>71</v>
      </c>
      <c r="E23" s="3" t="s">
        <v>72</v>
      </c>
      <c r="F23" s="6">
        <f>COUNTIF(U23:GD23,"e")</f>
        <v>0</v>
      </c>
      <c r="G23" s="6">
        <f>COUNTIF(U23:GD23,"z")</f>
        <v>1</v>
      </c>
      <c r="H23" s="6">
        <f t="shared" si="0"/>
        <v>30</v>
      </c>
      <c r="I23" s="6">
        <f t="shared" si="1"/>
        <v>0</v>
      </c>
      <c r="J23" s="6">
        <f t="shared" si="2"/>
        <v>0</v>
      </c>
      <c r="K23" s="6">
        <f t="shared" si="3"/>
        <v>30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0</v>
      </c>
      <c r="S23" s="7">
        <f t="shared" si="11"/>
        <v>0</v>
      </c>
      <c r="T23" s="7">
        <v>0</v>
      </c>
      <c r="U23" s="11"/>
      <c r="V23" s="10"/>
      <c r="W23" s="11"/>
      <c r="X23" s="10"/>
      <c r="Y23" s="7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7"/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7"/>
      <c r="BP23" s="11"/>
      <c r="BQ23" s="10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7"/>
      <c r="CK23" s="11">
        <v>30</v>
      </c>
      <c r="CL23" s="10" t="s">
        <v>61</v>
      </c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>
        <v>0</v>
      </c>
      <c r="CZ23" s="7">
        <f t="shared" si="15"/>
        <v>0</v>
      </c>
      <c r="DA23" s="11"/>
      <c r="DB23" s="10"/>
      <c r="DC23" s="11"/>
      <c r="DD23" s="10"/>
      <c r="DE23" s="7"/>
      <c r="DF23" s="11"/>
      <c r="DG23" s="10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7"/>
      <c r="EA23" s="11"/>
      <c r="EB23" s="10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  <c r="EQ23" s="11"/>
      <c r="ER23" s="10"/>
      <c r="ES23" s="11"/>
      <c r="ET23" s="10"/>
      <c r="EU23" s="7"/>
      <c r="EV23" s="11"/>
      <c r="EW23" s="10"/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0</v>
      </c>
      <c r="FL23" s="11"/>
      <c r="FM23" s="10"/>
      <c r="FN23" s="11"/>
      <c r="FO23" s="10"/>
      <c r="FP23" s="7"/>
      <c r="FQ23" s="11"/>
      <c r="FR23" s="10"/>
      <c r="FS23" s="11"/>
      <c r="FT23" s="10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19"/>
        <v>0</v>
      </c>
    </row>
    <row r="24" spans="1:188" x14ac:dyDescent="0.2">
      <c r="A24" s="6">
        <v>1</v>
      </c>
      <c r="B24" s="6">
        <v>1</v>
      </c>
      <c r="C24" s="6"/>
      <c r="D24" s="6"/>
      <c r="E24" s="3" t="s">
        <v>73</v>
      </c>
      <c r="F24" s="6">
        <f>$B$24*COUNTIF(U24:GD24,"e")</f>
        <v>0</v>
      </c>
      <c r="G24" s="6">
        <f>$B$24*COUNTIF(U24:GD24,"z")</f>
        <v>1</v>
      </c>
      <c r="H24" s="6">
        <f t="shared" si="0"/>
        <v>15</v>
      </c>
      <c r="I24" s="6">
        <f t="shared" si="1"/>
        <v>15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1</v>
      </c>
      <c r="S24" s="7">
        <f t="shared" si="11"/>
        <v>0</v>
      </c>
      <c r="T24" s="7">
        <f>$B$24*1</f>
        <v>1</v>
      </c>
      <c r="U24" s="11"/>
      <c r="V24" s="10"/>
      <c r="W24" s="11"/>
      <c r="X24" s="10"/>
      <c r="Y24" s="7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7"/>
      <c r="AU24" s="11"/>
      <c r="AV24" s="10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7"/>
      <c r="BP24" s="11"/>
      <c r="BQ24" s="10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7"/>
      <c r="CK24" s="11"/>
      <c r="CL24" s="10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0</v>
      </c>
      <c r="DA24" s="11"/>
      <c r="DB24" s="10"/>
      <c r="DC24" s="11"/>
      <c r="DD24" s="10"/>
      <c r="DE24" s="7"/>
      <c r="DF24" s="11"/>
      <c r="DG24" s="10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>
        <f>$B$24*15</f>
        <v>15</v>
      </c>
      <c r="DW24" s="10" t="s">
        <v>61</v>
      </c>
      <c r="DX24" s="11"/>
      <c r="DY24" s="10"/>
      <c r="DZ24" s="7">
        <f>$B$24*1</f>
        <v>1</v>
      </c>
      <c r="EA24" s="11"/>
      <c r="EB24" s="10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1</v>
      </c>
      <c r="EQ24" s="11"/>
      <c r="ER24" s="10"/>
      <c r="ES24" s="11"/>
      <c r="ET24" s="10"/>
      <c r="EU24" s="7"/>
      <c r="EV24" s="11"/>
      <c r="EW24" s="10"/>
      <c r="EX24" s="11"/>
      <c r="EY24" s="10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18"/>
        <v>0</v>
      </c>
      <c r="FL24" s="11"/>
      <c r="FM24" s="10"/>
      <c r="FN24" s="11"/>
      <c r="FO24" s="10"/>
      <c r="FP24" s="7"/>
      <c r="FQ24" s="11"/>
      <c r="FR24" s="10"/>
      <c r="FS24" s="11"/>
      <c r="FT24" s="10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19"/>
        <v>0</v>
      </c>
    </row>
    <row r="25" spans="1:188" x14ac:dyDescent="0.2">
      <c r="A25" s="6"/>
      <c r="B25" s="6"/>
      <c r="C25" s="6"/>
      <c r="D25" s="6" t="s">
        <v>74</v>
      </c>
      <c r="E25" s="3" t="s">
        <v>75</v>
      </c>
      <c r="F25" s="6">
        <f>COUNTIF(U25:GD25,"e")</f>
        <v>0</v>
      </c>
      <c r="G25" s="6">
        <f>COUNTIF(U25:GD25,"z")</f>
        <v>1</v>
      </c>
      <c r="H25" s="6">
        <f t="shared" si="0"/>
        <v>15</v>
      </c>
      <c r="I25" s="6">
        <f t="shared" si="1"/>
        <v>15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1</v>
      </c>
      <c r="S25" s="7">
        <f t="shared" si="11"/>
        <v>0</v>
      </c>
      <c r="T25" s="7">
        <v>1</v>
      </c>
      <c r="U25" s="11"/>
      <c r="V25" s="10"/>
      <c r="W25" s="11"/>
      <c r="X25" s="10"/>
      <c r="Y25" s="7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/>
      <c r="AQ25" s="10"/>
      <c r="AR25" s="11"/>
      <c r="AS25" s="10"/>
      <c r="AT25" s="7"/>
      <c r="AU25" s="11"/>
      <c r="AV25" s="10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0</v>
      </c>
      <c r="BK25" s="11"/>
      <c r="BL25" s="10"/>
      <c r="BM25" s="11"/>
      <c r="BN25" s="10"/>
      <c r="BO25" s="7"/>
      <c r="BP25" s="11"/>
      <c r="BQ25" s="10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7"/>
      <c r="CK25" s="11"/>
      <c r="CL25" s="10"/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7"/>
      <c r="DF25" s="11"/>
      <c r="DG25" s="10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0</v>
      </c>
      <c r="DV25" s="11"/>
      <c r="DW25" s="10"/>
      <c r="DX25" s="11"/>
      <c r="DY25" s="10"/>
      <c r="DZ25" s="7"/>
      <c r="EA25" s="11"/>
      <c r="EB25" s="10"/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0</v>
      </c>
      <c r="EQ25" s="11">
        <v>15</v>
      </c>
      <c r="ER25" s="10" t="s">
        <v>61</v>
      </c>
      <c r="ES25" s="11"/>
      <c r="ET25" s="10"/>
      <c r="EU25" s="7">
        <v>1</v>
      </c>
      <c r="EV25" s="11"/>
      <c r="EW25" s="10"/>
      <c r="EX25" s="11"/>
      <c r="EY25" s="10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18"/>
        <v>1</v>
      </c>
      <c r="FL25" s="11"/>
      <c r="FM25" s="10"/>
      <c r="FN25" s="11"/>
      <c r="FO25" s="10"/>
      <c r="FP25" s="7"/>
      <c r="FQ25" s="11"/>
      <c r="FR25" s="10"/>
      <c r="FS25" s="11"/>
      <c r="FT25" s="10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19"/>
        <v>0</v>
      </c>
    </row>
    <row r="26" spans="1:188" x14ac:dyDescent="0.2">
      <c r="A26" s="6">
        <v>53</v>
      </c>
      <c r="B26" s="6">
        <v>1</v>
      </c>
      <c r="C26" s="6"/>
      <c r="D26" s="6"/>
      <c r="E26" s="3" t="s">
        <v>76</v>
      </c>
      <c r="F26" s="6">
        <f>$B$26*COUNTIF(U26:GD26,"e")</f>
        <v>0</v>
      </c>
      <c r="G26" s="6">
        <f>$B$26*COUNTIF(U26:GD26,"z")</f>
        <v>2</v>
      </c>
      <c r="H26" s="6">
        <f t="shared" si="0"/>
        <v>30</v>
      </c>
      <c r="I26" s="6">
        <f t="shared" si="1"/>
        <v>15</v>
      </c>
      <c r="J26" s="6">
        <f t="shared" si="2"/>
        <v>15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2</v>
      </c>
      <c r="S26" s="7">
        <f t="shared" si="11"/>
        <v>0</v>
      </c>
      <c r="T26" s="7">
        <f>$B$26*1</f>
        <v>1</v>
      </c>
      <c r="U26" s="11"/>
      <c r="V26" s="10"/>
      <c r="W26" s="11"/>
      <c r="X26" s="10"/>
      <c r="Y26" s="7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2"/>
        <v>0</v>
      </c>
      <c r="AP26" s="11"/>
      <c r="AQ26" s="10"/>
      <c r="AR26" s="11"/>
      <c r="AS26" s="10"/>
      <c r="AT26" s="7"/>
      <c r="AU26" s="11"/>
      <c r="AV26" s="10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3"/>
        <v>0</v>
      </c>
      <c r="BK26" s="11">
        <f>$B$26*15</f>
        <v>15</v>
      </c>
      <c r="BL26" s="10" t="s">
        <v>61</v>
      </c>
      <c r="BM26" s="11">
        <f>$B$26*15</f>
        <v>15</v>
      </c>
      <c r="BN26" s="10" t="s">
        <v>61</v>
      </c>
      <c r="BO26" s="7">
        <f>$B$26*2</f>
        <v>2</v>
      </c>
      <c r="BP26" s="11"/>
      <c r="BQ26" s="10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4"/>
        <v>2</v>
      </c>
      <c r="CF26" s="11"/>
      <c r="CG26" s="10"/>
      <c r="CH26" s="11"/>
      <c r="CI26" s="10"/>
      <c r="CJ26" s="7"/>
      <c r="CK26" s="11"/>
      <c r="CL26" s="10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/>
      <c r="DB26" s="10"/>
      <c r="DC26" s="11"/>
      <c r="DD26" s="10"/>
      <c r="DE26" s="7"/>
      <c r="DF26" s="11"/>
      <c r="DG26" s="10"/>
      <c r="DH26" s="11"/>
      <c r="DI26" s="10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0</v>
      </c>
      <c r="DV26" s="11"/>
      <c r="DW26" s="10"/>
      <c r="DX26" s="11"/>
      <c r="DY26" s="10"/>
      <c r="DZ26" s="7"/>
      <c r="EA26" s="11"/>
      <c r="EB26" s="10"/>
      <c r="EC26" s="11"/>
      <c r="ED26" s="10"/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0</v>
      </c>
      <c r="EQ26" s="11"/>
      <c r="ER26" s="10"/>
      <c r="ES26" s="11"/>
      <c r="ET26" s="10"/>
      <c r="EU26" s="7"/>
      <c r="EV26" s="11"/>
      <c r="EW26" s="10"/>
      <c r="EX26" s="11"/>
      <c r="EY26" s="10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7"/>
      <c r="FK26" s="7">
        <f t="shared" si="18"/>
        <v>0</v>
      </c>
      <c r="FL26" s="11"/>
      <c r="FM26" s="10"/>
      <c r="FN26" s="11"/>
      <c r="FO26" s="10"/>
      <c r="FP26" s="7"/>
      <c r="FQ26" s="11"/>
      <c r="FR26" s="10"/>
      <c r="FS26" s="11"/>
      <c r="FT26" s="10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7"/>
      <c r="GF26" s="7">
        <f t="shared" si="19"/>
        <v>0</v>
      </c>
    </row>
    <row r="27" spans="1:188" ht="15.95" customHeight="1" x14ac:dyDescent="0.2">
      <c r="A27" s="6"/>
      <c r="B27" s="6"/>
      <c r="C27" s="6"/>
      <c r="D27" s="6"/>
      <c r="E27" s="6" t="s">
        <v>77</v>
      </c>
      <c r="F27" s="6">
        <f t="shared" ref="F27:AK27" si="20">SUM(F17:F26)</f>
        <v>1</v>
      </c>
      <c r="G27" s="6">
        <f t="shared" si="20"/>
        <v>10</v>
      </c>
      <c r="H27" s="6">
        <f t="shared" si="20"/>
        <v>300</v>
      </c>
      <c r="I27" s="6">
        <f t="shared" si="20"/>
        <v>75</v>
      </c>
      <c r="J27" s="6">
        <f t="shared" si="20"/>
        <v>15</v>
      </c>
      <c r="K27" s="6">
        <f t="shared" si="20"/>
        <v>60</v>
      </c>
      <c r="L27" s="6">
        <f t="shared" si="20"/>
        <v>0</v>
      </c>
      <c r="M27" s="6">
        <f t="shared" si="20"/>
        <v>150</v>
      </c>
      <c r="N27" s="6">
        <f t="shared" si="20"/>
        <v>0</v>
      </c>
      <c r="O27" s="6">
        <f t="shared" si="20"/>
        <v>0</v>
      </c>
      <c r="P27" s="6">
        <f t="shared" si="20"/>
        <v>0</v>
      </c>
      <c r="Q27" s="6">
        <f t="shared" si="20"/>
        <v>0</v>
      </c>
      <c r="R27" s="7">
        <f t="shared" si="20"/>
        <v>13</v>
      </c>
      <c r="S27" s="7">
        <f t="shared" si="20"/>
        <v>7</v>
      </c>
      <c r="T27" s="7">
        <f t="shared" si="20"/>
        <v>12</v>
      </c>
      <c r="U27" s="11">
        <f t="shared" si="20"/>
        <v>0</v>
      </c>
      <c r="V27" s="10">
        <f t="shared" si="20"/>
        <v>0</v>
      </c>
      <c r="W27" s="11">
        <f t="shared" si="20"/>
        <v>0</v>
      </c>
      <c r="X27" s="10">
        <f t="shared" si="20"/>
        <v>0</v>
      </c>
      <c r="Y27" s="7">
        <f t="shared" si="20"/>
        <v>0</v>
      </c>
      <c r="Z27" s="11">
        <f t="shared" si="20"/>
        <v>0</v>
      </c>
      <c r="AA27" s="10">
        <f t="shared" si="20"/>
        <v>0</v>
      </c>
      <c r="AB27" s="11">
        <f t="shared" si="20"/>
        <v>0</v>
      </c>
      <c r="AC27" s="10">
        <f t="shared" si="20"/>
        <v>0</v>
      </c>
      <c r="AD27" s="11">
        <f t="shared" si="20"/>
        <v>0</v>
      </c>
      <c r="AE27" s="10">
        <f t="shared" si="20"/>
        <v>0</v>
      </c>
      <c r="AF27" s="11">
        <f t="shared" si="20"/>
        <v>0</v>
      </c>
      <c r="AG27" s="10">
        <f t="shared" si="20"/>
        <v>0</v>
      </c>
      <c r="AH27" s="11">
        <f t="shared" si="20"/>
        <v>0</v>
      </c>
      <c r="AI27" s="10">
        <f t="shared" si="20"/>
        <v>0</v>
      </c>
      <c r="AJ27" s="11">
        <f t="shared" si="20"/>
        <v>0</v>
      </c>
      <c r="AK27" s="10">
        <f t="shared" si="20"/>
        <v>0</v>
      </c>
      <c r="AL27" s="11">
        <f t="shared" ref="AL27:BQ27" si="21">SUM(AL17:AL26)</f>
        <v>0</v>
      </c>
      <c r="AM27" s="10">
        <f t="shared" si="21"/>
        <v>0</v>
      </c>
      <c r="AN27" s="7">
        <f t="shared" si="21"/>
        <v>0</v>
      </c>
      <c r="AO27" s="7">
        <f t="shared" si="21"/>
        <v>0</v>
      </c>
      <c r="AP27" s="11">
        <f t="shared" si="21"/>
        <v>0</v>
      </c>
      <c r="AQ27" s="10">
        <f t="shared" si="21"/>
        <v>0</v>
      </c>
      <c r="AR27" s="11">
        <f t="shared" si="21"/>
        <v>0</v>
      </c>
      <c r="AS27" s="10">
        <f t="shared" si="21"/>
        <v>0</v>
      </c>
      <c r="AT27" s="7">
        <f t="shared" si="21"/>
        <v>0</v>
      </c>
      <c r="AU27" s="11">
        <f t="shared" si="21"/>
        <v>0</v>
      </c>
      <c r="AV27" s="10">
        <f t="shared" si="21"/>
        <v>0</v>
      </c>
      <c r="AW27" s="11">
        <f t="shared" si="21"/>
        <v>0</v>
      </c>
      <c r="AX27" s="10">
        <f t="shared" si="21"/>
        <v>0</v>
      </c>
      <c r="AY27" s="11">
        <f t="shared" si="21"/>
        <v>0</v>
      </c>
      <c r="AZ27" s="10">
        <f t="shared" si="21"/>
        <v>0</v>
      </c>
      <c r="BA27" s="11">
        <f t="shared" si="21"/>
        <v>0</v>
      </c>
      <c r="BB27" s="10">
        <f t="shared" si="21"/>
        <v>0</v>
      </c>
      <c r="BC27" s="11">
        <f t="shared" si="21"/>
        <v>0</v>
      </c>
      <c r="BD27" s="10">
        <f t="shared" si="21"/>
        <v>0</v>
      </c>
      <c r="BE27" s="11">
        <f t="shared" si="21"/>
        <v>0</v>
      </c>
      <c r="BF27" s="10">
        <f t="shared" si="21"/>
        <v>0</v>
      </c>
      <c r="BG27" s="11">
        <f t="shared" si="21"/>
        <v>0</v>
      </c>
      <c r="BH27" s="10">
        <f t="shared" si="21"/>
        <v>0</v>
      </c>
      <c r="BI27" s="7">
        <f t="shared" si="21"/>
        <v>0</v>
      </c>
      <c r="BJ27" s="7">
        <f t="shared" si="21"/>
        <v>0</v>
      </c>
      <c r="BK27" s="11">
        <f t="shared" si="21"/>
        <v>15</v>
      </c>
      <c r="BL27" s="10">
        <f t="shared" si="21"/>
        <v>0</v>
      </c>
      <c r="BM27" s="11">
        <f t="shared" si="21"/>
        <v>15</v>
      </c>
      <c r="BN27" s="10">
        <f t="shared" si="21"/>
        <v>0</v>
      </c>
      <c r="BO27" s="7">
        <f t="shared" si="21"/>
        <v>2</v>
      </c>
      <c r="BP27" s="11">
        <f t="shared" si="21"/>
        <v>30</v>
      </c>
      <c r="BQ27" s="10">
        <f t="shared" si="21"/>
        <v>0</v>
      </c>
      <c r="BR27" s="11">
        <f t="shared" ref="BR27:CW27" si="22">SUM(BR17:BR26)</f>
        <v>0</v>
      </c>
      <c r="BS27" s="10">
        <f t="shared" si="22"/>
        <v>0</v>
      </c>
      <c r="BT27" s="11">
        <f t="shared" si="22"/>
        <v>30</v>
      </c>
      <c r="BU27" s="10">
        <f t="shared" si="22"/>
        <v>0</v>
      </c>
      <c r="BV27" s="11">
        <f t="shared" si="22"/>
        <v>0</v>
      </c>
      <c r="BW27" s="10">
        <f t="shared" si="22"/>
        <v>0</v>
      </c>
      <c r="BX27" s="11">
        <f t="shared" si="22"/>
        <v>0</v>
      </c>
      <c r="BY27" s="10">
        <f t="shared" si="22"/>
        <v>0</v>
      </c>
      <c r="BZ27" s="11">
        <f t="shared" si="22"/>
        <v>0</v>
      </c>
      <c r="CA27" s="10">
        <f t="shared" si="22"/>
        <v>0</v>
      </c>
      <c r="CB27" s="11">
        <f t="shared" si="22"/>
        <v>0</v>
      </c>
      <c r="CC27" s="10">
        <f t="shared" si="22"/>
        <v>0</v>
      </c>
      <c r="CD27" s="7">
        <f t="shared" si="22"/>
        <v>2</v>
      </c>
      <c r="CE27" s="7">
        <f t="shared" si="22"/>
        <v>4</v>
      </c>
      <c r="CF27" s="11">
        <f t="shared" si="22"/>
        <v>0</v>
      </c>
      <c r="CG27" s="10">
        <f t="shared" si="22"/>
        <v>0</v>
      </c>
      <c r="CH27" s="11">
        <f t="shared" si="22"/>
        <v>0</v>
      </c>
      <c r="CI27" s="10">
        <f t="shared" si="22"/>
        <v>0</v>
      </c>
      <c r="CJ27" s="7">
        <f t="shared" si="22"/>
        <v>0</v>
      </c>
      <c r="CK27" s="11">
        <f t="shared" si="22"/>
        <v>30</v>
      </c>
      <c r="CL27" s="10">
        <f t="shared" si="22"/>
        <v>0</v>
      </c>
      <c r="CM27" s="11">
        <f t="shared" si="22"/>
        <v>0</v>
      </c>
      <c r="CN27" s="10">
        <f t="shared" si="22"/>
        <v>0</v>
      </c>
      <c r="CO27" s="11">
        <f t="shared" si="22"/>
        <v>60</v>
      </c>
      <c r="CP27" s="10">
        <f t="shared" si="22"/>
        <v>0</v>
      </c>
      <c r="CQ27" s="11">
        <f t="shared" si="22"/>
        <v>0</v>
      </c>
      <c r="CR27" s="10">
        <f t="shared" si="22"/>
        <v>0</v>
      </c>
      <c r="CS27" s="11">
        <f t="shared" si="22"/>
        <v>0</v>
      </c>
      <c r="CT27" s="10">
        <f t="shared" si="22"/>
        <v>0</v>
      </c>
      <c r="CU27" s="11">
        <f t="shared" si="22"/>
        <v>0</v>
      </c>
      <c r="CV27" s="10">
        <f t="shared" si="22"/>
        <v>0</v>
      </c>
      <c r="CW27" s="11">
        <f t="shared" si="22"/>
        <v>0</v>
      </c>
      <c r="CX27" s="10">
        <f t="shared" ref="CX27:EC27" si="23">SUM(CX17:CX26)</f>
        <v>0</v>
      </c>
      <c r="CY27" s="7">
        <f t="shared" si="23"/>
        <v>2</v>
      </c>
      <c r="CZ27" s="7">
        <f t="shared" si="23"/>
        <v>2</v>
      </c>
      <c r="DA27" s="11">
        <f t="shared" si="23"/>
        <v>15</v>
      </c>
      <c r="DB27" s="10">
        <f t="shared" si="23"/>
        <v>0</v>
      </c>
      <c r="DC27" s="11">
        <f t="shared" si="23"/>
        <v>0</v>
      </c>
      <c r="DD27" s="10">
        <f t="shared" si="23"/>
        <v>0</v>
      </c>
      <c r="DE27" s="7">
        <f t="shared" si="23"/>
        <v>1</v>
      </c>
      <c r="DF27" s="11">
        <f t="shared" si="23"/>
        <v>0</v>
      </c>
      <c r="DG27" s="10">
        <f t="shared" si="23"/>
        <v>0</v>
      </c>
      <c r="DH27" s="11">
        <f t="shared" si="23"/>
        <v>0</v>
      </c>
      <c r="DI27" s="10">
        <f t="shared" si="23"/>
        <v>0</v>
      </c>
      <c r="DJ27" s="11">
        <f t="shared" si="23"/>
        <v>60</v>
      </c>
      <c r="DK27" s="10">
        <f t="shared" si="23"/>
        <v>0</v>
      </c>
      <c r="DL27" s="11">
        <f t="shared" si="23"/>
        <v>0</v>
      </c>
      <c r="DM27" s="10">
        <f t="shared" si="23"/>
        <v>0</v>
      </c>
      <c r="DN27" s="11">
        <f t="shared" si="23"/>
        <v>0</v>
      </c>
      <c r="DO27" s="10">
        <f t="shared" si="23"/>
        <v>0</v>
      </c>
      <c r="DP27" s="11">
        <f t="shared" si="23"/>
        <v>0</v>
      </c>
      <c r="DQ27" s="10">
        <f t="shared" si="23"/>
        <v>0</v>
      </c>
      <c r="DR27" s="11">
        <f t="shared" si="23"/>
        <v>0</v>
      </c>
      <c r="DS27" s="10">
        <f t="shared" si="23"/>
        <v>0</v>
      </c>
      <c r="DT27" s="7">
        <f t="shared" si="23"/>
        <v>3</v>
      </c>
      <c r="DU27" s="7">
        <f t="shared" si="23"/>
        <v>4</v>
      </c>
      <c r="DV27" s="11">
        <f t="shared" si="23"/>
        <v>30</v>
      </c>
      <c r="DW27" s="10">
        <f t="shared" si="23"/>
        <v>0</v>
      </c>
      <c r="DX27" s="11">
        <f t="shared" si="23"/>
        <v>0</v>
      </c>
      <c r="DY27" s="10">
        <f t="shared" si="23"/>
        <v>0</v>
      </c>
      <c r="DZ27" s="7">
        <f t="shared" si="23"/>
        <v>2</v>
      </c>
      <c r="EA27" s="11">
        <f t="shared" si="23"/>
        <v>0</v>
      </c>
      <c r="EB27" s="10">
        <f t="shared" si="23"/>
        <v>0</v>
      </c>
      <c r="EC27" s="11">
        <f t="shared" si="23"/>
        <v>0</v>
      </c>
      <c r="ED27" s="10">
        <f t="shared" ref="ED27:FI27" si="24">SUM(ED17:ED26)</f>
        <v>0</v>
      </c>
      <c r="EE27" s="11">
        <f t="shared" si="24"/>
        <v>0</v>
      </c>
      <c r="EF27" s="10">
        <f t="shared" si="24"/>
        <v>0</v>
      </c>
      <c r="EG27" s="11">
        <f t="shared" si="24"/>
        <v>0</v>
      </c>
      <c r="EH27" s="10">
        <f t="shared" si="24"/>
        <v>0</v>
      </c>
      <c r="EI27" s="11">
        <f t="shared" si="24"/>
        <v>0</v>
      </c>
      <c r="EJ27" s="10">
        <f t="shared" si="24"/>
        <v>0</v>
      </c>
      <c r="EK27" s="11">
        <f t="shared" si="24"/>
        <v>0</v>
      </c>
      <c r="EL27" s="10">
        <f t="shared" si="24"/>
        <v>0</v>
      </c>
      <c r="EM27" s="11">
        <f t="shared" si="24"/>
        <v>0</v>
      </c>
      <c r="EN27" s="10">
        <f t="shared" si="24"/>
        <v>0</v>
      </c>
      <c r="EO27" s="7">
        <f t="shared" si="24"/>
        <v>0</v>
      </c>
      <c r="EP27" s="7">
        <f t="shared" si="24"/>
        <v>2</v>
      </c>
      <c r="EQ27" s="11">
        <f t="shared" si="24"/>
        <v>15</v>
      </c>
      <c r="ER27" s="10">
        <f t="shared" si="24"/>
        <v>0</v>
      </c>
      <c r="ES27" s="11">
        <f t="shared" si="24"/>
        <v>0</v>
      </c>
      <c r="ET27" s="10">
        <f t="shared" si="24"/>
        <v>0</v>
      </c>
      <c r="EU27" s="7">
        <f t="shared" si="24"/>
        <v>1</v>
      </c>
      <c r="EV27" s="11">
        <f t="shared" si="24"/>
        <v>0</v>
      </c>
      <c r="EW27" s="10">
        <f t="shared" si="24"/>
        <v>0</v>
      </c>
      <c r="EX27" s="11">
        <f t="shared" si="24"/>
        <v>0</v>
      </c>
      <c r="EY27" s="10">
        <f t="shared" si="24"/>
        <v>0</v>
      </c>
      <c r="EZ27" s="11">
        <f t="shared" si="24"/>
        <v>0</v>
      </c>
      <c r="FA27" s="10">
        <f t="shared" si="24"/>
        <v>0</v>
      </c>
      <c r="FB27" s="11">
        <f t="shared" si="24"/>
        <v>0</v>
      </c>
      <c r="FC27" s="10">
        <f t="shared" si="24"/>
        <v>0</v>
      </c>
      <c r="FD27" s="11">
        <f t="shared" si="24"/>
        <v>0</v>
      </c>
      <c r="FE27" s="10">
        <f t="shared" si="24"/>
        <v>0</v>
      </c>
      <c r="FF27" s="11">
        <f t="shared" si="24"/>
        <v>0</v>
      </c>
      <c r="FG27" s="10">
        <f t="shared" si="24"/>
        <v>0</v>
      </c>
      <c r="FH27" s="11">
        <f t="shared" si="24"/>
        <v>0</v>
      </c>
      <c r="FI27" s="10">
        <f t="shared" si="24"/>
        <v>0</v>
      </c>
      <c r="FJ27" s="7">
        <f t="shared" ref="FJ27:GF27" si="25">SUM(FJ17:FJ26)</f>
        <v>0</v>
      </c>
      <c r="FK27" s="7">
        <f t="shared" si="25"/>
        <v>1</v>
      </c>
      <c r="FL27" s="11">
        <f t="shared" si="25"/>
        <v>0</v>
      </c>
      <c r="FM27" s="10">
        <f t="shared" si="25"/>
        <v>0</v>
      </c>
      <c r="FN27" s="11">
        <f t="shared" si="25"/>
        <v>0</v>
      </c>
      <c r="FO27" s="10">
        <f t="shared" si="25"/>
        <v>0</v>
      </c>
      <c r="FP27" s="7">
        <f t="shared" si="25"/>
        <v>0</v>
      </c>
      <c r="FQ27" s="11">
        <f t="shared" si="25"/>
        <v>0</v>
      </c>
      <c r="FR27" s="10">
        <f t="shared" si="25"/>
        <v>0</v>
      </c>
      <c r="FS27" s="11">
        <f t="shared" si="25"/>
        <v>0</v>
      </c>
      <c r="FT27" s="10">
        <f t="shared" si="25"/>
        <v>0</v>
      </c>
      <c r="FU27" s="11">
        <f t="shared" si="25"/>
        <v>0</v>
      </c>
      <c r="FV27" s="10">
        <f t="shared" si="25"/>
        <v>0</v>
      </c>
      <c r="FW27" s="11">
        <f t="shared" si="25"/>
        <v>0</v>
      </c>
      <c r="FX27" s="10">
        <f t="shared" si="25"/>
        <v>0</v>
      </c>
      <c r="FY27" s="11">
        <f t="shared" si="25"/>
        <v>0</v>
      </c>
      <c r="FZ27" s="10">
        <f t="shared" si="25"/>
        <v>0</v>
      </c>
      <c r="GA27" s="11">
        <f t="shared" si="25"/>
        <v>0</v>
      </c>
      <c r="GB27" s="10">
        <f t="shared" si="25"/>
        <v>0</v>
      </c>
      <c r="GC27" s="11">
        <f t="shared" si="25"/>
        <v>0</v>
      </c>
      <c r="GD27" s="10">
        <f t="shared" si="25"/>
        <v>0</v>
      </c>
      <c r="GE27" s="7">
        <f t="shared" si="25"/>
        <v>0</v>
      </c>
      <c r="GF27" s="7">
        <f t="shared" si="25"/>
        <v>0</v>
      </c>
    </row>
    <row r="28" spans="1:188" ht="20.100000000000001" customHeight="1" x14ac:dyDescent="0.2">
      <c r="A28" s="19" t="s">
        <v>78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9"/>
      <c r="GF28" s="13"/>
    </row>
    <row r="29" spans="1:188" x14ac:dyDescent="0.2">
      <c r="A29" s="6"/>
      <c r="B29" s="6"/>
      <c r="C29" s="6"/>
      <c r="D29" s="6" t="s">
        <v>79</v>
      </c>
      <c r="E29" s="3" t="s">
        <v>80</v>
      </c>
      <c r="F29" s="6">
        <f t="shared" ref="F29:F36" si="26">COUNTIF(U29:GD29,"e")</f>
        <v>1</v>
      </c>
      <c r="G29" s="6">
        <f t="shared" ref="G29:G36" si="27">COUNTIF(U29:GD29,"z")</f>
        <v>1</v>
      </c>
      <c r="H29" s="6">
        <f t="shared" ref="H29:H40" si="28">SUM(I29:Q29)</f>
        <v>60</v>
      </c>
      <c r="I29" s="6">
        <f t="shared" ref="I29:I40" si="29">U29+AP29+BK29+CF29+DA29+DV29+EQ29+FL29</f>
        <v>30</v>
      </c>
      <c r="J29" s="6">
        <f t="shared" ref="J29:J40" si="30">W29+AR29+BM29+CH29+DC29+DX29+ES29+FN29</f>
        <v>30</v>
      </c>
      <c r="K29" s="6">
        <f t="shared" ref="K29:K40" si="31">Z29+AU29+BP29+CK29+DF29+EA29+EV29+FQ29</f>
        <v>0</v>
      </c>
      <c r="L29" s="6">
        <f t="shared" ref="L29:L40" si="32">AB29+AW29+BR29+CM29+DH29+EC29+EX29+FS29</f>
        <v>0</v>
      </c>
      <c r="M29" s="6">
        <f t="shared" ref="M29:M40" si="33">AD29+AY29+BT29+CO29+DJ29+EE29+EZ29+FU29</f>
        <v>0</v>
      </c>
      <c r="N29" s="6">
        <f t="shared" ref="N29:N40" si="34">AF29+BA29+BV29+CQ29+DL29+EG29+FB29+FW29</f>
        <v>0</v>
      </c>
      <c r="O29" s="6">
        <f t="shared" ref="O29:O40" si="35">AH29+BC29+BX29+CS29+DN29+EI29+FD29+FY29</f>
        <v>0</v>
      </c>
      <c r="P29" s="6">
        <f t="shared" ref="P29:P40" si="36">AJ29+BE29+BZ29+CU29+DP29+EK29+FF29+GA29</f>
        <v>0</v>
      </c>
      <c r="Q29" s="6">
        <f t="shared" ref="Q29:Q40" si="37">AL29+BG29+CB29+CW29+DR29+EM29+FH29+GC29</f>
        <v>0</v>
      </c>
      <c r="R29" s="7">
        <f t="shared" ref="R29:R40" si="38">AO29+BJ29+CE29+CZ29+DU29+EP29+FK29+GF29</f>
        <v>5</v>
      </c>
      <c r="S29" s="7">
        <f t="shared" ref="S29:S40" si="39">AN29+BI29+CD29+CY29+DT29+EO29+FJ29+GE29</f>
        <v>0</v>
      </c>
      <c r="T29" s="7">
        <v>5</v>
      </c>
      <c r="U29" s="11">
        <v>30</v>
      </c>
      <c r="V29" s="10" t="s">
        <v>64</v>
      </c>
      <c r="W29" s="11">
        <v>30</v>
      </c>
      <c r="X29" s="10" t="s">
        <v>61</v>
      </c>
      <c r="Y29" s="7">
        <v>5</v>
      </c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 t="shared" ref="AO29:AO40" si="40">Y29+AN29</f>
        <v>5</v>
      </c>
      <c r="AP29" s="11"/>
      <c r="AQ29" s="10"/>
      <c r="AR29" s="11"/>
      <c r="AS29" s="10"/>
      <c r="AT29" s="7"/>
      <c r="AU29" s="11"/>
      <c r="AV29" s="10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ref="BJ29:BJ40" si="41">AT29+BI29</f>
        <v>0</v>
      </c>
      <c r="BK29" s="11"/>
      <c r="BL29" s="10"/>
      <c r="BM29" s="11"/>
      <c r="BN29" s="10"/>
      <c r="BO29" s="7"/>
      <c r="BP29" s="11"/>
      <c r="BQ29" s="10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ref="CE29:CE40" si="42">BO29+CD29</f>
        <v>0</v>
      </c>
      <c r="CF29" s="11"/>
      <c r="CG29" s="10"/>
      <c r="CH29" s="11"/>
      <c r="CI29" s="10"/>
      <c r="CJ29" s="7"/>
      <c r="CK29" s="11"/>
      <c r="CL29" s="10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ref="CZ29:CZ40" si="43">CJ29+CY29</f>
        <v>0</v>
      </c>
      <c r="DA29" s="11"/>
      <c r="DB29" s="10"/>
      <c r="DC29" s="11"/>
      <c r="DD29" s="10"/>
      <c r="DE29" s="7"/>
      <c r="DF29" s="11"/>
      <c r="DG29" s="10"/>
      <c r="DH29" s="11"/>
      <c r="DI29" s="10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ref="DU29:DU40" si="44">DE29+DT29</f>
        <v>0</v>
      </c>
      <c r="DV29" s="11"/>
      <c r="DW29" s="10"/>
      <c r="DX29" s="11"/>
      <c r="DY29" s="10"/>
      <c r="DZ29" s="7"/>
      <c r="EA29" s="11"/>
      <c r="EB29" s="10"/>
      <c r="EC29" s="11"/>
      <c r="ED29" s="10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ref="EP29:EP40" si="45">DZ29+EO29</f>
        <v>0</v>
      </c>
      <c r="EQ29" s="11"/>
      <c r="ER29" s="10"/>
      <c r="ES29" s="11"/>
      <c r="ET29" s="10"/>
      <c r="EU29" s="7"/>
      <c r="EV29" s="11"/>
      <c r="EW29" s="10"/>
      <c r="EX29" s="11"/>
      <c r="EY29" s="10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ref="FK29:FK40" si="46">EU29+FJ29</f>
        <v>0</v>
      </c>
      <c r="FL29" s="11"/>
      <c r="FM29" s="10"/>
      <c r="FN29" s="11"/>
      <c r="FO29" s="10"/>
      <c r="FP29" s="7"/>
      <c r="FQ29" s="11"/>
      <c r="FR29" s="10"/>
      <c r="FS29" s="11"/>
      <c r="FT29" s="10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ref="GF29:GF40" si="47">FP29+GE29</f>
        <v>0</v>
      </c>
    </row>
    <row r="30" spans="1:188" x14ac:dyDescent="0.2">
      <c r="A30" s="6"/>
      <c r="B30" s="6"/>
      <c r="C30" s="6"/>
      <c r="D30" s="6" t="s">
        <v>81</v>
      </c>
      <c r="E30" s="3" t="s">
        <v>82</v>
      </c>
      <c r="F30" s="6">
        <f t="shared" si="26"/>
        <v>1</v>
      </c>
      <c r="G30" s="6">
        <f t="shared" si="27"/>
        <v>1</v>
      </c>
      <c r="H30" s="6">
        <f t="shared" si="28"/>
        <v>60</v>
      </c>
      <c r="I30" s="6">
        <f t="shared" si="29"/>
        <v>30</v>
      </c>
      <c r="J30" s="6">
        <f t="shared" si="30"/>
        <v>30</v>
      </c>
      <c r="K30" s="6">
        <f t="shared" si="31"/>
        <v>0</v>
      </c>
      <c r="L30" s="6">
        <f t="shared" si="32"/>
        <v>0</v>
      </c>
      <c r="M30" s="6">
        <f t="shared" si="33"/>
        <v>0</v>
      </c>
      <c r="N30" s="6">
        <f t="shared" si="34"/>
        <v>0</v>
      </c>
      <c r="O30" s="6">
        <f t="shared" si="35"/>
        <v>0</v>
      </c>
      <c r="P30" s="6">
        <f t="shared" si="36"/>
        <v>0</v>
      </c>
      <c r="Q30" s="6">
        <f t="shared" si="37"/>
        <v>0</v>
      </c>
      <c r="R30" s="7">
        <f t="shared" si="38"/>
        <v>5</v>
      </c>
      <c r="S30" s="7">
        <f t="shared" si="39"/>
        <v>0</v>
      </c>
      <c r="T30" s="7">
        <v>5</v>
      </c>
      <c r="U30" s="11"/>
      <c r="V30" s="10"/>
      <c r="W30" s="11"/>
      <c r="X30" s="10"/>
      <c r="Y30" s="7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40"/>
        <v>0</v>
      </c>
      <c r="AP30" s="11">
        <v>30</v>
      </c>
      <c r="AQ30" s="10" t="s">
        <v>64</v>
      </c>
      <c r="AR30" s="11">
        <v>30</v>
      </c>
      <c r="AS30" s="10" t="s">
        <v>61</v>
      </c>
      <c r="AT30" s="7">
        <v>5</v>
      </c>
      <c r="AU30" s="11"/>
      <c r="AV30" s="10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41"/>
        <v>5</v>
      </c>
      <c r="BK30" s="11"/>
      <c r="BL30" s="10"/>
      <c r="BM30" s="11"/>
      <c r="BN30" s="10"/>
      <c r="BO30" s="7"/>
      <c r="BP30" s="11"/>
      <c r="BQ30" s="10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42"/>
        <v>0</v>
      </c>
      <c r="CF30" s="11"/>
      <c r="CG30" s="10"/>
      <c r="CH30" s="11"/>
      <c r="CI30" s="10"/>
      <c r="CJ30" s="7"/>
      <c r="CK30" s="11"/>
      <c r="CL30" s="10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43"/>
        <v>0</v>
      </c>
      <c r="DA30" s="11"/>
      <c r="DB30" s="10"/>
      <c r="DC30" s="11"/>
      <c r="DD30" s="10"/>
      <c r="DE30" s="7"/>
      <c r="DF30" s="11"/>
      <c r="DG30" s="10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44"/>
        <v>0</v>
      </c>
      <c r="DV30" s="11"/>
      <c r="DW30" s="10"/>
      <c r="DX30" s="11"/>
      <c r="DY30" s="10"/>
      <c r="DZ30" s="7"/>
      <c r="EA30" s="11"/>
      <c r="EB30" s="10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45"/>
        <v>0</v>
      </c>
      <c r="EQ30" s="11"/>
      <c r="ER30" s="10"/>
      <c r="ES30" s="11"/>
      <c r="ET30" s="10"/>
      <c r="EU30" s="7"/>
      <c r="EV30" s="11"/>
      <c r="EW30" s="10"/>
      <c r="EX30" s="11"/>
      <c r="EY30" s="10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46"/>
        <v>0</v>
      </c>
      <c r="FL30" s="11"/>
      <c r="FM30" s="10"/>
      <c r="FN30" s="11"/>
      <c r="FO30" s="10"/>
      <c r="FP30" s="7"/>
      <c r="FQ30" s="11"/>
      <c r="FR30" s="10"/>
      <c r="FS30" s="11"/>
      <c r="FT30" s="10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47"/>
        <v>0</v>
      </c>
    </row>
    <row r="31" spans="1:188" x14ac:dyDescent="0.2">
      <c r="A31" s="6"/>
      <c r="B31" s="6"/>
      <c r="C31" s="6"/>
      <c r="D31" s="6" t="s">
        <v>83</v>
      </c>
      <c r="E31" s="3" t="s">
        <v>84</v>
      </c>
      <c r="F31" s="6">
        <f t="shared" si="26"/>
        <v>0</v>
      </c>
      <c r="G31" s="6">
        <f t="shared" si="27"/>
        <v>2</v>
      </c>
      <c r="H31" s="6">
        <f t="shared" si="28"/>
        <v>30</v>
      </c>
      <c r="I31" s="6">
        <f t="shared" si="29"/>
        <v>15</v>
      </c>
      <c r="J31" s="6">
        <f t="shared" si="30"/>
        <v>0</v>
      </c>
      <c r="K31" s="6">
        <f t="shared" si="31"/>
        <v>0</v>
      </c>
      <c r="L31" s="6">
        <f t="shared" si="32"/>
        <v>15</v>
      </c>
      <c r="M31" s="6">
        <f t="shared" si="33"/>
        <v>0</v>
      </c>
      <c r="N31" s="6">
        <f t="shared" si="34"/>
        <v>0</v>
      </c>
      <c r="O31" s="6">
        <f t="shared" si="35"/>
        <v>0</v>
      </c>
      <c r="P31" s="6">
        <f t="shared" si="36"/>
        <v>0</v>
      </c>
      <c r="Q31" s="6">
        <f t="shared" si="37"/>
        <v>0</v>
      </c>
      <c r="R31" s="7">
        <f t="shared" si="38"/>
        <v>3</v>
      </c>
      <c r="S31" s="7">
        <f t="shared" si="39"/>
        <v>1</v>
      </c>
      <c r="T31" s="7">
        <v>2.5</v>
      </c>
      <c r="U31" s="11"/>
      <c r="V31" s="10"/>
      <c r="W31" s="11"/>
      <c r="X31" s="10"/>
      <c r="Y31" s="7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40"/>
        <v>0</v>
      </c>
      <c r="AP31" s="11"/>
      <c r="AQ31" s="10"/>
      <c r="AR31" s="11"/>
      <c r="AS31" s="10"/>
      <c r="AT31" s="7"/>
      <c r="AU31" s="11"/>
      <c r="AV31" s="10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41"/>
        <v>0</v>
      </c>
      <c r="BK31" s="11">
        <v>15</v>
      </c>
      <c r="BL31" s="10" t="s">
        <v>61</v>
      </c>
      <c r="BM31" s="11"/>
      <c r="BN31" s="10"/>
      <c r="BO31" s="7">
        <v>2</v>
      </c>
      <c r="BP31" s="11"/>
      <c r="BQ31" s="10"/>
      <c r="BR31" s="11">
        <v>15</v>
      </c>
      <c r="BS31" s="10" t="s">
        <v>61</v>
      </c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>
        <v>1</v>
      </c>
      <c r="CE31" s="7">
        <f t="shared" si="42"/>
        <v>3</v>
      </c>
      <c r="CF31" s="11"/>
      <c r="CG31" s="10"/>
      <c r="CH31" s="11"/>
      <c r="CI31" s="10"/>
      <c r="CJ31" s="7"/>
      <c r="CK31" s="11"/>
      <c r="CL31" s="10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43"/>
        <v>0</v>
      </c>
      <c r="DA31" s="11"/>
      <c r="DB31" s="10"/>
      <c r="DC31" s="11"/>
      <c r="DD31" s="10"/>
      <c r="DE31" s="7"/>
      <c r="DF31" s="11"/>
      <c r="DG31" s="10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44"/>
        <v>0</v>
      </c>
      <c r="DV31" s="11"/>
      <c r="DW31" s="10"/>
      <c r="DX31" s="11"/>
      <c r="DY31" s="10"/>
      <c r="DZ31" s="7"/>
      <c r="EA31" s="11"/>
      <c r="EB31" s="10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45"/>
        <v>0</v>
      </c>
      <c r="EQ31" s="11"/>
      <c r="ER31" s="10"/>
      <c r="ES31" s="11"/>
      <c r="ET31" s="10"/>
      <c r="EU31" s="7"/>
      <c r="EV31" s="11"/>
      <c r="EW31" s="10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46"/>
        <v>0</v>
      </c>
      <c r="FL31" s="11"/>
      <c r="FM31" s="10"/>
      <c r="FN31" s="11"/>
      <c r="FO31" s="10"/>
      <c r="FP31" s="7"/>
      <c r="FQ31" s="11"/>
      <c r="FR31" s="10"/>
      <c r="FS31" s="11"/>
      <c r="FT31" s="10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47"/>
        <v>0</v>
      </c>
    </row>
    <row r="32" spans="1:188" x14ac:dyDescent="0.2">
      <c r="A32" s="6"/>
      <c r="B32" s="6"/>
      <c r="C32" s="6"/>
      <c r="D32" s="6" t="s">
        <v>85</v>
      </c>
      <c r="E32" s="3" t="s">
        <v>86</v>
      </c>
      <c r="F32" s="6">
        <f t="shared" si="26"/>
        <v>1</v>
      </c>
      <c r="G32" s="6">
        <f t="shared" si="27"/>
        <v>1</v>
      </c>
      <c r="H32" s="6">
        <f t="shared" si="28"/>
        <v>30</v>
      </c>
      <c r="I32" s="6">
        <f t="shared" si="29"/>
        <v>15</v>
      </c>
      <c r="J32" s="6">
        <f t="shared" si="30"/>
        <v>0</v>
      </c>
      <c r="K32" s="6">
        <f t="shared" si="31"/>
        <v>0</v>
      </c>
      <c r="L32" s="6">
        <f t="shared" si="32"/>
        <v>0</v>
      </c>
      <c r="M32" s="6">
        <f t="shared" si="33"/>
        <v>0</v>
      </c>
      <c r="N32" s="6">
        <f t="shared" si="34"/>
        <v>15</v>
      </c>
      <c r="O32" s="6">
        <f t="shared" si="35"/>
        <v>0</v>
      </c>
      <c r="P32" s="6">
        <f t="shared" si="36"/>
        <v>0</v>
      </c>
      <c r="Q32" s="6">
        <f t="shared" si="37"/>
        <v>0</v>
      </c>
      <c r="R32" s="7">
        <f t="shared" si="38"/>
        <v>3</v>
      </c>
      <c r="S32" s="7">
        <f t="shared" si="39"/>
        <v>1</v>
      </c>
      <c r="T32" s="7">
        <v>1.5</v>
      </c>
      <c r="U32" s="11"/>
      <c r="V32" s="10"/>
      <c r="W32" s="11"/>
      <c r="X32" s="10"/>
      <c r="Y32" s="7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40"/>
        <v>0</v>
      </c>
      <c r="AP32" s="11"/>
      <c r="AQ32" s="10"/>
      <c r="AR32" s="11"/>
      <c r="AS32" s="10"/>
      <c r="AT32" s="7"/>
      <c r="AU32" s="11"/>
      <c r="AV32" s="10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41"/>
        <v>0</v>
      </c>
      <c r="BK32" s="11"/>
      <c r="BL32" s="10"/>
      <c r="BM32" s="11"/>
      <c r="BN32" s="10"/>
      <c r="BO32" s="7"/>
      <c r="BP32" s="11"/>
      <c r="BQ32" s="10"/>
      <c r="BR32" s="11"/>
      <c r="BS32" s="10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2"/>
        <v>0</v>
      </c>
      <c r="CF32" s="11">
        <v>15</v>
      </c>
      <c r="CG32" s="10" t="s">
        <v>64</v>
      </c>
      <c r="CH32" s="11"/>
      <c r="CI32" s="10"/>
      <c r="CJ32" s="7">
        <v>2</v>
      </c>
      <c r="CK32" s="11"/>
      <c r="CL32" s="10"/>
      <c r="CM32" s="11"/>
      <c r="CN32" s="10"/>
      <c r="CO32" s="11"/>
      <c r="CP32" s="10"/>
      <c r="CQ32" s="11">
        <v>15</v>
      </c>
      <c r="CR32" s="10" t="s">
        <v>61</v>
      </c>
      <c r="CS32" s="11"/>
      <c r="CT32" s="10"/>
      <c r="CU32" s="11"/>
      <c r="CV32" s="10"/>
      <c r="CW32" s="11"/>
      <c r="CX32" s="10"/>
      <c r="CY32" s="7">
        <v>1</v>
      </c>
      <c r="CZ32" s="7">
        <f t="shared" si="43"/>
        <v>3</v>
      </c>
      <c r="DA32" s="11"/>
      <c r="DB32" s="10"/>
      <c r="DC32" s="11"/>
      <c r="DD32" s="10"/>
      <c r="DE32" s="7"/>
      <c r="DF32" s="11"/>
      <c r="DG32" s="10"/>
      <c r="DH32" s="11"/>
      <c r="DI32" s="10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4"/>
        <v>0</v>
      </c>
      <c r="DV32" s="11"/>
      <c r="DW32" s="10"/>
      <c r="DX32" s="11"/>
      <c r="DY32" s="10"/>
      <c r="DZ32" s="7"/>
      <c r="EA32" s="11"/>
      <c r="EB32" s="10"/>
      <c r="EC32" s="11"/>
      <c r="ED32" s="10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5"/>
        <v>0</v>
      </c>
      <c r="EQ32" s="11"/>
      <c r="ER32" s="10"/>
      <c r="ES32" s="11"/>
      <c r="ET32" s="10"/>
      <c r="EU32" s="7"/>
      <c r="EV32" s="11"/>
      <c r="EW32" s="10"/>
      <c r="EX32" s="11"/>
      <c r="EY32" s="10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46"/>
        <v>0</v>
      </c>
      <c r="FL32" s="11"/>
      <c r="FM32" s="10"/>
      <c r="FN32" s="11"/>
      <c r="FO32" s="10"/>
      <c r="FP32" s="7"/>
      <c r="FQ32" s="11"/>
      <c r="FR32" s="10"/>
      <c r="FS32" s="11"/>
      <c r="FT32" s="10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47"/>
        <v>0</v>
      </c>
    </row>
    <row r="33" spans="1:188" x14ac:dyDescent="0.2">
      <c r="A33" s="6"/>
      <c r="B33" s="6"/>
      <c r="C33" s="6"/>
      <c r="D33" s="6" t="s">
        <v>87</v>
      </c>
      <c r="E33" s="3" t="s">
        <v>88</v>
      </c>
      <c r="F33" s="6">
        <f t="shared" si="26"/>
        <v>1</v>
      </c>
      <c r="G33" s="6">
        <f t="shared" si="27"/>
        <v>1</v>
      </c>
      <c r="H33" s="6">
        <f t="shared" si="28"/>
        <v>60</v>
      </c>
      <c r="I33" s="6">
        <f t="shared" si="29"/>
        <v>30</v>
      </c>
      <c r="J33" s="6">
        <f t="shared" si="30"/>
        <v>0</v>
      </c>
      <c r="K33" s="6">
        <f t="shared" si="31"/>
        <v>0</v>
      </c>
      <c r="L33" s="6">
        <f t="shared" si="32"/>
        <v>30</v>
      </c>
      <c r="M33" s="6">
        <f t="shared" si="33"/>
        <v>0</v>
      </c>
      <c r="N33" s="6">
        <f t="shared" si="34"/>
        <v>0</v>
      </c>
      <c r="O33" s="6">
        <f t="shared" si="35"/>
        <v>0</v>
      </c>
      <c r="P33" s="6">
        <f t="shared" si="36"/>
        <v>0</v>
      </c>
      <c r="Q33" s="6">
        <f t="shared" si="37"/>
        <v>0</v>
      </c>
      <c r="R33" s="7">
        <f t="shared" si="38"/>
        <v>5</v>
      </c>
      <c r="S33" s="7">
        <f t="shared" si="39"/>
        <v>2.5</v>
      </c>
      <c r="T33" s="7">
        <v>3.6</v>
      </c>
      <c r="U33" s="11"/>
      <c r="V33" s="10"/>
      <c r="W33" s="11"/>
      <c r="X33" s="10"/>
      <c r="Y33" s="7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40"/>
        <v>0</v>
      </c>
      <c r="AP33" s="11">
        <v>30</v>
      </c>
      <c r="AQ33" s="10" t="s">
        <v>64</v>
      </c>
      <c r="AR33" s="11"/>
      <c r="AS33" s="10"/>
      <c r="AT33" s="7">
        <v>2.5</v>
      </c>
      <c r="AU33" s="11"/>
      <c r="AV33" s="10"/>
      <c r="AW33" s="11">
        <v>30</v>
      </c>
      <c r="AX33" s="10" t="s">
        <v>61</v>
      </c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>
        <v>2.5</v>
      </c>
      <c r="BJ33" s="7">
        <f t="shared" si="41"/>
        <v>5</v>
      </c>
      <c r="BK33" s="11"/>
      <c r="BL33" s="10"/>
      <c r="BM33" s="11"/>
      <c r="BN33" s="10"/>
      <c r="BO33" s="7"/>
      <c r="BP33" s="11"/>
      <c r="BQ33" s="10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2"/>
        <v>0</v>
      </c>
      <c r="CF33" s="11"/>
      <c r="CG33" s="10"/>
      <c r="CH33" s="11"/>
      <c r="CI33" s="10"/>
      <c r="CJ33" s="7"/>
      <c r="CK33" s="11"/>
      <c r="CL33" s="10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3"/>
        <v>0</v>
      </c>
      <c r="DA33" s="11"/>
      <c r="DB33" s="10"/>
      <c r="DC33" s="11"/>
      <c r="DD33" s="10"/>
      <c r="DE33" s="7"/>
      <c r="DF33" s="11"/>
      <c r="DG33" s="10"/>
      <c r="DH33" s="11"/>
      <c r="DI33" s="10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4"/>
        <v>0</v>
      </c>
      <c r="DV33" s="11"/>
      <c r="DW33" s="10"/>
      <c r="DX33" s="11"/>
      <c r="DY33" s="10"/>
      <c r="DZ33" s="7"/>
      <c r="EA33" s="11"/>
      <c r="EB33" s="10"/>
      <c r="EC33" s="11"/>
      <c r="ED33" s="10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5"/>
        <v>0</v>
      </c>
      <c r="EQ33" s="11"/>
      <c r="ER33" s="10"/>
      <c r="ES33" s="11"/>
      <c r="ET33" s="10"/>
      <c r="EU33" s="7"/>
      <c r="EV33" s="11"/>
      <c r="EW33" s="10"/>
      <c r="EX33" s="11"/>
      <c r="EY33" s="10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t="shared" si="46"/>
        <v>0</v>
      </c>
      <c r="FL33" s="11"/>
      <c r="FM33" s="10"/>
      <c r="FN33" s="11"/>
      <c r="FO33" s="10"/>
      <c r="FP33" s="7"/>
      <c r="FQ33" s="11"/>
      <c r="FR33" s="10"/>
      <c r="FS33" s="11"/>
      <c r="FT33" s="10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t="shared" si="47"/>
        <v>0</v>
      </c>
    </row>
    <row r="34" spans="1:188" x14ac:dyDescent="0.2">
      <c r="A34" s="6"/>
      <c r="B34" s="6"/>
      <c r="C34" s="6"/>
      <c r="D34" s="6" t="s">
        <v>89</v>
      </c>
      <c r="E34" s="3" t="s">
        <v>90</v>
      </c>
      <c r="F34" s="6">
        <f t="shared" si="26"/>
        <v>0</v>
      </c>
      <c r="G34" s="6">
        <f t="shared" si="27"/>
        <v>2</v>
      </c>
      <c r="H34" s="6">
        <f t="shared" si="28"/>
        <v>45</v>
      </c>
      <c r="I34" s="6">
        <f t="shared" si="29"/>
        <v>15</v>
      </c>
      <c r="J34" s="6">
        <f t="shared" si="30"/>
        <v>0</v>
      </c>
      <c r="K34" s="6">
        <f t="shared" si="31"/>
        <v>0</v>
      </c>
      <c r="L34" s="6">
        <f t="shared" si="32"/>
        <v>30</v>
      </c>
      <c r="M34" s="6">
        <f t="shared" si="33"/>
        <v>0</v>
      </c>
      <c r="N34" s="6">
        <f t="shared" si="34"/>
        <v>0</v>
      </c>
      <c r="O34" s="6">
        <f t="shared" si="35"/>
        <v>0</v>
      </c>
      <c r="P34" s="6">
        <f t="shared" si="36"/>
        <v>0</v>
      </c>
      <c r="Q34" s="6">
        <f t="shared" si="37"/>
        <v>0</v>
      </c>
      <c r="R34" s="7">
        <f t="shared" si="38"/>
        <v>3</v>
      </c>
      <c r="S34" s="7">
        <f t="shared" si="39"/>
        <v>2</v>
      </c>
      <c r="T34" s="7">
        <v>3</v>
      </c>
      <c r="U34" s="11">
        <v>15</v>
      </c>
      <c r="V34" s="10" t="s">
        <v>61</v>
      </c>
      <c r="W34" s="11"/>
      <c r="X34" s="10"/>
      <c r="Y34" s="7">
        <v>1</v>
      </c>
      <c r="Z34" s="11"/>
      <c r="AA34" s="10"/>
      <c r="AB34" s="11">
        <v>30</v>
      </c>
      <c r="AC34" s="10" t="s">
        <v>61</v>
      </c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>
        <v>2</v>
      </c>
      <c r="AO34" s="7">
        <f t="shared" si="40"/>
        <v>3</v>
      </c>
      <c r="AP34" s="11"/>
      <c r="AQ34" s="10"/>
      <c r="AR34" s="11"/>
      <c r="AS34" s="10"/>
      <c r="AT34" s="7"/>
      <c r="AU34" s="11"/>
      <c r="AV34" s="10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41"/>
        <v>0</v>
      </c>
      <c r="BK34" s="11"/>
      <c r="BL34" s="10"/>
      <c r="BM34" s="11"/>
      <c r="BN34" s="10"/>
      <c r="BO34" s="7"/>
      <c r="BP34" s="11"/>
      <c r="BQ34" s="10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2"/>
        <v>0</v>
      </c>
      <c r="CF34" s="11"/>
      <c r="CG34" s="10"/>
      <c r="CH34" s="11"/>
      <c r="CI34" s="10"/>
      <c r="CJ34" s="7"/>
      <c r="CK34" s="11"/>
      <c r="CL34" s="10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3"/>
        <v>0</v>
      </c>
      <c r="DA34" s="11"/>
      <c r="DB34" s="10"/>
      <c r="DC34" s="11"/>
      <c r="DD34" s="10"/>
      <c r="DE34" s="7"/>
      <c r="DF34" s="11"/>
      <c r="DG34" s="10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4"/>
        <v>0</v>
      </c>
      <c r="DV34" s="11"/>
      <c r="DW34" s="10"/>
      <c r="DX34" s="11"/>
      <c r="DY34" s="10"/>
      <c r="DZ34" s="7"/>
      <c r="EA34" s="11"/>
      <c r="EB34" s="10"/>
      <c r="EC34" s="11"/>
      <c r="ED34" s="10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5"/>
        <v>0</v>
      </c>
      <c r="EQ34" s="11"/>
      <c r="ER34" s="10"/>
      <c r="ES34" s="11"/>
      <c r="ET34" s="10"/>
      <c r="EU34" s="7"/>
      <c r="EV34" s="11"/>
      <c r="EW34" s="10"/>
      <c r="EX34" s="11"/>
      <c r="EY34" s="10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6"/>
        <v>0</v>
      </c>
      <c r="FL34" s="11"/>
      <c r="FM34" s="10"/>
      <c r="FN34" s="11"/>
      <c r="FO34" s="10"/>
      <c r="FP34" s="7"/>
      <c r="FQ34" s="11"/>
      <c r="FR34" s="10"/>
      <c r="FS34" s="11"/>
      <c r="FT34" s="10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7"/>
        <v>0</v>
      </c>
    </row>
    <row r="35" spans="1:188" x14ac:dyDescent="0.2">
      <c r="A35" s="6"/>
      <c r="B35" s="6"/>
      <c r="C35" s="6"/>
      <c r="D35" s="6" t="s">
        <v>91</v>
      </c>
      <c r="E35" s="3" t="s">
        <v>92</v>
      </c>
      <c r="F35" s="6">
        <f t="shared" si="26"/>
        <v>0</v>
      </c>
      <c r="G35" s="6">
        <f t="shared" si="27"/>
        <v>2</v>
      </c>
      <c r="H35" s="6">
        <f t="shared" si="28"/>
        <v>45</v>
      </c>
      <c r="I35" s="6">
        <f t="shared" si="29"/>
        <v>15</v>
      </c>
      <c r="J35" s="6">
        <f t="shared" si="30"/>
        <v>0</v>
      </c>
      <c r="K35" s="6">
        <f t="shared" si="31"/>
        <v>0</v>
      </c>
      <c r="L35" s="6">
        <f t="shared" si="32"/>
        <v>30</v>
      </c>
      <c r="M35" s="6">
        <f t="shared" si="33"/>
        <v>0</v>
      </c>
      <c r="N35" s="6">
        <f t="shared" si="34"/>
        <v>0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7">
        <f t="shared" si="38"/>
        <v>3</v>
      </c>
      <c r="S35" s="7">
        <f t="shared" si="39"/>
        <v>2</v>
      </c>
      <c r="T35" s="7">
        <v>3</v>
      </c>
      <c r="U35" s="11"/>
      <c r="V35" s="10"/>
      <c r="W35" s="11"/>
      <c r="X35" s="10"/>
      <c r="Y35" s="7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40"/>
        <v>0</v>
      </c>
      <c r="AP35" s="11">
        <v>15</v>
      </c>
      <c r="AQ35" s="10" t="s">
        <v>61</v>
      </c>
      <c r="AR35" s="11"/>
      <c r="AS35" s="10"/>
      <c r="AT35" s="7">
        <v>1</v>
      </c>
      <c r="AU35" s="11"/>
      <c r="AV35" s="10"/>
      <c r="AW35" s="11">
        <v>30</v>
      </c>
      <c r="AX35" s="10" t="s">
        <v>61</v>
      </c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>
        <v>2</v>
      </c>
      <c r="BJ35" s="7">
        <f t="shared" si="41"/>
        <v>3</v>
      </c>
      <c r="BK35" s="11"/>
      <c r="BL35" s="10"/>
      <c r="BM35" s="11"/>
      <c r="BN35" s="10"/>
      <c r="BO35" s="7"/>
      <c r="BP35" s="11"/>
      <c r="BQ35" s="10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2"/>
        <v>0</v>
      </c>
      <c r="CF35" s="11"/>
      <c r="CG35" s="10"/>
      <c r="CH35" s="11"/>
      <c r="CI35" s="10"/>
      <c r="CJ35" s="7"/>
      <c r="CK35" s="11"/>
      <c r="CL35" s="10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3"/>
        <v>0</v>
      </c>
      <c r="DA35" s="11"/>
      <c r="DB35" s="10"/>
      <c r="DC35" s="11"/>
      <c r="DD35" s="10"/>
      <c r="DE35" s="7"/>
      <c r="DF35" s="11"/>
      <c r="DG35" s="10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4"/>
        <v>0</v>
      </c>
      <c r="DV35" s="11"/>
      <c r="DW35" s="10"/>
      <c r="DX35" s="11"/>
      <c r="DY35" s="10"/>
      <c r="DZ35" s="7"/>
      <c r="EA35" s="11"/>
      <c r="EB35" s="10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5"/>
        <v>0</v>
      </c>
      <c r="EQ35" s="11"/>
      <c r="ER35" s="10"/>
      <c r="ES35" s="11"/>
      <c r="ET35" s="10"/>
      <c r="EU35" s="7"/>
      <c r="EV35" s="11"/>
      <c r="EW35" s="10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6"/>
        <v>0</v>
      </c>
      <c r="FL35" s="11"/>
      <c r="FM35" s="10"/>
      <c r="FN35" s="11"/>
      <c r="FO35" s="10"/>
      <c r="FP35" s="7"/>
      <c r="FQ35" s="11"/>
      <c r="FR35" s="10"/>
      <c r="FS35" s="11"/>
      <c r="FT35" s="10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7"/>
        <v>0</v>
      </c>
    </row>
    <row r="36" spans="1:188" x14ac:dyDescent="0.2">
      <c r="A36" s="6"/>
      <c r="B36" s="6"/>
      <c r="C36" s="6"/>
      <c r="D36" s="6" t="s">
        <v>93</v>
      </c>
      <c r="E36" s="3" t="s">
        <v>94</v>
      </c>
      <c r="F36" s="6">
        <f t="shared" si="26"/>
        <v>0</v>
      </c>
      <c r="G36" s="6">
        <f t="shared" si="27"/>
        <v>2</v>
      </c>
      <c r="H36" s="6">
        <f t="shared" si="28"/>
        <v>30</v>
      </c>
      <c r="I36" s="6">
        <f t="shared" si="29"/>
        <v>15</v>
      </c>
      <c r="J36" s="6">
        <f t="shared" si="30"/>
        <v>0</v>
      </c>
      <c r="K36" s="6">
        <f t="shared" si="31"/>
        <v>0</v>
      </c>
      <c r="L36" s="6">
        <f t="shared" si="32"/>
        <v>15</v>
      </c>
      <c r="M36" s="6">
        <f t="shared" si="33"/>
        <v>0</v>
      </c>
      <c r="N36" s="6">
        <f t="shared" si="34"/>
        <v>0</v>
      </c>
      <c r="O36" s="6">
        <f t="shared" si="35"/>
        <v>0</v>
      </c>
      <c r="P36" s="6">
        <f t="shared" si="36"/>
        <v>0</v>
      </c>
      <c r="Q36" s="6">
        <f t="shared" si="37"/>
        <v>0</v>
      </c>
      <c r="R36" s="7">
        <f t="shared" si="38"/>
        <v>3</v>
      </c>
      <c r="S36" s="7">
        <f t="shared" si="39"/>
        <v>1</v>
      </c>
      <c r="T36" s="7">
        <v>2</v>
      </c>
      <c r="U36" s="11"/>
      <c r="V36" s="10"/>
      <c r="W36" s="11"/>
      <c r="X36" s="10"/>
      <c r="Y36" s="7"/>
      <c r="Z36" s="11"/>
      <c r="AA36" s="10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40"/>
        <v>0</v>
      </c>
      <c r="AP36" s="11">
        <v>15</v>
      </c>
      <c r="AQ36" s="10" t="s">
        <v>61</v>
      </c>
      <c r="AR36" s="11"/>
      <c r="AS36" s="10"/>
      <c r="AT36" s="7">
        <v>2</v>
      </c>
      <c r="AU36" s="11"/>
      <c r="AV36" s="10"/>
      <c r="AW36" s="11">
        <v>15</v>
      </c>
      <c r="AX36" s="10" t="s">
        <v>61</v>
      </c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>
        <v>1</v>
      </c>
      <c r="BJ36" s="7">
        <f t="shared" si="41"/>
        <v>3</v>
      </c>
      <c r="BK36" s="11"/>
      <c r="BL36" s="10"/>
      <c r="BM36" s="11"/>
      <c r="BN36" s="10"/>
      <c r="BO36" s="7"/>
      <c r="BP36" s="11"/>
      <c r="BQ36" s="10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2"/>
        <v>0</v>
      </c>
      <c r="CF36" s="11"/>
      <c r="CG36" s="10"/>
      <c r="CH36" s="11"/>
      <c r="CI36" s="10"/>
      <c r="CJ36" s="7"/>
      <c r="CK36" s="11"/>
      <c r="CL36" s="10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3"/>
        <v>0</v>
      </c>
      <c r="DA36" s="11"/>
      <c r="DB36" s="10"/>
      <c r="DC36" s="11"/>
      <c r="DD36" s="10"/>
      <c r="DE36" s="7"/>
      <c r="DF36" s="11"/>
      <c r="DG36" s="10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4"/>
        <v>0</v>
      </c>
      <c r="DV36" s="11"/>
      <c r="DW36" s="10"/>
      <c r="DX36" s="11"/>
      <c r="DY36" s="10"/>
      <c r="DZ36" s="7"/>
      <c r="EA36" s="11"/>
      <c r="EB36" s="10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5"/>
        <v>0</v>
      </c>
      <c r="EQ36" s="11"/>
      <c r="ER36" s="10"/>
      <c r="ES36" s="11"/>
      <c r="ET36" s="10"/>
      <c r="EU36" s="7"/>
      <c r="EV36" s="11"/>
      <c r="EW36" s="10"/>
      <c r="EX36" s="11"/>
      <c r="EY36" s="10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6"/>
        <v>0</v>
      </c>
      <c r="FL36" s="11"/>
      <c r="FM36" s="10"/>
      <c r="FN36" s="11"/>
      <c r="FO36" s="10"/>
      <c r="FP36" s="7"/>
      <c r="FQ36" s="11"/>
      <c r="FR36" s="10"/>
      <c r="FS36" s="11"/>
      <c r="FT36" s="10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7"/>
        <v>0</v>
      </c>
    </row>
    <row r="37" spans="1:188" x14ac:dyDescent="0.2">
      <c r="A37" s="6">
        <v>2</v>
      </c>
      <c r="B37" s="6">
        <v>1</v>
      </c>
      <c r="C37" s="6"/>
      <c r="D37" s="6"/>
      <c r="E37" s="3" t="s">
        <v>95</v>
      </c>
      <c r="F37" s="6">
        <f>$B$37*COUNTIF(U37:GD37,"e")</f>
        <v>0</v>
      </c>
      <c r="G37" s="6">
        <f>$B$37*COUNTIF(U37:GD37,"z")</f>
        <v>2</v>
      </c>
      <c r="H37" s="6">
        <f t="shared" si="28"/>
        <v>30</v>
      </c>
      <c r="I37" s="6">
        <f t="shared" si="29"/>
        <v>15</v>
      </c>
      <c r="J37" s="6">
        <f t="shared" si="30"/>
        <v>0</v>
      </c>
      <c r="K37" s="6">
        <f t="shared" si="31"/>
        <v>0</v>
      </c>
      <c r="L37" s="6">
        <f t="shared" si="32"/>
        <v>15</v>
      </c>
      <c r="M37" s="6">
        <f t="shared" si="33"/>
        <v>0</v>
      </c>
      <c r="N37" s="6">
        <f t="shared" si="34"/>
        <v>0</v>
      </c>
      <c r="O37" s="6">
        <f t="shared" si="35"/>
        <v>0</v>
      </c>
      <c r="P37" s="6">
        <f t="shared" si="36"/>
        <v>0</v>
      </c>
      <c r="Q37" s="6">
        <f t="shared" si="37"/>
        <v>0</v>
      </c>
      <c r="R37" s="7">
        <f t="shared" si="38"/>
        <v>2</v>
      </c>
      <c r="S37" s="7">
        <f t="shared" si="39"/>
        <v>1</v>
      </c>
      <c r="T37" s="7">
        <f>$B$37*1</f>
        <v>1</v>
      </c>
      <c r="U37" s="11"/>
      <c r="V37" s="10"/>
      <c r="W37" s="11"/>
      <c r="X37" s="10"/>
      <c r="Y37" s="7"/>
      <c r="Z37" s="11"/>
      <c r="AA37" s="10"/>
      <c r="AB37" s="11"/>
      <c r="AC37" s="10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40"/>
        <v>0</v>
      </c>
      <c r="AP37" s="11"/>
      <c r="AQ37" s="10"/>
      <c r="AR37" s="11"/>
      <c r="AS37" s="10"/>
      <c r="AT37" s="7"/>
      <c r="AU37" s="11"/>
      <c r="AV37" s="10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41"/>
        <v>0</v>
      </c>
      <c r="BK37" s="11">
        <f>$B$37*15</f>
        <v>15</v>
      </c>
      <c r="BL37" s="10" t="s">
        <v>61</v>
      </c>
      <c r="BM37" s="11"/>
      <c r="BN37" s="10"/>
      <c r="BO37" s="7">
        <f>$B$37*1</f>
        <v>1</v>
      </c>
      <c r="BP37" s="11"/>
      <c r="BQ37" s="10"/>
      <c r="BR37" s="11">
        <f>$B$37*15</f>
        <v>15</v>
      </c>
      <c r="BS37" s="10" t="s">
        <v>61</v>
      </c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>
        <f>$B$37*1</f>
        <v>1</v>
      </c>
      <c r="CE37" s="7">
        <f t="shared" si="42"/>
        <v>2</v>
      </c>
      <c r="CF37" s="11"/>
      <c r="CG37" s="10"/>
      <c r="CH37" s="11"/>
      <c r="CI37" s="10"/>
      <c r="CJ37" s="7"/>
      <c r="CK37" s="11"/>
      <c r="CL37" s="10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3"/>
        <v>0</v>
      </c>
      <c r="DA37" s="11"/>
      <c r="DB37" s="10"/>
      <c r="DC37" s="11"/>
      <c r="DD37" s="10"/>
      <c r="DE37" s="7"/>
      <c r="DF37" s="11"/>
      <c r="DG37" s="10"/>
      <c r="DH37" s="11"/>
      <c r="DI37" s="10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4"/>
        <v>0</v>
      </c>
      <c r="DV37" s="11"/>
      <c r="DW37" s="10"/>
      <c r="DX37" s="11"/>
      <c r="DY37" s="10"/>
      <c r="DZ37" s="7"/>
      <c r="EA37" s="11"/>
      <c r="EB37" s="10"/>
      <c r="EC37" s="11"/>
      <c r="ED37" s="10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5"/>
        <v>0</v>
      </c>
      <c r="EQ37" s="11"/>
      <c r="ER37" s="10"/>
      <c r="ES37" s="11"/>
      <c r="ET37" s="10"/>
      <c r="EU37" s="7"/>
      <c r="EV37" s="11"/>
      <c r="EW37" s="10"/>
      <c r="EX37" s="11"/>
      <c r="EY37" s="10"/>
      <c r="EZ37" s="11"/>
      <c r="FA37" s="10"/>
      <c r="FB37" s="11"/>
      <c r="FC37" s="10"/>
      <c r="FD37" s="11"/>
      <c r="FE37" s="10"/>
      <c r="FF37" s="11"/>
      <c r="FG37" s="10"/>
      <c r="FH37" s="11"/>
      <c r="FI37" s="10"/>
      <c r="FJ37" s="7"/>
      <c r="FK37" s="7">
        <f t="shared" si="46"/>
        <v>0</v>
      </c>
      <c r="FL37" s="11"/>
      <c r="FM37" s="10"/>
      <c r="FN37" s="11"/>
      <c r="FO37" s="10"/>
      <c r="FP37" s="7"/>
      <c r="FQ37" s="11"/>
      <c r="FR37" s="10"/>
      <c r="FS37" s="11"/>
      <c r="FT37" s="10"/>
      <c r="FU37" s="11"/>
      <c r="FV37" s="10"/>
      <c r="FW37" s="11"/>
      <c r="FX37" s="10"/>
      <c r="FY37" s="11"/>
      <c r="FZ37" s="10"/>
      <c r="GA37" s="11"/>
      <c r="GB37" s="10"/>
      <c r="GC37" s="11"/>
      <c r="GD37" s="10"/>
      <c r="GE37" s="7"/>
      <c r="GF37" s="7">
        <f t="shared" si="47"/>
        <v>0</v>
      </c>
    </row>
    <row r="38" spans="1:188" x14ac:dyDescent="0.2">
      <c r="A38" s="6"/>
      <c r="B38" s="6"/>
      <c r="C38" s="6"/>
      <c r="D38" s="6" t="s">
        <v>96</v>
      </c>
      <c r="E38" s="3" t="s">
        <v>97</v>
      </c>
      <c r="F38" s="6">
        <f>COUNTIF(U38:GD38,"e")</f>
        <v>1</v>
      </c>
      <c r="G38" s="6">
        <f>COUNTIF(U38:GD38,"z")</f>
        <v>1</v>
      </c>
      <c r="H38" s="6">
        <f t="shared" si="28"/>
        <v>60</v>
      </c>
      <c r="I38" s="6">
        <f t="shared" si="29"/>
        <v>30</v>
      </c>
      <c r="J38" s="6">
        <f t="shared" si="30"/>
        <v>30</v>
      </c>
      <c r="K38" s="6">
        <f t="shared" si="31"/>
        <v>0</v>
      </c>
      <c r="L38" s="6">
        <f t="shared" si="32"/>
        <v>0</v>
      </c>
      <c r="M38" s="6">
        <f t="shared" si="33"/>
        <v>0</v>
      </c>
      <c r="N38" s="6">
        <f t="shared" si="34"/>
        <v>0</v>
      </c>
      <c r="O38" s="6">
        <f t="shared" si="35"/>
        <v>0</v>
      </c>
      <c r="P38" s="6">
        <f t="shared" si="36"/>
        <v>0</v>
      </c>
      <c r="Q38" s="6">
        <f t="shared" si="37"/>
        <v>0</v>
      </c>
      <c r="R38" s="7">
        <f t="shared" si="38"/>
        <v>5</v>
      </c>
      <c r="S38" s="7">
        <f t="shared" si="39"/>
        <v>0</v>
      </c>
      <c r="T38" s="7">
        <v>5</v>
      </c>
      <c r="U38" s="11">
        <v>30</v>
      </c>
      <c r="V38" s="10" t="s">
        <v>64</v>
      </c>
      <c r="W38" s="11">
        <v>30</v>
      </c>
      <c r="X38" s="10" t="s">
        <v>61</v>
      </c>
      <c r="Y38" s="7">
        <v>5</v>
      </c>
      <c r="Z38" s="11"/>
      <c r="AA38" s="10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40"/>
        <v>5</v>
      </c>
      <c r="AP38" s="11"/>
      <c r="AQ38" s="10"/>
      <c r="AR38" s="11"/>
      <c r="AS38" s="10"/>
      <c r="AT38" s="7"/>
      <c r="AU38" s="11"/>
      <c r="AV38" s="10"/>
      <c r="AW38" s="11"/>
      <c r="AX38" s="10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41"/>
        <v>0</v>
      </c>
      <c r="BK38" s="11"/>
      <c r="BL38" s="10"/>
      <c r="BM38" s="11"/>
      <c r="BN38" s="10"/>
      <c r="BO38" s="7"/>
      <c r="BP38" s="11"/>
      <c r="BQ38" s="10"/>
      <c r="BR38" s="11"/>
      <c r="BS38" s="10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2"/>
        <v>0</v>
      </c>
      <c r="CF38" s="11"/>
      <c r="CG38" s="10"/>
      <c r="CH38" s="11"/>
      <c r="CI38" s="10"/>
      <c r="CJ38" s="7"/>
      <c r="CK38" s="11"/>
      <c r="CL38" s="10"/>
      <c r="CM38" s="11"/>
      <c r="CN38" s="10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3"/>
        <v>0</v>
      </c>
      <c r="DA38" s="11"/>
      <c r="DB38" s="10"/>
      <c r="DC38" s="11"/>
      <c r="DD38" s="10"/>
      <c r="DE38" s="7"/>
      <c r="DF38" s="11"/>
      <c r="DG38" s="10"/>
      <c r="DH38" s="11"/>
      <c r="DI38" s="10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4"/>
        <v>0</v>
      </c>
      <c r="DV38" s="11"/>
      <c r="DW38" s="10"/>
      <c r="DX38" s="11"/>
      <c r="DY38" s="10"/>
      <c r="DZ38" s="7"/>
      <c r="EA38" s="11"/>
      <c r="EB38" s="10"/>
      <c r="EC38" s="11"/>
      <c r="ED38" s="10"/>
      <c r="EE38" s="11"/>
      <c r="EF38" s="10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5"/>
        <v>0</v>
      </c>
      <c r="EQ38" s="11"/>
      <c r="ER38" s="10"/>
      <c r="ES38" s="11"/>
      <c r="ET38" s="10"/>
      <c r="EU38" s="7"/>
      <c r="EV38" s="11"/>
      <c r="EW38" s="10"/>
      <c r="EX38" s="11"/>
      <c r="EY38" s="10"/>
      <c r="EZ38" s="11"/>
      <c r="FA38" s="10"/>
      <c r="FB38" s="11"/>
      <c r="FC38" s="10"/>
      <c r="FD38" s="11"/>
      <c r="FE38" s="10"/>
      <c r="FF38" s="11"/>
      <c r="FG38" s="10"/>
      <c r="FH38" s="11"/>
      <c r="FI38" s="10"/>
      <c r="FJ38" s="7"/>
      <c r="FK38" s="7">
        <f t="shared" si="46"/>
        <v>0</v>
      </c>
      <c r="FL38" s="11"/>
      <c r="FM38" s="10"/>
      <c r="FN38" s="11"/>
      <c r="FO38" s="10"/>
      <c r="FP38" s="7"/>
      <c r="FQ38" s="11"/>
      <c r="FR38" s="10"/>
      <c r="FS38" s="11"/>
      <c r="FT38" s="10"/>
      <c r="FU38" s="11"/>
      <c r="FV38" s="10"/>
      <c r="FW38" s="11"/>
      <c r="FX38" s="10"/>
      <c r="FY38" s="11"/>
      <c r="FZ38" s="10"/>
      <c r="GA38" s="11"/>
      <c r="GB38" s="10"/>
      <c r="GC38" s="11"/>
      <c r="GD38" s="10"/>
      <c r="GE38" s="7"/>
      <c r="GF38" s="7">
        <f t="shared" si="47"/>
        <v>0</v>
      </c>
    </row>
    <row r="39" spans="1:188" x14ac:dyDescent="0.2">
      <c r="A39" s="6"/>
      <c r="B39" s="6"/>
      <c r="C39" s="6"/>
      <c r="D39" s="6" t="s">
        <v>98</v>
      </c>
      <c r="E39" s="3" t="s">
        <v>99</v>
      </c>
      <c r="F39" s="6">
        <f>COUNTIF(U39:GD39,"e")</f>
        <v>1</v>
      </c>
      <c r="G39" s="6">
        <f>COUNTIF(U39:GD39,"z")</f>
        <v>2</v>
      </c>
      <c r="H39" s="6">
        <f t="shared" si="28"/>
        <v>75</v>
      </c>
      <c r="I39" s="6">
        <f t="shared" si="29"/>
        <v>30</v>
      </c>
      <c r="J39" s="6">
        <f t="shared" si="30"/>
        <v>30</v>
      </c>
      <c r="K39" s="6">
        <f t="shared" si="31"/>
        <v>0</v>
      </c>
      <c r="L39" s="6">
        <f t="shared" si="32"/>
        <v>15</v>
      </c>
      <c r="M39" s="6">
        <f t="shared" si="33"/>
        <v>0</v>
      </c>
      <c r="N39" s="6">
        <f t="shared" si="34"/>
        <v>0</v>
      </c>
      <c r="O39" s="6">
        <f t="shared" si="35"/>
        <v>0</v>
      </c>
      <c r="P39" s="6">
        <f t="shared" si="36"/>
        <v>0</v>
      </c>
      <c r="Q39" s="6">
        <f t="shared" si="37"/>
        <v>0</v>
      </c>
      <c r="R39" s="7">
        <f t="shared" si="38"/>
        <v>5</v>
      </c>
      <c r="S39" s="7">
        <f t="shared" si="39"/>
        <v>1.3</v>
      </c>
      <c r="T39" s="7">
        <v>5</v>
      </c>
      <c r="U39" s="11"/>
      <c r="V39" s="10"/>
      <c r="W39" s="11"/>
      <c r="X39" s="10"/>
      <c r="Y39" s="7"/>
      <c r="Z39" s="11"/>
      <c r="AA39" s="10"/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40"/>
        <v>0</v>
      </c>
      <c r="AP39" s="11">
        <v>30</v>
      </c>
      <c r="AQ39" s="10" t="s">
        <v>64</v>
      </c>
      <c r="AR39" s="11">
        <v>30</v>
      </c>
      <c r="AS39" s="10" t="s">
        <v>61</v>
      </c>
      <c r="AT39" s="7">
        <v>3.7</v>
      </c>
      <c r="AU39" s="11"/>
      <c r="AV39" s="10"/>
      <c r="AW39" s="11">
        <v>15</v>
      </c>
      <c r="AX39" s="10" t="s">
        <v>61</v>
      </c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>
        <v>1.3</v>
      </c>
      <c r="BJ39" s="7">
        <f t="shared" si="41"/>
        <v>5</v>
      </c>
      <c r="BK39" s="11"/>
      <c r="BL39" s="10"/>
      <c r="BM39" s="11"/>
      <c r="BN39" s="10"/>
      <c r="BO39" s="7"/>
      <c r="BP39" s="11"/>
      <c r="BQ39" s="10"/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si="42"/>
        <v>0</v>
      </c>
      <c r="CF39" s="11"/>
      <c r="CG39" s="10"/>
      <c r="CH39" s="11"/>
      <c r="CI39" s="10"/>
      <c r="CJ39" s="7"/>
      <c r="CK39" s="11"/>
      <c r="CL39" s="10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3"/>
        <v>0</v>
      </c>
      <c r="DA39" s="11"/>
      <c r="DB39" s="10"/>
      <c r="DC39" s="11"/>
      <c r="DD39" s="10"/>
      <c r="DE39" s="7"/>
      <c r="DF39" s="11"/>
      <c r="DG39" s="10"/>
      <c r="DH39" s="11"/>
      <c r="DI39" s="10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si="44"/>
        <v>0</v>
      </c>
      <c r="DV39" s="11"/>
      <c r="DW39" s="10"/>
      <c r="DX39" s="11"/>
      <c r="DY39" s="10"/>
      <c r="DZ39" s="7"/>
      <c r="EA39" s="11"/>
      <c r="EB39" s="10"/>
      <c r="EC39" s="11"/>
      <c r="ED39" s="10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si="45"/>
        <v>0</v>
      </c>
      <c r="EQ39" s="11"/>
      <c r="ER39" s="10"/>
      <c r="ES39" s="11"/>
      <c r="ET39" s="10"/>
      <c r="EU39" s="7"/>
      <c r="EV39" s="11"/>
      <c r="EW39" s="10"/>
      <c r="EX39" s="11"/>
      <c r="EY39" s="10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si="46"/>
        <v>0</v>
      </c>
      <c r="FL39" s="11"/>
      <c r="FM39" s="10"/>
      <c r="FN39" s="11"/>
      <c r="FO39" s="10"/>
      <c r="FP39" s="7"/>
      <c r="FQ39" s="11"/>
      <c r="FR39" s="10"/>
      <c r="FS39" s="11"/>
      <c r="FT39" s="10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si="47"/>
        <v>0</v>
      </c>
    </row>
    <row r="40" spans="1:188" x14ac:dyDescent="0.2">
      <c r="A40" s="6"/>
      <c r="B40" s="6"/>
      <c r="C40" s="6"/>
      <c r="D40" s="6" t="s">
        <v>100</v>
      </c>
      <c r="E40" s="3" t="s">
        <v>101</v>
      </c>
      <c r="F40" s="6">
        <f>COUNTIF(U40:GD40,"e")</f>
        <v>0</v>
      </c>
      <c r="G40" s="6">
        <f>COUNTIF(U40:GD40,"z")</f>
        <v>2</v>
      </c>
      <c r="H40" s="6">
        <f t="shared" si="28"/>
        <v>30</v>
      </c>
      <c r="I40" s="6">
        <f t="shared" si="29"/>
        <v>15</v>
      </c>
      <c r="J40" s="6">
        <f t="shared" si="30"/>
        <v>15</v>
      </c>
      <c r="K40" s="6">
        <f t="shared" si="31"/>
        <v>0</v>
      </c>
      <c r="L40" s="6">
        <f t="shared" si="32"/>
        <v>0</v>
      </c>
      <c r="M40" s="6">
        <f t="shared" si="33"/>
        <v>0</v>
      </c>
      <c r="N40" s="6">
        <f t="shared" si="34"/>
        <v>0</v>
      </c>
      <c r="O40" s="6">
        <f t="shared" si="35"/>
        <v>0</v>
      </c>
      <c r="P40" s="6">
        <f t="shared" si="36"/>
        <v>0</v>
      </c>
      <c r="Q40" s="6">
        <f t="shared" si="37"/>
        <v>0</v>
      </c>
      <c r="R40" s="7">
        <f t="shared" si="38"/>
        <v>2</v>
      </c>
      <c r="S40" s="7">
        <f t="shared" si="39"/>
        <v>0</v>
      </c>
      <c r="T40" s="7">
        <v>1</v>
      </c>
      <c r="U40" s="11">
        <v>15</v>
      </c>
      <c r="V40" s="10" t="s">
        <v>61</v>
      </c>
      <c r="W40" s="11">
        <v>15</v>
      </c>
      <c r="X40" s="10" t="s">
        <v>61</v>
      </c>
      <c r="Y40" s="7">
        <v>2</v>
      </c>
      <c r="Z40" s="11"/>
      <c r="AA40" s="10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40"/>
        <v>2</v>
      </c>
      <c r="AP40" s="11"/>
      <c r="AQ40" s="10"/>
      <c r="AR40" s="11"/>
      <c r="AS40" s="10"/>
      <c r="AT40" s="7"/>
      <c r="AU40" s="11"/>
      <c r="AV40" s="10"/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/>
      <c r="BJ40" s="7">
        <f t="shared" si="41"/>
        <v>0</v>
      </c>
      <c r="BK40" s="11"/>
      <c r="BL40" s="10"/>
      <c r="BM40" s="11"/>
      <c r="BN40" s="10"/>
      <c r="BO40" s="7"/>
      <c r="BP40" s="11"/>
      <c r="BQ40" s="10"/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42"/>
        <v>0</v>
      </c>
      <c r="CF40" s="11"/>
      <c r="CG40" s="10"/>
      <c r="CH40" s="11"/>
      <c r="CI40" s="10"/>
      <c r="CJ40" s="7"/>
      <c r="CK40" s="11"/>
      <c r="CL40" s="10"/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43"/>
        <v>0</v>
      </c>
      <c r="DA40" s="11"/>
      <c r="DB40" s="10"/>
      <c r="DC40" s="11"/>
      <c r="DD40" s="10"/>
      <c r="DE40" s="7"/>
      <c r="DF40" s="11"/>
      <c r="DG40" s="10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44"/>
        <v>0</v>
      </c>
      <c r="DV40" s="11"/>
      <c r="DW40" s="10"/>
      <c r="DX40" s="11"/>
      <c r="DY40" s="10"/>
      <c r="DZ40" s="7"/>
      <c r="EA40" s="11"/>
      <c r="EB40" s="10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45"/>
        <v>0</v>
      </c>
      <c r="EQ40" s="11"/>
      <c r="ER40" s="10"/>
      <c r="ES40" s="11"/>
      <c r="ET40" s="10"/>
      <c r="EU40" s="7"/>
      <c r="EV40" s="11"/>
      <c r="EW40" s="10"/>
      <c r="EX40" s="11"/>
      <c r="EY40" s="10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46"/>
        <v>0</v>
      </c>
      <c r="FL40" s="11"/>
      <c r="FM40" s="10"/>
      <c r="FN40" s="11"/>
      <c r="FO40" s="10"/>
      <c r="FP40" s="7"/>
      <c r="FQ40" s="11"/>
      <c r="FR40" s="10"/>
      <c r="FS40" s="11"/>
      <c r="FT40" s="10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47"/>
        <v>0</v>
      </c>
    </row>
    <row r="41" spans="1:188" ht="15.95" customHeight="1" x14ac:dyDescent="0.2">
      <c r="A41" s="6"/>
      <c r="B41" s="6"/>
      <c r="C41" s="6"/>
      <c r="D41" s="6"/>
      <c r="E41" s="6" t="s">
        <v>77</v>
      </c>
      <c r="F41" s="6">
        <f t="shared" ref="F41:AK41" si="48">SUM(F29:F40)</f>
        <v>6</v>
      </c>
      <c r="G41" s="6">
        <f t="shared" si="48"/>
        <v>19</v>
      </c>
      <c r="H41" s="6">
        <f t="shared" si="48"/>
        <v>555</v>
      </c>
      <c r="I41" s="6">
        <f t="shared" si="48"/>
        <v>255</v>
      </c>
      <c r="J41" s="6">
        <f t="shared" si="48"/>
        <v>135</v>
      </c>
      <c r="K41" s="6">
        <f t="shared" si="48"/>
        <v>0</v>
      </c>
      <c r="L41" s="6">
        <f t="shared" si="48"/>
        <v>150</v>
      </c>
      <c r="M41" s="6">
        <f t="shared" si="48"/>
        <v>0</v>
      </c>
      <c r="N41" s="6">
        <f t="shared" si="48"/>
        <v>15</v>
      </c>
      <c r="O41" s="6">
        <f t="shared" si="48"/>
        <v>0</v>
      </c>
      <c r="P41" s="6">
        <f t="shared" si="48"/>
        <v>0</v>
      </c>
      <c r="Q41" s="6">
        <f t="shared" si="48"/>
        <v>0</v>
      </c>
      <c r="R41" s="7">
        <f t="shared" si="48"/>
        <v>44</v>
      </c>
      <c r="S41" s="7">
        <f t="shared" si="48"/>
        <v>11.8</v>
      </c>
      <c r="T41" s="7">
        <f t="shared" si="48"/>
        <v>37.6</v>
      </c>
      <c r="U41" s="11">
        <f t="shared" si="48"/>
        <v>90</v>
      </c>
      <c r="V41" s="10">
        <f t="shared" si="48"/>
        <v>0</v>
      </c>
      <c r="W41" s="11">
        <f t="shared" si="48"/>
        <v>75</v>
      </c>
      <c r="X41" s="10">
        <f t="shared" si="48"/>
        <v>0</v>
      </c>
      <c r="Y41" s="7">
        <f t="shared" si="48"/>
        <v>13</v>
      </c>
      <c r="Z41" s="11">
        <f t="shared" si="48"/>
        <v>0</v>
      </c>
      <c r="AA41" s="10">
        <f t="shared" si="48"/>
        <v>0</v>
      </c>
      <c r="AB41" s="11">
        <f t="shared" si="48"/>
        <v>30</v>
      </c>
      <c r="AC41" s="10">
        <f t="shared" si="48"/>
        <v>0</v>
      </c>
      <c r="AD41" s="11">
        <f t="shared" si="48"/>
        <v>0</v>
      </c>
      <c r="AE41" s="10">
        <f t="shared" si="48"/>
        <v>0</v>
      </c>
      <c r="AF41" s="11">
        <f t="shared" si="48"/>
        <v>0</v>
      </c>
      <c r="AG41" s="10">
        <f t="shared" si="48"/>
        <v>0</v>
      </c>
      <c r="AH41" s="11">
        <f t="shared" si="48"/>
        <v>0</v>
      </c>
      <c r="AI41" s="10">
        <f t="shared" si="48"/>
        <v>0</v>
      </c>
      <c r="AJ41" s="11">
        <f t="shared" si="48"/>
        <v>0</v>
      </c>
      <c r="AK41" s="10">
        <f t="shared" si="48"/>
        <v>0</v>
      </c>
      <c r="AL41" s="11">
        <f t="shared" ref="AL41:BQ41" si="49">SUM(AL29:AL40)</f>
        <v>0</v>
      </c>
      <c r="AM41" s="10">
        <f t="shared" si="49"/>
        <v>0</v>
      </c>
      <c r="AN41" s="7">
        <f t="shared" si="49"/>
        <v>2</v>
      </c>
      <c r="AO41" s="7">
        <f t="shared" si="49"/>
        <v>15</v>
      </c>
      <c r="AP41" s="11">
        <f t="shared" si="49"/>
        <v>120</v>
      </c>
      <c r="AQ41" s="10">
        <f t="shared" si="49"/>
        <v>0</v>
      </c>
      <c r="AR41" s="11">
        <f t="shared" si="49"/>
        <v>60</v>
      </c>
      <c r="AS41" s="10">
        <f t="shared" si="49"/>
        <v>0</v>
      </c>
      <c r="AT41" s="7">
        <f t="shared" si="49"/>
        <v>14.2</v>
      </c>
      <c r="AU41" s="11">
        <f t="shared" si="49"/>
        <v>0</v>
      </c>
      <c r="AV41" s="10">
        <f t="shared" si="49"/>
        <v>0</v>
      </c>
      <c r="AW41" s="11">
        <f t="shared" si="49"/>
        <v>90</v>
      </c>
      <c r="AX41" s="10">
        <f t="shared" si="49"/>
        <v>0</v>
      </c>
      <c r="AY41" s="11">
        <f t="shared" si="49"/>
        <v>0</v>
      </c>
      <c r="AZ41" s="10">
        <f t="shared" si="49"/>
        <v>0</v>
      </c>
      <c r="BA41" s="11">
        <f t="shared" si="49"/>
        <v>0</v>
      </c>
      <c r="BB41" s="10">
        <f t="shared" si="49"/>
        <v>0</v>
      </c>
      <c r="BC41" s="11">
        <f t="shared" si="49"/>
        <v>0</v>
      </c>
      <c r="BD41" s="10">
        <f t="shared" si="49"/>
        <v>0</v>
      </c>
      <c r="BE41" s="11">
        <f t="shared" si="49"/>
        <v>0</v>
      </c>
      <c r="BF41" s="10">
        <f t="shared" si="49"/>
        <v>0</v>
      </c>
      <c r="BG41" s="11">
        <f t="shared" si="49"/>
        <v>0</v>
      </c>
      <c r="BH41" s="10">
        <f t="shared" si="49"/>
        <v>0</v>
      </c>
      <c r="BI41" s="7">
        <f t="shared" si="49"/>
        <v>6.8</v>
      </c>
      <c r="BJ41" s="7">
        <f t="shared" si="49"/>
        <v>21</v>
      </c>
      <c r="BK41" s="11">
        <f t="shared" si="49"/>
        <v>30</v>
      </c>
      <c r="BL41" s="10">
        <f t="shared" si="49"/>
        <v>0</v>
      </c>
      <c r="BM41" s="11">
        <f t="shared" si="49"/>
        <v>0</v>
      </c>
      <c r="BN41" s="10">
        <f t="shared" si="49"/>
        <v>0</v>
      </c>
      <c r="BO41" s="7">
        <f t="shared" si="49"/>
        <v>3</v>
      </c>
      <c r="BP41" s="11">
        <f t="shared" si="49"/>
        <v>0</v>
      </c>
      <c r="BQ41" s="10">
        <f t="shared" si="49"/>
        <v>0</v>
      </c>
      <c r="BR41" s="11">
        <f t="shared" ref="BR41:CW41" si="50">SUM(BR29:BR40)</f>
        <v>30</v>
      </c>
      <c r="BS41" s="10">
        <f t="shared" si="50"/>
        <v>0</v>
      </c>
      <c r="BT41" s="11">
        <f t="shared" si="50"/>
        <v>0</v>
      </c>
      <c r="BU41" s="10">
        <f t="shared" si="50"/>
        <v>0</v>
      </c>
      <c r="BV41" s="11">
        <f t="shared" si="50"/>
        <v>0</v>
      </c>
      <c r="BW41" s="10">
        <f t="shared" si="50"/>
        <v>0</v>
      </c>
      <c r="BX41" s="11">
        <f t="shared" si="50"/>
        <v>0</v>
      </c>
      <c r="BY41" s="10">
        <f t="shared" si="50"/>
        <v>0</v>
      </c>
      <c r="BZ41" s="11">
        <f t="shared" si="50"/>
        <v>0</v>
      </c>
      <c r="CA41" s="10">
        <f t="shared" si="50"/>
        <v>0</v>
      </c>
      <c r="CB41" s="11">
        <f t="shared" si="50"/>
        <v>0</v>
      </c>
      <c r="CC41" s="10">
        <f t="shared" si="50"/>
        <v>0</v>
      </c>
      <c r="CD41" s="7">
        <f t="shared" si="50"/>
        <v>2</v>
      </c>
      <c r="CE41" s="7">
        <f t="shared" si="50"/>
        <v>5</v>
      </c>
      <c r="CF41" s="11">
        <f t="shared" si="50"/>
        <v>15</v>
      </c>
      <c r="CG41" s="10">
        <f t="shared" si="50"/>
        <v>0</v>
      </c>
      <c r="CH41" s="11">
        <f t="shared" si="50"/>
        <v>0</v>
      </c>
      <c r="CI41" s="10">
        <f t="shared" si="50"/>
        <v>0</v>
      </c>
      <c r="CJ41" s="7">
        <f t="shared" si="50"/>
        <v>2</v>
      </c>
      <c r="CK41" s="11">
        <f t="shared" si="50"/>
        <v>0</v>
      </c>
      <c r="CL41" s="10">
        <f t="shared" si="50"/>
        <v>0</v>
      </c>
      <c r="CM41" s="11">
        <f t="shared" si="50"/>
        <v>0</v>
      </c>
      <c r="CN41" s="10">
        <f t="shared" si="50"/>
        <v>0</v>
      </c>
      <c r="CO41" s="11">
        <f t="shared" si="50"/>
        <v>0</v>
      </c>
      <c r="CP41" s="10">
        <f t="shared" si="50"/>
        <v>0</v>
      </c>
      <c r="CQ41" s="11">
        <f t="shared" si="50"/>
        <v>15</v>
      </c>
      <c r="CR41" s="10">
        <f t="shared" si="50"/>
        <v>0</v>
      </c>
      <c r="CS41" s="11">
        <f t="shared" si="50"/>
        <v>0</v>
      </c>
      <c r="CT41" s="10">
        <f t="shared" si="50"/>
        <v>0</v>
      </c>
      <c r="CU41" s="11">
        <f t="shared" si="50"/>
        <v>0</v>
      </c>
      <c r="CV41" s="10">
        <f t="shared" si="50"/>
        <v>0</v>
      </c>
      <c r="CW41" s="11">
        <f t="shared" si="50"/>
        <v>0</v>
      </c>
      <c r="CX41" s="10">
        <f t="shared" ref="CX41:EC41" si="51">SUM(CX29:CX40)</f>
        <v>0</v>
      </c>
      <c r="CY41" s="7">
        <f t="shared" si="51"/>
        <v>1</v>
      </c>
      <c r="CZ41" s="7">
        <f t="shared" si="51"/>
        <v>3</v>
      </c>
      <c r="DA41" s="11">
        <f t="shared" si="51"/>
        <v>0</v>
      </c>
      <c r="DB41" s="10">
        <f t="shared" si="51"/>
        <v>0</v>
      </c>
      <c r="DC41" s="11">
        <f t="shared" si="51"/>
        <v>0</v>
      </c>
      <c r="DD41" s="10">
        <f t="shared" si="51"/>
        <v>0</v>
      </c>
      <c r="DE41" s="7">
        <f t="shared" si="51"/>
        <v>0</v>
      </c>
      <c r="DF41" s="11">
        <f t="shared" si="51"/>
        <v>0</v>
      </c>
      <c r="DG41" s="10">
        <f t="shared" si="51"/>
        <v>0</v>
      </c>
      <c r="DH41" s="11">
        <f t="shared" si="51"/>
        <v>0</v>
      </c>
      <c r="DI41" s="10">
        <f t="shared" si="51"/>
        <v>0</v>
      </c>
      <c r="DJ41" s="11">
        <f t="shared" si="51"/>
        <v>0</v>
      </c>
      <c r="DK41" s="10">
        <f t="shared" si="51"/>
        <v>0</v>
      </c>
      <c r="DL41" s="11">
        <f t="shared" si="51"/>
        <v>0</v>
      </c>
      <c r="DM41" s="10">
        <f t="shared" si="51"/>
        <v>0</v>
      </c>
      <c r="DN41" s="11">
        <f t="shared" si="51"/>
        <v>0</v>
      </c>
      <c r="DO41" s="10">
        <f t="shared" si="51"/>
        <v>0</v>
      </c>
      <c r="DP41" s="11">
        <f t="shared" si="51"/>
        <v>0</v>
      </c>
      <c r="DQ41" s="10">
        <f t="shared" si="51"/>
        <v>0</v>
      </c>
      <c r="DR41" s="11">
        <f t="shared" si="51"/>
        <v>0</v>
      </c>
      <c r="DS41" s="10">
        <f t="shared" si="51"/>
        <v>0</v>
      </c>
      <c r="DT41" s="7">
        <f t="shared" si="51"/>
        <v>0</v>
      </c>
      <c r="DU41" s="7">
        <f t="shared" si="51"/>
        <v>0</v>
      </c>
      <c r="DV41" s="11">
        <f t="shared" si="51"/>
        <v>0</v>
      </c>
      <c r="DW41" s="10">
        <f t="shared" si="51"/>
        <v>0</v>
      </c>
      <c r="DX41" s="11">
        <f t="shared" si="51"/>
        <v>0</v>
      </c>
      <c r="DY41" s="10">
        <f t="shared" si="51"/>
        <v>0</v>
      </c>
      <c r="DZ41" s="7">
        <f t="shared" si="51"/>
        <v>0</v>
      </c>
      <c r="EA41" s="11">
        <f t="shared" si="51"/>
        <v>0</v>
      </c>
      <c r="EB41" s="10">
        <f t="shared" si="51"/>
        <v>0</v>
      </c>
      <c r="EC41" s="11">
        <f t="shared" si="51"/>
        <v>0</v>
      </c>
      <c r="ED41" s="10">
        <f t="shared" ref="ED41:FI41" si="52">SUM(ED29:ED40)</f>
        <v>0</v>
      </c>
      <c r="EE41" s="11">
        <f t="shared" si="52"/>
        <v>0</v>
      </c>
      <c r="EF41" s="10">
        <f t="shared" si="52"/>
        <v>0</v>
      </c>
      <c r="EG41" s="11">
        <f t="shared" si="52"/>
        <v>0</v>
      </c>
      <c r="EH41" s="10">
        <f t="shared" si="52"/>
        <v>0</v>
      </c>
      <c r="EI41" s="11">
        <f t="shared" si="52"/>
        <v>0</v>
      </c>
      <c r="EJ41" s="10">
        <f t="shared" si="52"/>
        <v>0</v>
      </c>
      <c r="EK41" s="11">
        <f t="shared" si="52"/>
        <v>0</v>
      </c>
      <c r="EL41" s="10">
        <f t="shared" si="52"/>
        <v>0</v>
      </c>
      <c r="EM41" s="11">
        <f t="shared" si="52"/>
        <v>0</v>
      </c>
      <c r="EN41" s="10">
        <f t="shared" si="52"/>
        <v>0</v>
      </c>
      <c r="EO41" s="7">
        <f t="shared" si="52"/>
        <v>0</v>
      </c>
      <c r="EP41" s="7">
        <f t="shared" si="52"/>
        <v>0</v>
      </c>
      <c r="EQ41" s="11">
        <f t="shared" si="52"/>
        <v>0</v>
      </c>
      <c r="ER41" s="10">
        <f t="shared" si="52"/>
        <v>0</v>
      </c>
      <c r="ES41" s="11">
        <f t="shared" si="52"/>
        <v>0</v>
      </c>
      <c r="ET41" s="10">
        <f t="shared" si="52"/>
        <v>0</v>
      </c>
      <c r="EU41" s="7">
        <f t="shared" si="52"/>
        <v>0</v>
      </c>
      <c r="EV41" s="11">
        <f t="shared" si="52"/>
        <v>0</v>
      </c>
      <c r="EW41" s="10">
        <f t="shared" si="52"/>
        <v>0</v>
      </c>
      <c r="EX41" s="11">
        <f t="shared" si="52"/>
        <v>0</v>
      </c>
      <c r="EY41" s="10">
        <f t="shared" si="52"/>
        <v>0</v>
      </c>
      <c r="EZ41" s="11">
        <f t="shared" si="52"/>
        <v>0</v>
      </c>
      <c r="FA41" s="10">
        <f t="shared" si="52"/>
        <v>0</v>
      </c>
      <c r="FB41" s="11">
        <f t="shared" si="52"/>
        <v>0</v>
      </c>
      <c r="FC41" s="10">
        <f t="shared" si="52"/>
        <v>0</v>
      </c>
      <c r="FD41" s="11">
        <f t="shared" si="52"/>
        <v>0</v>
      </c>
      <c r="FE41" s="10">
        <f t="shared" si="52"/>
        <v>0</v>
      </c>
      <c r="FF41" s="11">
        <f t="shared" si="52"/>
        <v>0</v>
      </c>
      <c r="FG41" s="10">
        <f t="shared" si="52"/>
        <v>0</v>
      </c>
      <c r="FH41" s="11">
        <f t="shared" si="52"/>
        <v>0</v>
      </c>
      <c r="FI41" s="10">
        <f t="shared" si="52"/>
        <v>0</v>
      </c>
      <c r="FJ41" s="7">
        <f t="shared" ref="FJ41:GF41" si="53">SUM(FJ29:FJ40)</f>
        <v>0</v>
      </c>
      <c r="FK41" s="7">
        <f t="shared" si="53"/>
        <v>0</v>
      </c>
      <c r="FL41" s="11">
        <f t="shared" si="53"/>
        <v>0</v>
      </c>
      <c r="FM41" s="10">
        <f t="shared" si="53"/>
        <v>0</v>
      </c>
      <c r="FN41" s="11">
        <f t="shared" si="53"/>
        <v>0</v>
      </c>
      <c r="FO41" s="10">
        <f t="shared" si="53"/>
        <v>0</v>
      </c>
      <c r="FP41" s="7">
        <f t="shared" si="53"/>
        <v>0</v>
      </c>
      <c r="FQ41" s="11">
        <f t="shared" si="53"/>
        <v>0</v>
      </c>
      <c r="FR41" s="10">
        <f t="shared" si="53"/>
        <v>0</v>
      </c>
      <c r="FS41" s="11">
        <f t="shared" si="53"/>
        <v>0</v>
      </c>
      <c r="FT41" s="10">
        <f t="shared" si="53"/>
        <v>0</v>
      </c>
      <c r="FU41" s="11">
        <f t="shared" si="53"/>
        <v>0</v>
      </c>
      <c r="FV41" s="10">
        <f t="shared" si="53"/>
        <v>0</v>
      </c>
      <c r="FW41" s="11">
        <f t="shared" si="53"/>
        <v>0</v>
      </c>
      <c r="FX41" s="10">
        <f t="shared" si="53"/>
        <v>0</v>
      </c>
      <c r="FY41" s="11">
        <f t="shared" si="53"/>
        <v>0</v>
      </c>
      <c r="FZ41" s="10">
        <f t="shared" si="53"/>
        <v>0</v>
      </c>
      <c r="GA41" s="11">
        <f t="shared" si="53"/>
        <v>0</v>
      </c>
      <c r="GB41" s="10">
        <f t="shared" si="53"/>
        <v>0</v>
      </c>
      <c r="GC41" s="11">
        <f t="shared" si="53"/>
        <v>0</v>
      </c>
      <c r="GD41" s="10">
        <f t="shared" si="53"/>
        <v>0</v>
      </c>
      <c r="GE41" s="7">
        <f t="shared" si="53"/>
        <v>0</v>
      </c>
      <c r="GF41" s="7">
        <f t="shared" si="53"/>
        <v>0</v>
      </c>
    </row>
    <row r="42" spans="1:188" ht="20.100000000000001" customHeight="1" x14ac:dyDescent="0.2">
      <c r="A42" s="19" t="s">
        <v>102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9"/>
      <c r="GF42" s="13"/>
    </row>
    <row r="43" spans="1:188" x14ac:dyDescent="0.2">
      <c r="A43" s="6"/>
      <c r="B43" s="6"/>
      <c r="C43" s="6"/>
      <c r="D43" s="6" t="s">
        <v>103</v>
      </c>
      <c r="E43" s="3" t="s">
        <v>104</v>
      </c>
      <c r="F43" s="6">
        <f>COUNTIF(U43:GD43,"e")</f>
        <v>0</v>
      </c>
      <c r="G43" s="6">
        <f>COUNTIF(U43:GD43,"z")</f>
        <v>2</v>
      </c>
      <c r="H43" s="6">
        <f t="shared" ref="H43:H79" si="54">SUM(I43:Q43)</f>
        <v>30</v>
      </c>
      <c r="I43" s="6">
        <f t="shared" ref="I43:I79" si="55">U43+AP43+BK43+CF43+DA43+DV43+EQ43+FL43</f>
        <v>15</v>
      </c>
      <c r="J43" s="6">
        <f t="shared" ref="J43:J79" si="56">W43+AR43+BM43+CH43+DC43+DX43+ES43+FN43</f>
        <v>0</v>
      </c>
      <c r="K43" s="6">
        <f t="shared" ref="K43:K79" si="57">Z43+AU43+BP43+CK43+DF43+EA43+EV43+FQ43</f>
        <v>0</v>
      </c>
      <c r="L43" s="6">
        <f t="shared" ref="L43:L79" si="58">AB43+AW43+BR43+CM43+DH43+EC43+EX43+FS43</f>
        <v>15</v>
      </c>
      <c r="M43" s="6">
        <f t="shared" ref="M43:M79" si="59">AD43+AY43+BT43+CO43+DJ43+EE43+EZ43+FU43</f>
        <v>0</v>
      </c>
      <c r="N43" s="6">
        <f t="shared" ref="N43:N79" si="60">AF43+BA43+BV43+CQ43+DL43+EG43+FB43+FW43</f>
        <v>0</v>
      </c>
      <c r="O43" s="6">
        <f t="shared" ref="O43:O79" si="61">AH43+BC43+BX43+CS43+DN43+EI43+FD43+FY43</f>
        <v>0</v>
      </c>
      <c r="P43" s="6">
        <f t="shared" ref="P43:P79" si="62">AJ43+BE43+BZ43+CU43+DP43+EK43+FF43+GA43</f>
        <v>0</v>
      </c>
      <c r="Q43" s="6">
        <f t="shared" ref="Q43:Q79" si="63">AL43+BG43+CB43+CW43+DR43+EM43+FH43+GC43</f>
        <v>0</v>
      </c>
      <c r="R43" s="7">
        <f t="shared" ref="R43:R79" si="64">AO43+BJ43+CE43+CZ43+DU43+EP43+FK43+GF43</f>
        <v>2</v>
      </c>
      <c r="S43" s="7">
        <f t="shared" ref="S43:S79" si="65">AN43+BI43+CD43+CY43+DT43+EO43+FJ43+GE43</f>
        <v>1</v>
      </c>
      <c r="T43" s="7">
        <v>2</v>
      </c>
      <c r="U43" s="11"/>
      <c r="V43" s="10"/>
      <c r="W43" s="11"/>
      <c r="X43" s="10"/>
      <c r="Y43" s="7"/>
      <c r="Z43" s="11"/>
      <c r="AA43" s="10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ref="AO43:AO79" si="66">Y43+AN43</f>
        <v>0</v>
      </c>
      <c r="AP43" s="11"/>
      <c r="AQ43" s="10"/>
      <c r="AR43" s="11"/>
      <c r="AS43" s="10"/>
      <c r="AT43" s="7"/>
      <c r="AU43" s="11"/>
      <c r="AV43" s="10"/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ref="BJ43:BJ79" si="67">AT43+BI43</f>
        <v>0</v>
      </c>
      <c r="BK43" s="11">
        <v>15</v>
      </c>
      <c r="BL43" s="10" t="s">
        <v>61</v>
      </c>
      <c r="BM43" s="11"/>
      <c r="BN43" s="10"/>
      <c r="BO43" s="7">
        <v>1</v>
      </c>
      <c r="BP43" s="11"/>
      <c r="BQ43" s="10"/>
      <c r="BR43" s="11">
        <v>15</v>
      </c>
      <c r="BS43" s="10" t="s">
        <v>61</v>
      </c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>
        <v>1</v>
      </c>
      <c r="CE43" s="7">
        <f t="shared" ref="CE43:CE79" si="68">BO43+CD43</f>
        <v>2</v>
      </c>
      <c r="CF43" s="11"/>
      <c r="CG43" s="10"/>
      <c r="CH43" s="11"/>
      <c r="CI43" s="10"/>
      <c r="CJ43" s="7"/>
      <c r="CK43" s="11"/>
      <c r="CL43" s="10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ref="CZ43:CZ79" si="69">CJ43+CY43</f>
        <v>0</v>
      </c>
      <c r="DA43" s="11"/>
      <c r="DB43" s="10"/>
      <c r="DC43" s="11"/>
      <c r="DD43" s="10"/>
      <c r="DE43" s="7"/>
      <c r="DF43" s="11"/>
      <c r="DG43" s="10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ref="DU43:DU79" si="70">DE43+DT43</f>
        <v>0</v>
      </c>
      <c r="DV43" s="11"/>
      <c r="DW43" s="10"/>
      <c r="DX43" s="11"/>
      <c r="DY43" s="10"/>
      <c r="DZ43" s="7"/>
      <c r="EA43" s="11"/>
      <c r="EB43" s="10"/>
      <c r="EC43" s="11"/>
      <c r="ED43" s="10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ref="EP43:EP79" si="71">DZ43+EO43</f>
        <v>0</v>
      </c>
      <c r="EQ43" s="11"/>
      <c r="ER43" s="10"/>
      <c r="ES43" s="11"/>
      <c r="ET43" s="10"/>
      <c r="EU43" s="7"/>
      <c r="EV43" s="11"/>
      <c r="EW43" s="10"/>
      <c r="EX43" s="11"/>
      <c r="EY43" s="10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ref="FK43:FK79" si="72">EU43+FJ43</f>
        <v>0</v>
      </c>
      <c r="FL43" s="11"/>
      <c r="FM43" s="10"/>
      <c r="FN43" s="11"/>
      <c r="FO43" s="10"/>
      <c r="FP43" s="7"/>
      <c r="FQ43" s="11"/>
      <c r="FR43" s="10"/>
      <c r="FS43" s="11"/>
      <c r="FT43" s="10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ref="GF43:GF79" si="73">FP43+GE43</f>
        <v>0</v>
      </c>
    </row>
    <row r="44" spans="1:188" x14ac:dyDescent="0.2">
      <c r="A44" s="6"/>
      <c r="B44" s="6"/>
      <c r="C44" s="6"/>
      <c r="D44" s="6" t="s">
        <v>105</v>
      </c>
      <c r="E44" s="3" t="s">
        <v>106</v>
      </c>
      <c r="F44" s="6">
        <f>COUNTIF(U44:GD44,"e")</f>
        <v>1</v>
      </c>
      <c r="G44" s="6">
        <f>COUNTIF(U44:GD44,"z")</f>
        <v>2</v>
      </c>
      <c r="H44" s="6">
        <f t="shared" si="54"/>
        <v>75</v>
      </c>
      <c r="I44" s="6">
        <f t="shared" si="55"/>
        <v>30</v>
      </c>
      <c r="J44" s="6">
        <f t="shared" si="56"/>
        <v>15</v>
      </c>
      <c r="K44" s="6">
        <f t="shared" si="57"/>
        <v>0</v>
      </c>
      <c r="L44" s="6">
        <f t="shared" si="58"/>
        <v>30</v>
      </c>
      <c r="M44" s="6">
        <f t="shared" si="59"/>
        <v>0</v>
      </c>
      <c r="N44" s="6">
        <f t="shared" si="60"/>
        <v>0</v>
      </c>
      <c r="O44" s="6">
        <f t="shared" si="61"/>
        <v>0</v>
      </c>
      <c r="P44" s="6">
        <f t="shared" si="62"/>
        <v>0</v>
      </c>
      <c r="Q44" s="6">
        <f t="shared" si="63"/>
        <v>0</v>
      </c>
      <c r="R44" s="7">
        <f t="shared" si="64"/>
        <v>5</v>
      </c>
      <c r="S44" s="7">
        <f t="shared" si="65"/>
        <v>2</v>
      </c>
      <c r="T44" s="7">
        <v>2.5</v>
      </c>
      <c r="U44" s="11"/>
      <c r="V44" s="10"/>
      <c r="W44" s="11"/>
      <c r="X44" s="10"/>
      <c r="Y44" s="7"/>
      <c r="Z44" s="11"/>
      <c r="AA44" s="10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66"/>
        <v>0</v>
      </c>
      <c r="AP44" s="11"/>
      <c r="AQ44" s="10"/>
      <c r="AR44" s="11"/>
      <c r="AS44" s="10"/>
      <c r="AT44" s="7"/>
      <c r="AU44" s="11"/>
      <c r="AV44" s="10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67"/>
        <v>0</v>
      </c>
      <c r="BK44" s="11">
        <v>30</v>
      </c>
      <c r="BL44" s="10" t="s">
        <v>64</v>
      </c>
      <c r="BM44" s="11">
        <v>15</v>
      </c>
      <c r="BN44" s="10" t="s">
        <v>61</v>
      </c>
      <c r="BO44" s="7">
        <v>3</v>
      </c>
      <c r="BP44" s="11"/>
      <c r="BQ44" s="10"/>
      <c r="BR44" s="11">
        <v>30</v>
      </c>
      <c r="BS44" s="10" t="s">
        <v>61</v>
      </c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>
        <v>2</v>
      </c>
      <c r="CE44" s="7">
        <f t="shared" si="68"/>
        <v>5</v>
      </c>
      <c r="CF44" s="11"/>
      <c r="CG44" s="10"/>
      <c r="CH44" s="11"/>
      <c r="CI44" s="10"/>
      <c r="CJ44" s="7"/>
      <c r="CK44" s="11"/>
      <c r="CL44" s="10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69"/>
        <v>0</v>
      </c>
      <c r="DA44" s="11"/>
      <c r="DB44" s="10"/>
      <c r="DC44" s="11"/>
      <c r="DD44" s="10"/>
      <c r="DE44" s="7"/>
      <c r="DF44" s="11"/>
      <c r="DG44" s="10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70"/>
        <v>0</v>
      </c>
      <c r="DV44" s="11"/>
      <c r="DW44" s="10"/>
      <c r="DX44" s="11"/>
      <c r="DY44" s="10"/>
      <c r="DZ44" s="7"/>
      <c r="EA44" s="11"/>
      <c r="EB44" s="10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71"/>
        <v>0</v>
      </c>
      <c r="EQ44" s="11"/>
      <c r="ER44" s="10"/>
      <c r="ES44" s="11"/>
      <c r="ET44" s="10"/>
      <c r="EU44" s="7"/>
      <c r="EV44" s="11"/>
      <c r="EW44" s="10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72"/>
        <v>0</v>
      </c>
      <c r="FL44" s="11"/>
      <c r="FM44" s="10"/>
      <c r="FN44" s="11"/>
      <c r="FO44" s="10"/>
      <c r="FP44" s="7"/>
      <c r="FQ44" s="11"/>
      <c r="FR44" s="10"/>
      <c r="FS44" s="11"/>
      <c r="FT44" s="10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73"/>
        <v>0</v>
      </c>
    </row>
    <row r="45" spans="1:188" x14ac:dyDescent="0.2">
      <c r="A45" s="6">
        <v>3</v>
      </c>
      <c r="B45" s="6">
        <v>1</v>
      </c>
      <c r="C45" s="6"/>
      <c r="D45" s="6"/>
      <c r="E45" s="3" t="s">
        <v>107</v>
      </c>
      <c r="F45" s="6">
        <f>$B$45*COUNTIF(U45:GD45,"e")</f>
        <v>0</v>
      </c>
      <c r="G45" s="6">
        <f>$B$45*COUNTIF(U45:GD45,"z")</f>
        <v>2</v>
      </c>
      <c r="H45" s="6">
        <f t="shared" si="54"/>
        <v>30</v>
      </c>
      <c r="I45" s="6">
        <f t="shared" si="55"/>
        <v>15</v>
      </c>
      <c r="J45" s="6">
        <f t="shared" si="56"/>
        <v>0</v>
      </c>
      <c r="K45" s="6">
        <f t="shared" si="57"/>
        <v>0</v>
      </c>
      <c r="L45" s="6">
        <f t="shared" si="58"/>
        <v>0</v>
      </c>
      <c r="M45" s="6">
        <f t="shared" si="59"/>
        <v>0</v>
      </c>
      <c r="N45" s="6">
        <f t="shared" si="60"/>
        <v>15</v>
      </c>
      <c r="O45" s="6">
        <f t="shared" si="61"/>
        <v>0</v>
      </c>
      <c r="P45" s="6">
        <f t="shared" si="62"/>
        <v>0</v>
      </c>
      <c r="Q45" s="6">
        <f t="shared" si="63"/>
        <v>0</v>
      </c>
      <c r="R45" s="7">
        <f t="shared" si="64"/>
        <v>2</v>
      </c>
      <c r="S45" s="7">
        <f t="shared" si="65"/>
        <v>1</v>
      </c>
      <c r="T45" s="7">
        <f>$B$45*1.5</f>
        <v>1.5</v>
      </c>
      <c r="U45" s="11"/>
      <c r="V45" s="10"/>
      <c r="W45" s="11"/>
      <c r="X45" s="10"/>
      <c r="Y45" s="7"/>
      <c r="Z45" s="11"/>
      <c r="AA45" s="10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66"/>
        <v>0</v>
      </c>
      <c r="AP45" s="11"/>
      <c r="AQ45" s="10"/>
      <c r="AR45" s="11"/>
      <c r="AS45" s="10"/>
      <c r="AT45" s="7"/>
      <c r="AU45" s="11"/>
      <c r="AV45" s="10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67"/>
        <v>0</v>
      </c>
      <c r="BK45" s="11"/>
      <c r="BL45" s="10"/>
      <c r="BM45" s="11"/>
      <c r="BN45" s="10"/>
      <c r="BO45" s="7"/>
      <c r="BP45" s="11"/>
      <c r="BQ45" s="10"/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68"/>
        <v>0</v>
      </c>
      <c r="CF45" s="11">
        <f>$B$45*15</f>
        <v>15</v>
      </c>
      <c r="CG45" s="10" t="s">
        <v>61</v>
      </c>
      <c r="CH45" s="11"/>
      <c r="CI45" s="10"/>
      <c r="CJ45" s="7">
        <f>$B$45*1</f>
        <v>1</v>
      </c>
      <c r="CK45" s="11"/>
      <c r="CL45" s="10"/>
      <c r="CM45" s="11"/>
      <c r="CN45" s="10"/>
      <c r="CO45" s="11"/>
      <c r="CP45" s="10"/>
      <c r="CQ45" s="11">
        <f>$B$45*15</f>
        <v>15</v>
      </c>
      <c r="CR45" s="10" t="s">
        <v>61</v>
      </c>
      <c r="CS45" s="11"/>
      <c r="CT45" s="10"/>
      <c r="CU45" s="11"/>
      <c r="CV45" s="10"/>
      <c r="CW45" s="11"/>
      <c r="CX45" s="10"/>
      <c r="CY45" s="7">
        <f>$B$45*1</f>
        <v>1</v>
      </c>
      <c r="CZ45" s="7">
        <f t="shared" si="69"/>
        <v>2</v>
      </c>
      <c r="DA45" s="11"/>
      <c r="DB45" s="10"/>
      <c r="DC45" s="11"/>
      <c r="DD45" s="10"/>
      <c r="DE45" s="7"/>
      <c r="DF45" s="11"/>
      <c r="DG45" s="10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70"/>
        <v>0</v>
      </c>
      <c r="DV45" s="11"/>
      <c r="DW45" s="10"/>
      <c r="DX45" s="11"/>
      <c r="DY45" s="10"/>
      <c r="DZ45" s="7"/>
      <c r="EA45" s="11"/>
      <c r="EB45" s="10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71"/>
        <v>0</v>
      </c>
      <c r="EQ45" s="11"/>
      <c r="ER45" s="10"/>
      <c r="ES45" s="11"/>
      <c r="ET45" s="10"/>
      <c r="EU45" s="7"/>
      <c r="EV45" s="11"/>
      <c r="EW45" s="10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72"/>
        <v>0</v>
      </c>
      <c r="FL45" s="11"/>
      <c r="FM45" s="10"/>
      <c r="FN45" s="11"/>
      <c r="FO45" s="10"/>
      <c r="FP45" s="7"/>
      <c r="FQ45" s="11"/>
      <c r="FR45" s="10"/>
      <c r="FS45" s="11"/>
      <c r="FT45" s="10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73"/>
        <v>0</v>
      </c>
    </row>
    <row r="46" spans="1:188" x14ac:dyDescent="0.2">
      <c r="A46" s="6"/>
      <c r="B46" s="6"/>
      <c r="C46" s="6"/>
      <c r="D46" s="6" t="s">
        <v>108</v>
      </c>
      <c r="E46" s="3" t="s">
        <v>109</v>
      </c>
      <c r="F46" s="6">
        <f t="shared" ref="F46:F59" si="74">COUNTIF(U46:GD46,"e")</f>
        <v>0</v>
      </c>
      <c r="G46" s="6">
        <f t="shared" ref="G46:G59" si="75">COUNTIF(U46:GD46,"z")</f>
        <v>2</v>
      </c>
      <c r="H46" s="6">
        <f t="shared" si="54"/>
        <v>45</v>
      </c>
      <c r="I46" s="6">
        <f t="shared" si="55"/>
        <v>30</v>
      </c>
      <c r="J46" s="6">
        <f t="shared" si="56"/>
        <v>0</v>
      </c>
      <c r="K46" s="6">
        <f t="shared" si="57"/>
        <v>0</v>
      </c>
      <c r="L46" s="6">
        <f t="shared" si="58"/>
        <v>0</v>
      </c>
      <c r="M46" s="6">
        <f t="shared" si="59"/>
        <v>0</v>
      </c>
      <c r="N46" s="6">
        <f t="shared" si="60"/>
        <v>15</v>
      </c>
      <c r="O46" s="6">
        <f t="shared" si="61"/>
        <v>0</v>
      </c>
      <c r="P46" s="6">
        <f t="shared" si="62"/>
        <v>0</v>
      </c>
      <c r="Q46" s="6">
        <f t="shared" si="63"/>
        <v>0</v>
      </c>
      <c r="R46" s="7">
        <f t="shared" si="64"/>
        <v>3</v>
      </c>
      <c r="S46" s="7">
        <f t="shared" si="65"/>
        <v>1</v>
      </c>
      <c r="T46" s="7">
        <v>2.5</v>
      </c>
      <c r="U46" s="11">
        <v>30</v>
      </c>
      <c r="V46" s="10" t="s">
        <v>61</v>
      </c>
      <c r="W46" s="11"/>
      <c r="X46" s="10"/>
      <c r="Y46" s="7">
        <v>2</v>
      </c>
      <c r="Z46" s="11"/>
      <c r="AA46" s="10"/>
      <c r="AB46" s="11"/>
      <c r="AC46" s="10"/>
      <c r="AD46" s="11"/>
      <c r="AE46" s="10"/>
      <c r="AF46" s="11">
        <v>15</v>
      </c>
      <c r="AG46" s="10" t="s">
        <v>61</v>
      </c>
      <c r="AH46" s="11"/>
      <c r="AI46" s="10"/>
      <c r="AJ46" s="11"/>
      <c r="AK46" s="10"/>
      <c r="AL46" s="11"/>
      <c r="AM46" s="10"/>
      <c r="AN46" s="7">
        <v>1</v>
      </c>
      <c r="AO46" s="7">
        <f t="shared" si="66"/>
        <v>3</v>
      </c>
      <c r="AP46" s="11"/>
      <c r="AQ46" s="10"/>
      <c r="AR46" s="11"/>
      <c r="AS46" s="10"/>
      <c r="AT46" s="7"/>
      <c r="AU46" s="11"/>
      <c r="AV46" s="10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67"/>
        <v>0</v>
      </c>
      <c r="BK46" s="11"/>
      <c r="BL46" s="10"/>
      <c r="BM46" s="11"/>
      <c r="BN46" s="10"/>
      <c r="BO46" s="7"/>
      <c r="BP46" s="11"/>
      <c r="BQ46" s="10"/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68"/>
        <v>0</v>
      </c>
      <c r="CF46" s="11"/>
      <c r="CG46" s="10"/>
      <c r="CH46" s="11"/>
      <c r="CI46" s="10"/>
      <c r="CJ46" s="7"/>
      <c r="CK46" s="11"/>
      <c r="CL46" s="10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69"/>
        <v>0</v>
      </c>
      <c r="DA46" s="11"/>
      <c r="DB46" s="10"/>
      <c r="DC46" s="11"/>
      <c r="DD46" s="10"/>
      <c r="DE46" s="7"/>
      <c r="DF46" s="11"/>
      <c r="DG46" s="10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70"/>
        <v>0</v>
      </c>
      <c r="DV46" s="11"/>
      <c r="DW46" s="10"/>
      <c r="DX46" s="11"/>
      <c r="DY46" s="10"/>
      <c r="DZ46" s="7"/>
      <c r="EA46" s="11"/>
      <c r="EB46" s="10"/>
      <c r="EC46" s="11"/>
      <c r="ED46" s="10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71"/>
        <v>0</v>
      </c>
      <c r="EQ46" s="11"/>
      <c r="ER46" s="10"/>
      <c r="ES46" s="11"/>
      <c r="ET46" s="10"/>
      <c r="EU46" s="7"/>
      <c r="EV46" s="11"/>
      <c r="EW46" s="10"/>
      <c r="EX46" s="11"/>
      <c r="EY46" s="10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72"/>
        <v>0</v>
      </c>
      <c r="FL46" s="11"/>
      <c r="FM46" s="10"/>
      <c r="FN46" s="11"/>
      <c r="FO46" s="10"/>
      <c r="FP46" s="7"/>
      <c r="FQ46" s="11"/>
      <c r="FR46" s="10"/>
      <c r="FS46" s="11"/>
      <c r="FT46" s="10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73"/>
        <v>0</v>
      </c>
    </row>
    <row r="47" spans="1:188" x14ac:dyDescent="0.2">
      <c r="A47" s="6"/>
      <c r="B47" s="6"/>
      <c r="C47" s="6"/>
      <c r="D47" s="6" t="s">
        <v>110</v>
      </c>
      <c r="E47" s="3" t="s">
        <v>111</v>
      </c>
      <c r="F47" s="6">
        <f t="shared" si="74"/>
        <v>0</v>
      </c>
      <c r="G47" s="6">
        <f t="shared" si="75"/>
        <v>1</v>
      </c>
      <c r="H47" s="6">
        <f t="shared" si="54"/>
        <v>30</v>
      </c>
      <c r="I47" s="6">
        <f t="shared" si="55"/>
        <v>30</v>
      </c>
      <c r="J47" s="6">
        <f t="shared" si="56"/>
        <v>0</v>
      </c>
      <c r="K47" s="6">
        <f t="shared" si="57"/>
        <v>0</v>
      </c>
      <c r="L47" s="6">
        <f t="shared" si="58"/>
        <v>0</v>
      </c>
      <c r="M47" s="6">
        <f t="shared" si="59"/>
        <v>0</v>
      </c>
      <c r="N47" s="6">
        <f t="shared" si="60"/>
        <v>0</v>
      </c>
      <c r="O47" s="6">
        <f t="shared" si="61"/>
        <v>0</v>
      </c>
      <c r="P47" s="6">
        <f t="shared" si="62"/>
        <v>0</v>
      </c>
      <c r="Q47" s="6">
        <f t="shared" si="63"/>
        <v>0</v>
      </c>
      <c r="R47" s="7">
        <f t="shared" si="64"/>
        <v>2</v>
      </c>
      <c r="S47" s="7">
        <f t="shared" si="65"/>
        <v>0</v>
      </c>
      <c r="T47" s="7">
        <v>2</v>
      </c>
      <c r="U47" s="11"/>
      <c r="V47" s="10"/>
      <c r="W47" s="11"/>
      <c r="X47" s="10"/>
      <c r="Y47" s="7"/>
      <c r="Z47" s="11"/>
      <c r="AA47" s="10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66"/>
        <v>0</v>
      </c>
      <c r="AP47" s="11"/>
      <c r="AQ47" s="10"/>
      <c r="AR47" s="11"/>
      <c r="AS47" s="10"/>
      <c r="AT47" s="7"/>
      <c r="AU47" s="11"/>
      <c r="AV47" s="10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67"/>
        <v>0</v>
      </c>
      <c r="BK47" s="11">
        <v>30</v>
      </c>
      <c r="BL47" s="10" t="s">
        <v>61</v>
      </c>
      <c r="BM47" s="11"/>
      <c r="BN47" s="10"/>
      <c r="BO47" s="7">
        <v>2</v>
      </c>
      <c r="BP47" s="11"/>
      <c r="BQ47" s="10"/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68"/>
        <v>2</v>
      </c>
      <c r="CF47" s="11"/>
      <c r="CG47" s="10"/>
      <c r="CH47" s="11"/>
      <c r="CI47" s="10"/>
      <c r="CJ47" s="7"/>
      <c r="CK47" s="11"/>
      <c r="CL47" s="10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69"/>
        <v>0</v>
      </c>
      <c r="DA47" s="11"/>
      <c r="DB47" s="10"/>
      <c r="DC47" s="11"/>
      <c r="DD47" s="10"/>
      <c r="DE47" s="7"/>
      <c r="DF47" s="11"/>
      <c r="DG47" s="10"/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70"/>
        <v>0</v>
      </c>
      <c r="DV47" s="11"/>
      <c r="DW47" s="10"/>
      <c r="DX47" s="11"/>
      <c r="DY47" s="10"/>
      <c r="DZ47" s="7"/>
      <c r="EA47" s="11"/>
      <c r="EB47" s="10"/>
      <c r="EC47" s="11"/>
      <c r="ED47" s="10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71"/>
        <v>0</v>
      </c>
      <c r="EQ47" s="11"/>
      <c r="ER47" s="10"/>
      <c r="ES47" s="11"/>
      <c r="ET47" s="10"/>
      <c r="EU47" s="7"/>
      <c r="EV47" s="11"/>
      <c r="EW47" s="10"/>
      <c r="EX47" s="11"/>
      <c r="EY47" s="10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72"/>
        <v>0</v>
      </c>
      <c r="FL47" s="11"/>
      <c r="FM47" s="10"/>
      <c r="FN47" s="11"/>
      <c r="FO47" s="10"/>
      <c r="FP47" s="7"/>
      <c r="FQ47" s="11"/>
      <c r="FR47" s="10"/>
      <c r="FS47" s="11"/>
      <c r="FT47" s="10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73"/>
        <v>0</v>
      </c>
    </row>
    <row r="48" spans="1:188" x14ac:dyDescent="0.2">
      <c r="A48" s="6"/>
      <c r="B48" s="6"/>
      <c r="C48" s="6"/>
      <c r="D48" s="6" t="s">
        <v>112</v>
      </c>
      <c r="E48" s="3" t="s">
        <v>113</v>
      </c>
      <c r="F48" s="6">
        <f t="shared" si="74"/>
        <v>1</v>
      </c>
      <c r="G48" s="6">
        <f t="shared" si="75"/>
        <v>1</v>
      </c>
      <c r="H48" s="6">
        <f t="shared" si="54"/>
        <v>30</v>
      </c>
      <c r="I48" s="6">
        <f t="shared" si="55"/>
        <v>15</v>
      </c>
      <c r="J48" s="6">
        <f t="shared" si="56"/>
        <v>15</v>
      </c>
      <c r="K48" s="6">
        <f t="shared" si="57"/>
        <v>0</v>
      </c>
      <c r="L48" s="6">
        <f t="shared" si="58"/>
        <v>0</v>
      </c>
      <c r="M48" s="6">
        <f t="shared" si="59"/>
        <v>0</v>
      </c>
      <c r="N48" s="6">
        <f t="shared" si="60"/>
        <v>0</v>
      </c>
      <c r="O48" s="6">
        <f t="shared" si="61"/>
        <v>0</v>
      </c>
      <c r="P48" s="6">
        <f t="shared" si="62"/>
        <v>0</v>
      </c>
      <c r="Q48" s="6">
        <f t="shared" si="63"/>
        <v>0</v>
      </c>
      <c r="R48" s="7">
        <f t="shared" si="64"/>
        <v>2</v>
      </c>
      <c r="S48" s="7">
        <f t="shared" si="65"/>
        <v>0</v>
      </c>
      <c r="T48" s="7">
        <v>2</v>
      </c>
      <c r="U48" s="11"/>
      <c r="V48" s="10"/>
      <c r="W48" s="11"/>
      <c r="X48" s="10"/>
      <c r="Y48" s="7"/>
      <c r="Z48" s="11"/>
      <c r="AA48" s="10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6"/>
        <v>0</v>
      </c>
      <c r="AP48" s="11"/>
      <c r="AQ48" s="10"/>
      <c r="AR48" s="11"/>
      <c r="AS48" s="10"/>
      <c r="AT48" s="7"/>
      <c r="AU48" s="11"/>
      <c r="AV48" s="10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67"/>
        <v>0</v>
      </c>
      <c r="BK48" s="11">
        <v>15</v>
      </c>
      <c r="BL48" s="10" t="s">
        <v>64</v>
      </c>
      <c r="BM48" s="11">
        <v>15</v>
      </c>
      <c r="BN48" s="10" t="s">
        <v>61</v>
      </c>
      <c r="BO48" s="7">
        <v>2</v>
      </c>
      <c r="BP48" s="11"/>
      <c r="BQ48" s="10"/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68"/>
        <v>2</v>
      </c>
      <c r="CF48" s="11"/>
      <c r="CG48" s="10"/>
      <c r="CH48" s="11"/>
      <c r="CI48" s="10"/>
      <c r="CJ48" s="7"/>
      <c r="CK48" s="11"/>
      <c r="CL48" s="10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69"/>
        <v>0</v>
      </c>
      <c r="DA48" s="11"/>
      <c r="DB48" s="10"/>
      <c r="DC48" s="11"/>
      <c r="DD48" s="10"/>
      <c r="DE48" s="7"/>
      <c r="DF48" s="11"/>
      <c r="DG48" s="10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70"/>
        <v>0</v>
      </c>
      <c r="DV48" s="11"/>
      <c r="DW48" s="10"/>
      <c r="DX48" s="11"/>
      <c r="DY48" s="10"/>
      <c r="DZ48" s="7"/>
      <c r="EA48" s="11"/>
      <c r="EB48" s="10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71"/>
        <v>0</v>
      </c>
      <c r="EQ48" s="11"/>
      <c r="ER48" s="10"/>
      <c r="ES48" s="11"/>
      <c r="ET48" s="10"/>
      <c r="EU48" s="7"/>
      <c r="EV48" s="11"/>
      <c r="EW48" s="10"/>
      <c r="EX48" s="11"/>
      <c r="EY48" s="10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si="72"/>
        <v>0</v>
      </c>
      <c r="FL48" s="11"/>
      <c r="FM48" s="10"/>
      <c r="FN48" s="11"/>
      <c r="FO48" s="10"/>
      <c r="FP48" s="7"/>
      <c r="FQ48" s="11"/>
      <c r="FR48" s="10"/>
      <c r="FS48" s="11"/>
      <c r="FT48" s="10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73"/>
        <v>0</v>
      </c>
    </row>
    <row r="49" spans="1:188" x14ac:dyDescent="0.2">
      <c r="A49" s="6"/>
      <c r="B49" s="6"/>
      <c r="C49" s="6"/>
      <c r="D49" s="6" t="s">
        <v>114</v>
      </c>
      <c r="E49" s="3" t="s">
        <v>115</v>
      </c>
      <c r="F49" s="6">
        <f t="shared" si="74"/>
        <v>0</v>
      </c>
      <c r="G49" s="6">
        <f t="shared" si="75"/>
        <v>2</v>
      </c>
      <c r="H49" s="6">
        <f t="shared" si="54"/>
        <v>45</v>
      </c>
      <c r="I49" s="6">
        <f t="shared" si="55"/>
        <v>30</v>
      </c>
      <c r="J49" s="6">
        <f t="shared" si="56"/>
        <v>15</v>
      </c>
      <c r="K49" s="6">
        <f t="shared" si="57"/>
        <v>0</v>
      </c>
      <c r="L49" s="6">
        <f t="shared" si="58"/>
        <v>0</v>
      </c>
      <c r="M49" s="6">
        <f t="shared" si="59"/>
        <v>0</v>
      </c>
      <c r="N49" s="6">
        <f t="shared" si="60"/>
        <v>0</v>
      </c>
      <c r="O49" s="6">
        <f t="shared" si="61"/>
        <v>0</v>
      </c>
      <c r="P49" s="6">
        <f t="shared" si="62"/>
        <v>0</v>
      </c>
      <c r="Q49" s="6">
        <f t="shared" si="63"/>
        <v>0</v>
      </c>
      <c r="R49" s="7">
        <f t="shared" si="64"/>
        <v>4</v>
      </c>
      <c r="S49" s="7">
        <f t="shared" si="65"/>
        <v>0</v>
      </c>
      <c r="T49" s="7">
        <v>1.5</v>
      </c>
      <c r="U49" s="11">
        <v>30</v>
      </c>
      <c r="V49" s="10" t="s">
        <v>61</v>
      </c>
      <c r="W49" s="11">
        <v>15</v>
      </c>
      <c r="X49" s="10" t="s">
        <v>61</v>
      </c>
      <c r="Y49" s="7">
        <v>4</v>
      </c>
      <c r="Z49" s="11"/>
      <c r="AA49" s="10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6"/>
        <v>4</v>
      </c>
      <c r="AP49" s="11"/>
      <c r="AQ49" s="10"/>
      <c r="AR49" s="11"/>
      <c r="AS49" s="10"/>
      <c r="AT49" s="7"/>
      <c r="AU49" s="11"/>
      <c r="AV49" s="10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67"/>
        <v>0</v>
      </c>
      <c r="BK49" s="11"/>
      <c r="BL49" s="10"/>
      <c r="BM49" s="11"/>
      <c r="BN49" s="10"/>
      <c r="BO49" s="7"/>
      <c r="BP49" s="11"/>
      <c r="BQ49" s="10"/>
      <c r="BR49" s="11"/>
      <c r="BS49" s="10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68"/>
        <v>0</v>
      </c>
      <c r="CF49" s="11"/>
      <c r="CG49" s="10"/>
      <c r="CH49" s="11"/>
      <c r="CI49" s="10"/>
      <c r="CJ49" s="7"/>
      <c r="CK49" s="11"/>
      <c r="CL49" s="10"/>
      <c r="CM49" s="11"/>
      <c r="CN49" s="10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69"/>
        <v>0</v>
      </c>
      <c r="DA49" s="11"/>
      <c r="DB49" s="10"/>
      <c r="DC49" s="11"/>
      <c r="DD49" s="10"/>
      <c r="DE49" s="7"/>
      <c r="DF49" s="11"/>
      <c r="DG49" s="10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70"/>
        <v>0</v>
      </c>
      <c r="DV49" s="11"/>
      <c r="DW49" s="10"/>
      <c r="DX49" s="11"/>
      <c r="DY49" s="10"/>
      <c r="DZ49" s="7"/>
      <c r="EA49" s="11"/>
      <c r="EB49" s="10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71"/>
        <v>0</v>
      </c>
      <c r="EQ49" s="11"/>
      <c r="ER49" s="10"/>
      <c r="ES49" s="11"/>
      <c r="ET49" s="10"/>
      <c r="EU49" s="7"/>
      <c r="EV49" s="11"/>
      <c r="EW49" s="10"/>
      <c r="EX49" s="11"/>
      <c r="EY49" s="10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72"/>
        <v>0</v>
      </c>
      <c r="FL49" s="11"/>
      <c r="FM49" s="10"/>
      <c r="FN49" s="11"/>
      <c r="FO49" s="10"/>
      <c r="FP49" s="7"/>
      <c r="FQ49" s="11"/>
      <c r="FR49" s="10"/>
      <c r="FS49" s="11"/>
      <c r="FT49" s="10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73"/>
        <v>0</v>
      </c>
    </row>
    <row r="50" spans="1:188" x14ac:dyDescent="0.2">
      <c r="A50" s="6"/>
      <c r="B50" s="6"/>
      <c r="C50" s="6"/>
      <c r="D50" s="6" t="s">
        <v>116</v>
      </c>
      <c r="E50" s="3" t="s">
        <v>117</v>
      </c>
      <c r="F50" s="6">
        <f t="shared" si="74"/>
        <v>0</v>
      </c>
      <c r="G50" s="6">
        <f t="shared" si="75"/>
        <v>2</v>
      </c>
      <c r="H50" s="6">
        <f t="shared" si="54"/>
        <v>45</v>
      </c>
      <c r="I50" s="6">
        <f t="shared" si="55"/>
        <v>30</v>
      </c>
      <c r="J50" s="6">
        <f t="shared" si="56"/>
        <v>15</v>
      </c>
      <c r="K50" s="6">
        <f t="shared" si="57"/>
        <v>0</v>
      </c>
      <c r="L50" s="6">
        <f t="shared" si="58"/>
        <v>0</v>
      </c>
      <c r="M50" s="6">
        <f t="shared" si="59"/>
        <v>0</v>
      </c>
      <c r="N50" s="6">
        <f t="shared" si="60"/>
        <v>0</v>
      </c>
      <c r="O50" s="6">
        <f t="shared" si="61"/>
        <v>0</v>
      </c>
      <c r="P50" s="6">
        <f t="shared" si="62"/>
        <v>0</v>
      </c>
      <c r="Q50" s="6">
        <f t="shared" si="63"/>
        <v>0</v>
      </c>
      <c r="R50" s="7">
        <f t="shared" si="64"/>
        <v>4</v>
      </c>
      <c r="S50" s="7">
        <f t="shared" si="65"/>
        <v>0</v>
      </c>
      <c r="T50" s="7">
        <v>1.5</v>
      </c>
      <c r="U50" s="11">
        <v>30</v>
      </c>
      <c r="V50" s="10" t="s">
        <v>61</v>
      </c>
      <c r="W50" s="11">
        <v>15</v>
      </c>
      <c r="X50" s="10" t="s">
        <v>61</v>
      </c>
      <c r="Y50" s="7">
        <v>4</v>
      </c>
      <c r="Z50" s="11"/>
      <c r="AA50" s="10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6"/>
        <v>4</v>
      </c>
      <c r="AP50" s="11"/>
      <c r="AQ50" s="10"/>
      <c r="AR50" s="11"/>
      <c r="AS50" s="10"/>
      <c r="AT50" s="7"/>
      <c r="AU50" s="11"/>
      <c r="AV50" s="10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7"/>
        <v>0</v>
      </c>
      <c r="BK50" s="11"/>
      <c r="BL50" s="10"/>
      <c r="BM50" s="11"/>
      <c r="BN50" s="10"/>
      <c r="BO50" s="7"/>
      <c r="BP50" s="11"/>
      <c r="BQ50" s="10"/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68"/>
        <v>0</v>
      </c>
      <c r="CF50" s="11"/>
      <c r="CG50" s="10"/>
      <c r="CH50" s="11"/>
      <c r="CI50" s="10"/>
      <c r="CJ50" s="7"/>
      <c r="CK50" s="11"/>
      <c r="CL50" s="10"/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69"/>
        <v>0</v>
      </c>
      <c r="DA50" s="11"/>
      <c r="DB50" s="10"/>
      <c r="DC50" s="11"/>
      <c r="DD50" s="10"/>
      <c r="DE50" s="7"/>
      <c r="DF50" s="11"/>
      <c r="DG50" s="10"/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70"/>
        <v>0</v>
      </c>
      <c r="DV50" s="11"/>
      <c r="DW50" s="10"/>
      <c r="DX50" s="11"/>
      <c r="DY50" s="10"/>
      <c r="DZ50" s="7"/>
      <c r="EA50" s="11"/>
      <c r="EB50" s="10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71"/>
        <v>0</v>
      </c>
      <c r="EQ50" s="11"/>
      <c r="ER50" s="10"/>
      <c r="ES50" s="11"/>
      <c r="ET50" s="10"/>
      <c r="EU50" s="7"/>
      <c r="EV50" s="11"/>
      <c r="EW50" s="10"/>
      <c r="EX50" s="11"/>
      <c r="EY50" s="10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72"/>
        <v>0</v>
      </c>
      <c r="FL50" s="11"/>
      <c r="FM50" s="10"/>
      <c r="FN50" s="11"/>
      <c r="FO50" s="10"/>
      <c r="FP50" s="7"/>
      <c r="FQ50" s="11"/>
      <c r="FR50" s="10"/>
      <c r="FS50" s="11"/>
      <c r="FT50" s="10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73"/>
        <v>0</v>
      </c>
    </row>
    <row r="51" spans="1:188" x14ac:dyDescent="0.2">
      <c r="A51" s="6"/>
      <c r="B51" s="6"/>
      <c r="C51" s="6"/>
      <c r="D51" s="6" t="s">
        <v>118</v>
      </c>
      <c r="E51" s="3" t="s">
        <v>119</v>
      </c>
      <c r="F51" s="6">
        <f t="shared" si="74"/>
        <v>1</v>
      </c>
      <c r="G51" s="6">
        <f t="shared" si="75"/>
        <v>1</v>
      </c>
      <c r="H51" s="6">
        <f t="shared" si="54"/>
        <v>45</v>
      </c>
      <c r="I51" s="6">
        <f t="shared" si="55"/>
        <v>15</v>
      </c>
      <c r="J51" s="6">
        <f t="shared" si="56"/>
        <v>30</v>
      </c>
      <c r="K51" s="6">
        <f t="shared" si="57"/>
        <v>0</v>
      </c>
      <c r="L51" s="6">
        <f t="shared" si="58"/>
        <v>0</v>
      </c>
      <c r="M51" s="6">
        <f t="shared" si="59"/>
        <v>0</v>
      </c>
      <c r="N51" s="6">
        <f t="shared" si="60"/>
        <v>0</v>
      </c>
      <c r="O51" s="6">
        <f t="shared" si="61"/>
        <v>0</v>
      </c>
      <c r="P51" s="6">
        <f t="shared" si="62"/>
        <v>0</v>
      </c>
      <c r="Q51" s="6">
        <f t="shared" si="63"/>
        <v>0</v>
      </c>
      <c r="R51" s="7">
        <f t="shared" si="64"/>
        <v>4</v>
      </c>
      <c r="S51" s="7">
        <f t="shared" si="65"/>
        <v>0</v>
      </c>
      <c r="T51" s="7">
        <v>4</v>
      </c>
      <c r="U51" s="11"/>
      <c r="V51" s="10"/>
      <c r="W51" s="11"/>
      <c r="X51" s="10"/>
      <c r="Y51" s="7"/>
      <c r="Z51" s="11"/>
      <c r="AA51" s="10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6"/>
        <v>0</v>
      </c>
      <c r="AP51" s="11"/>
      <c r="AQ51" s="10"/>
      <c r="AR51" s="11"/>
      <c r="AS51" s="10"/>
      <c r="AT51" s="7"/>
      <c r="AU51" s="11"/>
      <c r="AV51" s="10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7"/>
        <v>0</v>
      </c>
      <c r="BK51" s="11"/>
      <c r="BL51" s="10"/>
      <c r="BM51" s="11"/>
      <c r="BN51" s="10"/>
      <c r="BO51" s="7"/>
      <c r="BP51" s="11"/>
      <c r="BQ51" s="10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68"/>
        <v>0</v>
      </c>
      <c r="CF51" s="11"/>
      <c r="CG51" s="10"/>
      <c r="CH51" s="11"/>
      <c r="CI51" s="10"/>
      <c r="CJ51" s="7"/>
      <c r="CK51" s="11"/>
      <c r="CL51" s="10"/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69"/>
        <v>0</v>
      </c>
      <c r="DA51" s="11"/>
      <c r="DB51" s="10"/>
      <c r="DC51" s="11"/>
      <c r="DD51" s="10"/>
      <c r="DE51" s="7"/>
      <c r="DF51" s="11"/>
      <c r="DG51" s="10"/>
      <c r="DH51" s="11"/>
      <c r="DI51" s="10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70"/>
        <v>0</v>
      </c>
      <c r="DV51" s="11">
        <v>15</v>
      </c>
      <c r="DW51" s="10" t="s">
        <v>64</v>
      </c>
      <c r="DX51" s="11">
        <v>30</v>
      </c>
      <c r="DY51" s="10" t="s">
        <v>61</v>
      </c>
      <c r="DZ51" s="7">
        <v>4</v>
      </c>
      <c r="EA51" s="11"/>
      <c r="EB51" s="10"/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71"/>
        <v>4</v>
      </c>
      <c r="EQ51" s="11"/>
      <c r="ER51" s="10"/>
      <c r="ES51" s="11"/>
      <c r="ET51" s="10"/>
      <c r="EU51" s="7"/>
      <c r="EV51" s="11"/>
      <c r="EW51" s="10"/>
      <c r="EX51" s="11"/>
      <c r="EY51" s="10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72"/>
        <v>0</v>
      </c>
      <c r="FL51" s="11"/>
      <c r="FM51" s="10"/>
      <c r="FN51" s="11"/>
      <c r="FO51" s="10"/>
      <c r="FP51" s="7"/>
      <c r="FQ51" s="11"/>
      <c r="FR51" s="10"/>
      <c r="FS51" s="11"/>
      <c r="FT51" s="10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73"/>
        <v>0</v>
      </c>
    </row>
    <row r="52" spans="1:188" x14ac:dyDescent="0.2">
      <c r="A52" s="6"/>
      <c r="B52" s="6"/>
      <c r="C52" s="6"/>
      <c r="D52" s="6" t="s">
        <v>120</v>
      </c>
      <c r="E52" s="3" t="s">
        <v>121</v>
      </c>
      <c r="F52" s="6">
        <f t="shared" si="74"/>
        <v>1</v>
      </c>
      <c r="G52" s="6">
        <f t="shared" si="75"/>
        <v>1</v>
      </c>
      <c r="H52" s="6">
        <f t="shared" si="54"/>
        <v>60</v>
      </c>
      <c r="I52" s="6">
        <f t="shared" si="55"/>
        <v>30</v>
      </c>
      <c r="J52" s="6">
        <f t="shared" si="56"/>
        <v>0</v>
      </c>
      <c r="K52" s="6">
        <f t="shared" si="57"/>
        <v>0</v>
      </c>
      <c r="L52" s="6">
        <f t="shared" si="58"/>
        <v>0</v>
      </c>
      <c r="M52" s="6">
        <f t="shared" si="59"/>
        <v>0</v>
      </c>
      <c r="N52" s="6">
        <f t="shared" si="60"/>
        <v>30</v>
      </c>
      <c r="O52" s="6">
        <f t="shared" si="61"/>
        <v>0</v>
      </c>
      <c r="P52" s="6">
        <f t="shared" si="62"/>
        <v>0</v>
      </c>
      <c r="Q52" s="6">
        <f t="shared" si="63"/>
        <v>0</v>
      </c>
      <c r="R52" s="7">
        <f t="shared" si="64"/>
        <v>5</v>
      </c>
      <c r="S52" s="7">
        <f t="shared" si="65"/>
        <v>3</v>
      </c>
      <c r="T52" s="7">
        <v>2</v>
      </c>
      <c r="U52" s="11"/>
      <c r="V52" s="10"/>
      <c r="W52" s="11"/>
      <c r="X52" s="10"/>
      <c r="Y52" s="7"/>
      <c r="Z52" s="11"/>
      <c r="AA52" s="10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6"/>
        <v>0</v>
      </c>
      <c r="AP52" s="11"/>
      <c r="AQ52" s="10"/>
      <c r="AR52" s="11"/>
      <c r="AS52" s="10"/>
      <c r="AT52" s="7"/>
      <c r="AU52" s="11"/>
      <c r="AV52" s="10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7"/>
        <v>0</v>
      </c>
      <c r="BK52" s="11">
        <v>30</v>
      </c>
      <c r="BL52" s="10" t="s">
        <v>64</v>
      </c>
      <c r="BM52" s="11"/>
      <c r="BN52" s="10"/>
      <c r="BO52" s="7">
        <v>2</v>
      </c>
      <c r="BP52" s="11"/>
      <c r="BQ52" s="10"/>
      <c r="BR52" s="11"/>
      <c r="BS52" s="10"/>
      <c r="BT52" s="11"/>
      <c r="BU52" s="10"/>
      <c r="BV52" s="11">
        <v>30</v>
      </c>
      <c r="BW52" s="10" t="s">
        <v>61</v>
      </c>
      <c r="BX52" s="11"/>
      <c r="BY52" s="10"/>
      <c r="BZ52" s="11"/>
      <c r="CA52" s="10"/>
      <c r="CB52" s="11"/>
      <c r="CC52" s="10"/>
      <c r="CD52" s="7">
        <v>3</v>
      </c>
      <c r="CE52" s="7">
        <f t="shared" si="68"/>
        <v>5</v>
      </c>
      <c r="CF52" s="11"/>
      <c r="CG52" s="10"/>
      <c r="CH52" s="11"/>
      <c r="CI52" s="10"/>
      <c r="CJ52" s="7"/>
      <c r="CK52" s="11"/>
      <c r="CL52" s="10"/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69"/>
        <v>0</v>
      </c>
      <c r="DA52" s="11"/>
      <c r="DB52" s="10"/>
      <c r="DC52" s="11"/>
      <c r="DD52" s="10"/>
      <c r="DE52" s="7"/>
      <c r="DF52" s="11"/>
      <c r="DG52" s="10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70"/>
        <v>0</v>
      </c>
      <c r="DV52" s="11"/>
      <c r="DW52" s="10"/>
      <c r="DX52" s="11"/>
      <c r="DY52" s="10"/>
      <c r="DZ52" s="7"/>
      <c r="EA52" s="11"/>
      <c r="EB52" s="10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71"/>
        <v>0</v>
      </c>
      <c r="EQ52" s="11"/>
      <c r="ER52" s="10"/>
      <c r="ES52" s="11"/>
      <c r="ET52" s="10"/>
      <c r="EU52" s="7"/>
      <c r="EV52" s="11"/>
      <c r="EW52" s="10"/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72"/>
        <v>0</v>
      </c>
      <c r="FL52" s="11"/>
      <c r="FM52" s="10"/>
      <c r="FN52" s="11"/>
      <c r="FO52" s="10"/>
      <c r="FP52" s="7"/>
      <c r="FQ52" s="11"/>
      <c r="FR52" s="10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73"/>
        <v>0</v>
      </c>
    </row>
    <row r="53" spans="1:188" x14ac:dyDescent="0.2">
      <c r="A53" s="6"/>
      <c r="B53" s="6"/>
      <c r="C53" s="6"/>
      <c r="D53" s="6" t="s">
        <v>122</v>
      </c>
      <c r="E53" s="3" t="s">
        <v>123</v>
      </c>
      <c r="F53" s="6">
        <f t="shared" si="74"/>
        <v>0</v>
      </c>
      <c r="G53" s="6">
        <f t="shared" si="75"/>
        <v>2</v>
      </c>
      <c r="H53" s="6">
        <f t="shared" si="54"/>
        <v>45</v>
      </c>
      <c r="I53" s="6">
        <f t="shared" si="55"/>
        <v>15</v>
      </c>
      <c r="J53" s="6">
        <f t="shared" si="56"/>
        <v>0</v>
      </c>
      <c r="K53" s="6">
        <f t="shared" si="57"/>
        <v>0</v>
      </c>
      <c r="L53" s="6">
        <f t="shared" si="58"/>
        <v>0</v>
      </c>
      <c r="M53" s="6">
        <f t="shared" si="59"/>
        <v>0</v>
      </c>
      <c r="N53" s="6">
        <f t="shared" si="60"/>
        <v>30</v>
      </c>
      <c r="O53" s="6">
        <f t="shared" si="61"/>
        <v>0</v>
      </c>
      <c r="P53" s="6">
        <f t="shared" si="62"/>
        <v>0</v>
      </c>
      <c r="Q53" s="6">
        <f t="shared" si="63"/>
        <v>0</v>
      </c>
      <c r="R53" s="7">
        <f t="shared" si="64"/>
        <v>4</v>
      </c>
      <c r="S53" s="7">
        <f t="shared" si="65"/>
        <v>2.5</v>
      </c>
      <c r="T53" s="7">
        <v>2.2000000000000002</v>
      </c>
      <c r="U53" s="11">
        <v>15</v>
      </c>
      <c r="V53" s="10" t="s">
        <v>61</v>
      </c>
      <c r="W53" s="11"/>
      <c r="X53" s="10"/>
      <c r="Y53" s="7">
        <v>1.5</v>
      </c>
      <c r="Z53" s="11"/>
      <c r="AA53" s="10"/>
      <c r="AB53" s="11"/>
      <c r="AC53" s="10"/>
      <c r="AD53" s="11"/>
      <c r="AE53" s="10"/>
      <c r="AF53" s="11">
        <v>30</v>
      </c>
      <c r="AG53" s="10" t="s">
        <v>61</v>
      </c>
      <c r="AH53" s="11"/>
      <c r="AI53" s="10"/>
      <c r="AJ53" s="11"/>
      <c r="AK53" s="10"/>
      <c r="AL53" s="11"/>
      <c r="AM53" s="10"/>
      <c r="AN53" s="7">
        <v>2.5</v>
      </c>
      <c r="AO53" s="7">
        <f t="shared" si="66"/>
        <v>4</v>
      </c>
      <c r="AP53" s="11"/>
      <c r="AQ53" s="10"/>
      <c r="AR53" s="11"/>
      <c r="AS53" s="10"/>
      <c r="AT53" s="7"/>
      <c r="AU53" s="11"/>
      <c r="AV53" s="10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67"/>
        <v>0</v>
      </c>
      <c r="BK53" s="11"/>
      <c r="BL53" s="10"/>
      <c r="BM53" s="11"/>
      <c r="BN53" s="10"/>
      <c r="BO53" s="7"/>
      <c r="BP53" s="11"/>
      <c r="BQ53" s="10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68"/>
        <v>0</v>
      </c>
      <c r="CF53" s="11"/>
      <c r="CG53" s="10"/>
      <c r="CH53" s="11"/>
      <c r="CI53" s="10"/>
      <c r="CJ53" s="7"/>
      <c r="CK53" s="11"/>
      <c r="CL53" s="10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69"/>
        <v>0</v>
      </c>
      <c r="DA53" s="11"/>
      <c r="DB53" s="10"/>
      <c r="DC53" s="11"/>
      <c r="DD53" s="10"/>
      <c r="DE53" s="7"/>
      <c r="DF53" s="11"/>
      <c r="DG53" s="10"/>
      <c r="DH53" s="11"/>
      <c r="DI53" s="10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70"/>
        <v>0</v>
      </c>
      <c r="DV53" s="11"/>
      <c r="DW53" s="10"/>
      <c r="DX53" s="11"/>
      <c r="DY53" s="10"/>
      <c r="DZ53" s="7"/>
      <c r="EA53" s="11"/>
      <c r="EB53" s="10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71"/>
        <v>0</v>
      </c>
      <c r="EQ53" s="11"/>
      <c r="ER53" s="10"/>
      <c r="ES53" s="11"/>
      <c r="ET53" s="10"/>
      <c r="EU53" s="7"/>
      <c r="EV53" s="11"/>
      <c r="EW53" s="10"/>
      <c r="EX53" s="11"/>
      <c r="EY53" s="10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72"/>
        <v>0</v>
      </c>
      <c r="FL53" s="11"/>
      <c r="FM53" s="10"/>
      <c r="FN53" s="11"/>
      <c r="FO53" s="10"/>
      <c r="FP53" s="7"/>
      <c r="FQ53" s="11"/>
      <c r="FR53" s="10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73"/>
        <v>0</v>
      </c>
    </row>
    <row r="54" spans="1:188" x14ac:dyDescent="0.2">
      <c r="A54" s="6"/>
      <c r="B54" s="6"/>
      <c r="C54" s="6"/>
      <c r="D54" s="6" t="s">
        <v>124</v>
      </c>
      <c r="E54" s="3" t="s">
        <v>125</v>
      </c>
      <c r="F54" s="6">
        <f t="shared" si="74"/>
        <v>0</v>
      </c>
      <c r="G54" s="6">
        <f t="shared" si="75"/>
        <v>2</v>
      </c>
      <c r="H54" s="6">
        <f t="shared" si="54"/>
        <v>45</v>
      </c>
      <c r="I54" s="6">
        <f t="shared" si="55"/>
        <v>15</v>
      </c>
      <c r="J54" s="6">
        <f t="shared" si="56"/>
        <v>0</v>
      </c>
      <c r="K54" s="6">
        <f t="shared" si="57"/>
        <v>0</v>
      </c>
      <c r="L54" s="6">
        <f t="shared" si="58"/>
        <v>30</v>
      </c>
      <c r="M54" s="6">
        <f t="shared" si="59"/>
        <v>0</v>
      </c>
      <c r="N54" s="6">
        <f t="shared" si="60"/>
        <v>0</v>
      </c>
      <c r="O54" s="6">
        <f t="shared" si="61"/>
        <v>0</v>
      </c>
      <c r="P54" s="6">
        <f t="shared" si="62"/>
        <v>0</v>
      </c>
      <c r="Q54" s="6">
        <f t="shared" si="63"/>
        <v>0</v>
      </c>
      <c r="R54" s="7">
        <f t="shared" si="64"/>
        <v>4</v>
      </c>
      <c r="S54" s="7">
        <f t="shared" si="65"/>
        <v>2.7</v>
      </c>
      <c r="T54" s="7">
        <v>2.7</v>
      </c>
      <c r="U54" s="11"/>
      <c r="V54" s="10"/>
      <c r="W54" s="11"/>
      <c r="X54" s="10"/>
      <c r="Y54" s="7"/>
      <c r="Z54" s="11"/>
      <c r="AA54" s="10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6"/>
        <v>0</v>
      </c>
      <c r="AP54" s="11">
        <v>15</v>
      </c>
      <c r="AQ54" s="10" t="s">
        <v>61</v>
      </c>
      <c r="AR54" s="11"/>
      <c r="AS54" s="10"/>
      <c r="AT54" s="7">
        <v>1.3</v>
      </c>
      <c r="AU54" s="11"/>
      <c r="AV54" s="10"/>
      <c r="AW54" s="11">
        <v>30</v>
      </c>
      <c r="AX54" s="10" t="s">
        <v>61</v>
      </c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>
        <v>2.7</v>
      </c>
      <c r="BJ54" s="7">
        <f t="shared" si="67"/>
        <v>4</v>
      </c>
      <c r="BK54" s="11"/>
      <c r="BL54" s="10"/>
      <c r="BM54" s="11"/>
      <c r="BN54" s="10"/>
      <c r="BO54" s="7"/>
      <c r="BP54" s="11"/>
      <c r="BQ54" s="10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68"/>
        <v>0</v>
      </c>
      <c r="CF54" s="11"/>
      <c r="CG54" s="10"/>
      <c r="CH54" s="11"/>
      <c r="CI54" s="10"/>
      <c r="CJ54" s="7"/>
      <c r="CK54" s="11"/>
      <c r="CL54" s="10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69"/>
        <v>0</v>
      </c>
      <c r="DA54" s="11"/>
      <c r="DB54" s="10"/>
      <c r="DC54" s="11"/>
      <c r="DD54" s="10"/>
      <c r="DE54" s="7"/>
      <c r="DF54" s="11"/>
      <c r="DG54" s="10"/>
      <c r="DH54" s="11"/>
      <c r="DI54" s="10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70"/>
        <v>0</v>
      </c>
      <c r="DV54" s="11"/>
      <c r="DW54" s="10"/>
      <c r="DX54" s="11"/>
      <c r="DY54" s="10"/>
      <c r="DZ54" s="7"/>
      <c r="EA54" s="11"/>
      <c r="EB54" s="10"/>
      <c r="EC54" s="11"/>
      <c r="ED54" s="10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71"/>
        <v>0</v>
      </c>
      <c r="EQ54" s="11"/>
      <c r="ER54" s="10"/>
      <c r="ES54" s="11"/>
      <c r="ET54" s="10"/>
      <c r="EU54" s="7"/>
      <c r="EV54" s="11"/>
      <c r="EW54" s="10"/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72"/>
        <v>0</v>
      </c>
      <c r="FL54" s="11"/>
      <c r="FM54" s="10"/>
      <c r="FN54" s="11"/>
      <c r="FO54" s="10"/>
      <c r="FP54" s="7"/>
      <c r="FQ54" s="11"/>
      <c r="FR54" s="10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73"/>
        <v>0</v>
      </c>
    </row>
    <row r="55" spans="1:188" x14ac:dyDescent="0.2">
      <c r="A55" s="6"/>
      <c r="B55" s="6"/>
      <c r="C55" s="6"/>
      <c r="D55" s="6" t="s">
        <v>126</v>
      </c>
      <c r="E55" s="3" t="s">
        <v>127</v>
      </c>
      <c r="F55" s="6">
        <f t="shared" si="74"/>
        <v>0</v>
      </c>
      <c r="G55" s="6">
        <f t="shared" si="75"/>
        <v>2</v>
      </c>
      <c r="H55" s="6">
        <f t="shared" si="54"/>
        <v>30</v>
      </c>
      <c r="I55" s="6">
        <f t="shared" si="55"/>
        <v>15</v>
      </c>
      <c r="J55" s="6">
        <f t="shared" si="56"/>
        <v>0</v>
      </c>
      <c r="K55" s="6">
        <f t="shared" si="57"/>
        <v>0</v>
      </c>
      <c r="L55" s="6">
        <f t="shared" si="58"/>
        <v>15</v>
      </c>
      <c r="M55" s="6">
        <f t="shared" si="59"/>
        <v>0</v>
      </c>
      <c r="N55" s="6">
        <f t="shared" si="60"/>
        <v>0</v>
      </c>
      <c r="O55" s="6">
        <f t="shared" si="61"/>
        <v>0</v>
      </c>
      <c r="P55" s="6">
        <f t="shared" si="62"/>
        <v>0</v>
      </c>
      <c r="Q55" s="6">
        <f t="shared" si="63"/>
        <v>0</v>
      </c>
      <c r="R55" s="7">
        <f t="shared" si="64"/>
        <v>2</v>
      </c>
      <c r="S55" s="7">
        <f t="shared" si="65"/>
        <v>1</v>
      </c>
      <c r="T55" s="7">
        <v>1.5</v>
      </c>
      <c r="U55" s="11"/>
      <c r="V55" s="10"/>
      <c r="W55" s="11"/>
      <c r="X55" s="10"/>
      <c r="Y55" s="7"/>
      <c r="Z55" s="11"/>
      <c r="AA55" s="10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6"/>
        <v>0</v>
      </c>
      <c r="AP55" s="11"/>
      <c r="AQ55" s="10"/>
      <c r="AR55" s="11"/>
      <c r="AS55" s="10"/>
      <c r="AT55" s="7"/>
      <c r="AU55" s="11"/>
      <c r="AV55" s="10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7"/>
        <v>0</v>
      </c>
      <c r="BK55" s="11">
        <v>15</v>
      </c>
      <c r="BL55" s="10" t="s">
        <v>61</v>
      </c>
      <c r="BM55" s="11"/>
      <c r="BN55" s="10"/>
      <c r="BO55" s="7">
        <v>1</v>
      </c>
      <c r="BP55" s="11"/>
      <c r="BQ55" s="10"/>
      <c r="BR55" s="11">
        <v>15</v>
      </c>
      <c r="BS55" s="10" t="s">
        <v>61</v>
      </c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>
        <v>1</v>
      </c>
      <c r="CE55" s="7">
        <f t="shared" si="68"/>
        <v>2</v>
      </c>
      <c r="CF55" s="11"/>
      <c r="CG55" s="10"/>
      <c r="CH55" s="11"/>
      <c r="CI55" s="10"/>
      <c r="CJ55" s="7"/>
      <c r="CK55" s="11"/>
      <c r="CL55" s="10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69"/>
        <v>0</v>
      </c>
      <c r="DA55" s="11"/>
      <c r="DB55" s="10"/>
      <c r="DC55" s="11"/>
      <c r="DD55" s="10"/>
      <c r="DE55" s="7"/>
      <c r="DF55" s="11"/>
      <c r="DG55" s="10"/>
      <c r="DH55" s="11"/>
      <c r="DI55" s="10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70"/>
        <v>0</v>
      </c>
      <c r="DV55" s="11"/>
      <c r="DW55" s="10"/>
      <c r="DX55" s="11"/>
      <c r="DY55" s="10"/>
      <c r="DZ55" s="7"/>
      <c r="EA55" s="11"/>
      <c r="EB55" s="10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71"/>
        <v>0</v>
      </c>
      <c r="EQ55" s="11"/>
      <c r="ER55" s="10"/>
      <c r="ES55" s="11"/>
      <c r="ET55" s="10"/>
      <c r="EU55" s="7"/>
      <c r="EV55" s="11"/>
      <c r="EW55" s="10"/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72"/>
        <v>0</v>
      </c>
      <c r="FL55" s="11"/>
      <c r="FM55" s="10"/>
      <c r="FN55" s="11"/>
      <c r="FO55" s="10"/>
      <c r="FP55" s="7"/>
      <c r="FQ55" s="11"/>
      <c r="FR55" s="10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73"/>
        <v>0</v>
      </c>
    </row>
    <row r="56" spans="1:188" x14ac:dyDescent="0.2">
      <c r="A56" s="6"/>
      <c r="B56" s="6"/>
      <c r="C56" s="6"/>
      <c r="D56" s="6" t="s">
        <v>128</v>
      </c>
      <c r="E56" s="3" t="s">
        <v>129</v>
      </c>
      <c r="F56" s="6">
        <f t="shared" si="74"/>
        <v>0</v>
      </c>
      <c r="G56" s="6">
        <f t="shared" si="75"/>
        <v>2</v>
      </c>
      <c r="H56" s="6">
        <f t="shared" si="54"/>
        <v>30</v>
      </c>
      <c r="I56" s="6">
        <f t="shared" si="55"/>
        <v>15</v>
      </c>
      <c r="J56" s="6">
        <f t="shared" si="56"/>
        <v>0</v>
      </c>
      <c r="K56" s="6">
        <f t="shared" si="57"/>
        <v>0</v>
      </c>
      <c r="L56" s="6">
        <f t="shared" si="58"/>
        <v>15</v>
      </c>
      <c r="M56" s="6">
        <f t="shared" si="59"/>
        <v>0</v>
      </c>
      <c r="N56" s="6">
        <f t="shared" si="60"/>
        <v>0</v>
      </c>
      <c r="O56" s="6">
        <f t="shared" si="61"/>
        <v>0</v>
      </c>
      <c r="P56" s="6">
        <f t="shared" si="62"/>
        <v>0</v>
      </c>
      <c r="Q56" s="6">
        <f t="shared" si="63"/>
        <v>0</v>
      </c>
      <c r="R56" s="7">
        <f t="shared" si="64"/>
        <v>2</v>
      </c>
      <c r="S56" s="7">
        <f t="shared" si="65"/>
        <v>1</v>
      </c>
      <c r="T56" s="7">
        <v>1.7</v>
      </c>
      <c r="U56" s="11"/>
      <c r="V56" s="10"/>
      <c r="W56" s="11"/>
      <c r="X56" s="10"/>
      <c r="Y56" s="7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6"/>
        <v>0</v>
      </c>
      <c r="AP56" s="11"/>
      <c r="AQ56" s="10"/>
      <c r="AR56" s="11"/>
      <c r="AS56" s="10"/>
      <c r="AT56" s="7"/>
      <c r="AU56" s="11"/>
      <c r="AV56" s="10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7"/>
        <v>0</v>
      </c>
      <c r="BK56" s="11"/>
      <c r="BL56" s="10"/>
      <c r="BM56" s="11"/>
      <c r="BN56" s="10"/>
      <c r="BO56" s="7"/>
      <c r="BP56" s="11"/>
      <c r="BQ56" s="10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68"/>
        <v>0</v>
      </c>
      <c r="CF56" s="11">
        <v>15</v>
      </c>
      <c r="CG56" s="10" t="s">
        <v>61</v>
      </c>
      <c r="CH56" s="11"/>
      <c r="CI56" s="10"/>
      <c r="CJ56" s="7">
        <v>1</v>
      </c>
      <c r="CK56" s="11"/>
      <c r="CL56" s="10"/>
      <c r="CM56" s="11">
        <v>15</v>
      </c>
      <c r="CN56" s="10" t="s">
        <v>61</v>
      </c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>
        <v>1</v>
      </c>
      <c r="CZ56" s="7">
        <f t="shared" si="69"/>
        <v>2</v>
      </c>
      <c r="DA56" s="11"/>
      <c r="DB56" s="10"/>
      <c r="DC56" s="11"/>
      <c r="DD56" s="10"/>
      <c r="DE56" s="7"/>
      <c r="DF56" s="11"/>
      <c r="DG56" s="10"/>
      <c r="DH56" s="11"/>
      <c r="DI56" s="10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70"/>
        <v>0</v>
      </c>
      <c r="DV56" s="11"/>
      <c r="DW56" s="10"/>
      <c r="DX56" s="11"/>
      <c r="DY56" s="10"/>
      <c r="DZ56" s="7"/>
      <c r="EA56" s="11"/>
      <c r="EB56" s="10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71"/>
        <v>0</v>
      </c>
      <c r="EQ56" s="11"/>
      <c r="ER56" s="10"/>
      <c r="ES56" s="11"/>
      <c r="ET56" s="10"/>
      <c r="EU56" s="7"/>
      <c r="EV56" s="11"/>
      <c r="EW56" s="10"/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72"/>
        <v>0</v>
      </c>
      <c r="FL56" s="11"/>
      <c r="FM56" s="10"/>
      <c r="FN56" s="11"/>
      <c r="FO56" s="10"/>
      <c r="FP56" s="7"/>
      <c r="FQ56" s="11"/>
      <c r="FR56" s="10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73"/>
        <v>0</v>
      </c>
    </row>
    <row r="57" spans="1:188" x14ac:dyDescent="0.2">
      <c r="A57" s="6"/>
      <c r="B57" s="6"/>
      <c r="C57" s="6"/>
      <c r="D57" s="6" t="s">
        <v>130</v>
      </c>
      <c r="E57" s="3" t="s">
        <v>131</v>
      </c>
      <c r="F57" s="6">
        <f t="shared" si="74"/>
        <v>0</v>
      </c>
      <c r="G57" s="6">
        <f t="shared" si="75"/>
        <v>2</v>
      </c>
      <c r="H57" s="6">
        <f t="shared" si="54"/>
        <v>45</v>
      </c>
      <c r="I57" s="6">
        <f t="shared" si="55"/>
        <v>30</v>
      </c>
      <c r="J57" s="6">
        <f t="shared" si="56"/>
        <v>0</v>
      </c>
      <c r="K57" s="6">
        <f t="shared" si="57"/>
        <v>0</v>
      </c>
      <c r="L57" s="6">
        <f t="shared" si="58"/>
        <v>15</v>
      </c>
      <c r="M57" s="6">
        <f t="shared" si="59"/>
        <v>0</v>
      </c>
      <c r="N57" s="6">
        <f t="shared" si="60"/>
        <v>0</v>
      </c>
      <c r="O57" s="6">
        <f t="shared" si="61"/>
        <v>0</v>
      </c>
      <c r="P57" s="6">
        <f t="shared" si="62"/>
        <v>0</v>
      </c>
      <c r="Q57" s="6">
        <f t="shared" si="63"/>
        <v>0</v>
      </c>
      <c r="R57" s="7">
        <f t="shared" si="64"/>
        <v>3</v>
      </c>
      <c r="S57" s="7">
        <f t="shared" si="65"/>
        <v>1</v>
      </c>
      <c r="T57" s="7">
        <v>2.5</v>
      </c>
      <c r="U57" s="11"/>
      <c r="V57" s="10"/>
      <c r="W57" s="11"/>
      <c r="X57" s="10"/>
      <c r="Y57" s="7"/>
      <c r="Z57" s="11"/>
      <c r="AA57" s="10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6"/>
        <v>0</v>
      </c>
      <c r="AP57" s="11"/>
      <c r="AQ57" s="10"/>
      <c r="AR57" s="11"/>
      <c r="AS57" s="10"/>
      <c r="AT57" s="7"/>
      <c r="AU57" s="11"/>
      <c r="AV57" s="10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7"/>
        <v>0</v>
      </c>
      <c r="BK57" s="11"/>
      <c r="BL57" s="10"/>
      <c r="BM57" s="11"/>
      <c r="BN57" s="10"/>
      <c r="BO57" s="7"/>
      <c r="BP57" s="11"/>
      <c r="BQ57" s="10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68"/>
        <v>0</v>
      </c>
      <c r="CF57" s="11"/>
      <c r="CG57" s="10"/>
      <c r="CH57" s="11"/>
      <c r="CI57" s="10"/>
      <c r="CJ57" s="7"/>
      <c r="CK57" s="11"/>
      <c r="CL57" s="10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69"/>
        <v>0</v>
      </c>
      <c r="DA57" s="11">
        <v>30</v>
      </c>
      <c r="DB57" s="10" t="s">
        <v>61</v>
      </c>
      <c r="DC57" s="11"/>
      <c r="DD57" s="10"/>
      <c r="DE57" s="7">
        <v>2</v>
      </c>
      <c r="DF57" s="11"/>
      <c r="DG57" s="10"/>
      <c r="DH57" s="11">
        <v>15</v>
      </c>
      <c r="DI57" s="10" t="s">
        <v>61</v>
      </c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>
        <v>1</v>
      </c>
      <c r="DU57" s="7">
        <f t="shared" si="70"/>
        <v>3</v>
      </c>
      <c r="DV57" s="11"/>
      <c r="DW57" s="10"/>
      <c r="DX57" s="11"/>
      <c r="DY57" s="10"/>
      <c r="DZ57" s="7"/>
      <c r="EA57" s="11"/>
      <c r="EB57" s="10"/>
      <c r="EC57" s="11"/>
      <c r="ED57" s="10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71"/>
        <v>0</v>
      </c>
      <c r="EQ57" s="11"/>
      <c r="ER57" s="10"/>
      <c r="ES57" s="11"/>
      <c r="ET57" s="10"/>
      <c r="EU57" s="7"/>
      <c r="EV57" s="11"/>
      <c r="EW57" s="10"/>
      <c r="EX57" s="11"/>
      <c r="EY57" s="10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72"/>
        <v>0</v>
      </c>
      <c r="FL57" s="11"/>
      <c r="FM57" s="10"/>
      <c r="FN57" s="11"/>
      <c r="FO57" s="10"/>
      <c r="FP57" s="7"/>
      <c r="FQ57" s="11"/>
      <c r="FR57" s="10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73"/>
        <v>0</v>
      </c>
    </row>
    <row r="58" spans="1:188" x14ac:dyDescent="0.2">
      <c r="A58" s="6"/>
      <c r="B58" s="6"/>
      <c r="C58" s="6"/>
      <c r="D58" s="6" t="s">
        <v>132</v>
      </c>
      <c r="E58" s="3" t="s">
        <v>133</v>
      </c>
      <c r="F58" s="6">
        <f t="shared" si="74"/>
        <v>0</v>
      </c>
      <c r="G58" s="6">
        <f t="shared" si="75"/>
        <v>2</v>
      </c>
      <c r="H58" s="6">
        <f t="shared" si="54"/>
        <v>30</v>
      </c>
      <c r="I58" s="6">
        <f t="shared" si="55"/>
        <v>15</v>
      </c>
      <c r="J58" s="6">
        <f t="shared" si="56"/>
        <v>0</v>
      </c>
      <c r="K58" s="6">
        <f t="shared" si="57"/>
        <v>0</v>
      </c>
      <c r="L58" s="6">
        <f t="shared" si="58"/>
        <v>0</v>
      </c>
      <c r="M58" s="6">
        <f t="shared" si="59"/>
        <v>0</v>
      </c>
      <c r="N58" s="6">
        <f t="shared" si="60"/>
        <v>15</v>
      </c>
      <c r="O58" s="6">
        <f t="shared" si="61"/>
        <v>0</v>
      </c>
      <c r="P58" s="6">
        <f t="shared" si="62"/>
        <v>0</v>
      </c>
      <c r="Q58" s="6">
        <f t="shared" si="63"/>
        <v>0</v>
      </c>
      <c r="R58" s="7">
        <f t="shared" si="64"/>
        <v>3</v>
      </c>
      <c r="S58" s="7">
        <f t="shared" si="65"/>
        <v>2</v>
      </c>
      <c r="T58" s="7">
        <v>1.5</v>
      </c>
      <c r="U58" s="11"/>
      <c r="V58" s="10"/>
      <c r="W58" s="11"/>
      <c r="X58" s="10"/>
      <c r="Y58" s="7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6"/>
        <v>0</v>
      </c>
      <c r="AP58" s="11"/>
      <c r="AQ58" s="10"/>
      <c r="AR58" s="11"/>
      <c r="AS58" s="10"/>
      <c r="AT58" s="7"/>
      <c r="AU58" s="11"/>
      <c r="AV58" s="10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7"/>
        <v>0</v>
      </c>
      <c r="BK58" s="11"/>
      <c r="BL58" s="10"/>
      <c r="BM58" s="11"/>
      <c r="BN58" s="10"/>
      <c r="BO58" s="7"/>
      <c r="BP58" s="11"/>
      <c r="BQ58" s="10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68"/>
        <v>0</v>
      </c>
      <c r="CF58" s="11">
        <v>15</v>
      </c>
      <c r="CG58" s="10" t="s">
        <v>61</v>
      </c>
      <c r="CH58" s="11"/>
      <c r="CI58" s="10"/>
      <c r="CJ58" s="7">
        <v>1</v>
      </c>
      <c r="CK58" s="11"/>
      <c r="CL58" s="10"/>
      <c r="CM58" s="11"/>
      <c r="CN58" s="10"/>
      <c r="CO58" s="11"/>
      <c r="CP58" s="10"/>
      <c r="CQ58" s="11">
        <v>15</v>
      </c>
      <c r="CR58" s="10" t="s">
        <v>61</v>
      </c>
      <c r="CS58" s="11"/>
      <c r="CT58" s="10"/>
      <c r="CU58" s="11"/>
      <c r="CV58" s="10"/>
      <c r="CW58" s="11"/>
      <c r="CX58" s="10"/>
      <c r="CY58" s="7">
        <v>2</v>
      </c>
      <c r="CZ58" s="7">
        <f t="shared" si="69"/>
        <v>3</v>
      </c>
      <c r="DA58" s="11"/>
      <c r="DB58" s="10"/>
      <c r="DC58" s="11"/>
      <c r="DD58" s="10"/>
      <c r="DE58" s="7"/>
      <c r="DF58" s="11"/>
      <c r="DG58" s="10"/>
      <c r="DH58" s="11"/>
      <c r="DI58" s="10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70"/>
        <v>0</v>
      </c>
      <c r="DV58" s="11"/>
      <c r="DW58" s="10"/>
      <c r="DX58" s="11"/>
      <c r="DY58" s="10"/>
      <c r="DZ58" s="7"/>
      <c r="EA58" s="11"/>
      <c r="EB58" s="10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71"/>
        <v>0</v>
      </c>
      <c r="EQ58" s="11"/>
      <c r="ER58" s="10"/>
      <c r="ES58" s="11"/>
      <c r="ET58" s="10"/>
      <c r="EU58" s="7"/>
      <c r="EV58" s="11"/>
      <c r="EW58" s="10"/>
      <c r="EX58" s="11"/>
      <c r="EY58" s="10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72"/>
        <v>0</v>
      </c>
      <c r="FL58" s="11"/>
      <c r="FM58" s="10"/>
      <c r="FN58" s="11"/>
      <c r="FO58" s="10"/>
      <c r="FP58" s="7"/>
      <c r="FQ58" s="11"/>
      <c r="FR58" s="10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73"/>
        <v>0</v>
      </c>
    </row>
    <row r="59" spans="1:188" x14ac:dyDescent="0.2">
      <c r="A59" s="6"/>
      <c r="B59" s="6"/>
      <c r="C59" s="6"/>
      <c r="D59" s="6" t="s">
        <v>134</v>
      </c>
      <c r="E59" s="3" t="s">
        <v>135</v>
      </c>
      <c r="F59" s="6">
        <f t="shared" si="74"/>
        <v>1</v>
      </c>
      <c r="G59" s="6">
        <f t="shared" si="75"/>
        <v>2</v>
      </c>
      <c r="H59" s="6">
        <f t="shared" si="54"/>
        <v>60</v>
      </c>
      <c r="I59" s="6">
        <f t="shared" si="55"/>
        <v>15</v>
      </c>
      <c r="J59" s="6">
        <f t="shared" si="56"/>
        <v>15</v>
      </c>
      <c r="K59" s="6">
        <f t="shared" si="57"/>
        <v>0</v>
      </c>
      <c r="L59" s="6">
        <f t="shared" si="58"/>
        <v>30</v>
      </c>
      <c r="M59" s="6">
        <f t="shared" si="59"/>
        <v>0</v>
      </c>
      <c r="N59" s="6">
        <f t="shared" si="60"/>
        <v>0</v>
      </c>
      <c r="O59" s="6">
        <f t="shared" si="61"/>
        <v>0</v>
      </c>
      <c r="P59" s="6">
        <f t="shared" si="62"/>
        <v>0</v>
      </c>
      <c r="Q59" s="6">
        <f t="shared" si="63"/>
        <v>0</v>
      </c>
      <c r="R59" s="7">
        <f t="shared" si="64"/>
        <v>5</v>
      </c>
      <c r="S59" s="7">
        <f t="shared" si="65"/>
        <v>2.4</v>
      </c>
      <c r="T59" s="7">
        <v>4</v>
      </c>
      <c r="U59" s="11"/>
      <c r="V59" s="10"/>
      <c r="W59" s="11"/>
      <c r="X59" s="10"/>
      <c r="Y59" s="7"/>
      <c r="Z59" s="11"/>
      <c r="AA59" s="10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6"/>
        <v>0</v>
      </c>
      <c r="AP59" s="11"/>
      <c r="AQ59" s="10"/>
      <c r="AR59" s="11"/>
      <c r="AS59" s="10"/>
      <c r="AT59" s="7"/>
      <c r="AU59" s="11"/>
      <c r="AV59" s="10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7"/>
        <v>0</v>
      </c>
      <c r="BK59" s="11"/>
      <c r="BL59" s="10"/>
      <c r="BM59" s="11"/>
      <c r="BN59" s="10"/>
      <c r="BO59" s="7"/>
      <c r="BP59" s="11"/>
      <c r="BQ59" s="10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68"/>
        <v>0</v>
      </c>
      <c r="CF59" s="11">
        <v>15</v>
      </c>
      <c r="CG59" s="10" t="s">
        <v>64</v>
      </c>
      <c r="CH59" s="11">
        <v>15</v>
      </c>
      <c r="CI59" s="10" t="s">
        <v>61</v>
      </c>
      <c r="CJ59" s="7">
        <v>2.6</v>
      </c>
      <c r="CK59" s="11"/>
      <c r="CL59" s="10"/>
      <c r="CM59" s="11">
        <v>30</v>
      </c>
      <c r="CN59" s="10" t="s">
        <v>61</v>
      </c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>
        <v>2.4</v>
      </c>
      <c r="CZ59" s="7">
        <f t="shared" si="69"/>
        <v>5</v>
      </c>
      <c r="DA59" s="11"/>
      <c r="DB59" s="10"/>
      <c r="DC59" s="11"/>
      <c r="DD59" s="10"/>
      <c r="DE59" s="7"/>
      <c r="DF59" s="11"/>
      <c r="DG59" s="10"/>
      <c r="DH59" s="11"/>
      <c r="DI59" s="10"/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70"/>
        <v>0</v>
      </c>
      <c r="DV59" s="11"/>
      <c r="DW59" s="10"/>
      <c r="DX59" s="11"/>
      <c r="DY59" s="10"/>
      <c r="DZ59" s="7"/>
      <c r="EA59" s="11"/>
      <c r="EB59" s="10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71"/>
        <v>0</v>
      </c>
      <c r="EQ59" s="11"/>
      <c r="ER59" s="10"/>
      <c r="ES59" s="11"/>
      <c r="ET59" s="10"/>
      <c r="EU59" s="7"/>
      <c r="EV59" s="11"/>
      <c r="EW59" s="10"/>
      <c r="EX59" s="11"/>
      <c r="EY59" s="10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72"/>
        <v>0</v>
      </c>
      <c r="FL59" s="11"/>
      <c r="FM59" s="10"/>
      <c r="FN59" s="11"/>
      <c r="FO59" s="10"/>
      <c r="FP59" s="7"/>
      <c r="FQ59" s="11"/>
      <c r="FR59" s="10"/>
      <c r="FS59" s="11"/>
      <c r="FT59" s="10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73"/>
        <v>0</v>
      </c>
    </row>
    <row r="60" spans="1:188" x14ac:dyDescent="0.2">
      <c r="A60" s="6">
        <v>4</v>
      </c>
      <c r="B60" s="6">
        <v>1</v>
      </c>
      <c r="C60" s="6"/>
      <c r="D60" s="6"/>
      <c r="E60" s="3" t="s">
        <v>136</v>
      </c>
      <c r="F60" s="6">
        <f>$B$60*COUNTIF(U60:GD60,"e")</f>
        <v>1</v>
      </c>
      <c r="G60" s="6">
        <f>$B$60*COUNTIF(U60:GD60,"z")</f>
        <v>2</v>
      </c>
      <c r="H60" s="6">
        <f t="shared" si="54"/>
        <v>60</v>
      </c>
      <c r="I60" s="6">
        <f t="shared" si="55"/>
        <v>15</v>
      </c>
      <c r="J60" s="6">
        <f t="shared" si="56"/>
        <v>15</v>
      </c>
      <c r="K60" s="6">
        <f t="shared" si="57"/>
        <v>0</v>
      </c>
      <c r="L60" s="6">
        <f t="shared" si="58"/>
        <v>30</v>
      </c>
      <c r="M60" s="6">
        <f t="shared" si="59"/>
        <v>0</v>
      </c>
      <c r="N60" s="6">
        <f t="shared" si="60"/>
        <v>0</v>
      </c>
      <c r="O60" s="6">
        <f t="shared" si="61"/>
        <v>0</v>
      </c>
      <c r="P60" s="6">
        <f t="shared" si="62"/>
        <v>0</v>
      </c>
      <c r="Q60" s="6">
        <f t="shared" si="63"/>
        <v>0</v>
      </c>
      <c r="R60" s="7">
        <f t="shared" si="64"/>
        <v>5</v>
      </c>
      <c r="S60" s="7">
        <f t="shared" si="65"/>
        <v>2.4</v>
      </c>
      <c r="T60" s="7">
        <f>$B$60*3.6</f>
        <v>3.6</v>
      </c>
      <c r="U60" s="11"/>
      <c r="V60" s="10"/>
      <c r="W60" s="11"/>
      <c r="X60" s="10"/>
      <c r="Y60" s="7"/>
      <c r="Z60" s="11"/>
      <c r="AA60" s="10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6"/>
        <v>0</v>
      </c>
      <c r="AP60" s="11"/>
      <c r="AQ60" s="10"/>
      <c r="AR60" s="11"/>
      <c r="AS60" s="10"/>
      <c r="AT60" s="7"/>
      <c r="AU60" s="11"/>
      <c r="AV60" s="10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7"/>
        <v>0</v>
      </c>
      <c r="BK60" s="11"/>
      <c r="BL60" s="10"/>
      <c r="BM60" s="11"/>
      <c r="BN60" s="10"/>
      <c r="BO60" s="7"/>
      <c r="BP60" s="11"/>
      <c r="BQ60" s="10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68"/>
        <v>0</v>
      </c>
      <c r="CF60" s="11"/>
      <c r="CG60" s="10"/>
      <c r="CH60" s="11"/>
      <c r="CI60" s="10"/>
      <c r="CJ60" s="7"/>
      <c r="CK60" s="11"/>
      <c r="CL60" s="10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69"/>
        <v>0</v>
      </c>
      <c r="DA60" s="11">
        <f>$B$60*15</f>
        <v>15</v>
      </c>
      <c r="DB60" s="10" t="s">
        <v>64</v>
      </c>
      <c r="DC60" s="11">
        <f>$B$60*15</f>
        <v>15</v>
      </c>
      <c r="DD60" s="10" t="s">
        <v>61</v>
      </c>
      <c r="DE60" s="7">
        <f>$B$60*2.6</f>
        <v>2.6</v>
      </c>
      <c r="DF60" s="11"/>
      <c r="DG60" s="10"/>
      <c r="DH60" s="11">
        <f>$B$60*30</f>
        <v>30</v>
      </c>
      <c r="DI60" s="10" t="s">
        <v>61</v>
      </c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7">
        <f>$B$60*2.4</f>
        <v>2.4</v>
      </c>
      <c r="DU60" s="7">
        <f t="shared" si="70"/>
        <v>5</v>
      </c>
      <c r="DV60" s="11"/>
      <c r="DW60" s="10"/>
      <c r="DX60" s="11"/>
      <c r="DY60" s="10"/>
      <c r="DZ60" s="7"/>
      <c r="EA60" s="11"/>
      <c r="EB60" s="10"/>
      <c r="EC60" s="11"/>
      <c r="ED60" s="10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71"/>
        <v>0</v>
      </c>
      <c r="EQ60" s="11"/>
      <c r="ER60" s="10"/>
      <c r="ES60" s="11"/>
      <c r="ET60" s="10"/>
      <c r="EU60" s="7"/>
      <c r="EV60" s="11"/>
      <c r="EW60" s="10"/>
      <c r="EX60" s="11"/>
      <c r="EY60" s="10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72"/>
        <v>0</v>
      </c>
      <c r="FL60" s="11"/>
      <c r="FM60" s="10"/>
      <c r="FN60" s="11"/>
      <c r="FO60" s="10"/>
      <c r="FP60" s="7"/>
      <c r="FQ60" s="11"/>
      <c r="FR60" s="10"/>
      <c r="FS60" s="11"/>
      <c r="FT60" s="10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73"/>
        <v>0</v>
      </c>
    </row>
    <row r="61" spans="1:188" x14ac:dyDescent="0.2">
      <c r="A61" s="6">
        <v>5</v>
      </c>
      <c r="B61" s="6">
        <v>1</v>
      </c>
      <c r="C61" s="6"/>
      <c r="D61" s="6"/>
      <c r="E61" s="3" t="s">
        <v>137</v>
      </c>
      <c r="F61" s="6">
        <f>$B$61*COUNTIF(U61:GD61,"e")</f>
        <v>1</v>
      </c>
      <c r="G61" s="6">
        <f>$B$61*COUNTIF(U61:GD61,"z")</f>
        <v>1</v>
      </c>
      <c r="H61" s="6">
        <f t="shared" si="54"/>
        <v>60</v>
      </c>
      <c r="I61" s="6">
        <f t="shared" si="55"/>
        <v>30</v>
      </c>
      <c r="J61" s="6">
        <f t="shared" si="56"/>
        <v>0</v>
      </c>
      <c r="K61" s="6">
        <f t="shared" si="57"/>
        <v>0</v>
      </c>
      <c r="L61" s="6">
        <f t="shared" si="58"/>
        <v>0</v>
      </c>
      <c r="M61" s="6">
        <f t="shared" si="59"/>
        <v>0</v>
      </c>
      <c r="N61" s="6">
        <f t="shared" si="60"/>
        <v>30</v>
      </c>
      <c r="O61" s="6">
        <f t="shared" si="61"/>
        <v>0</v>
      </c>
      <c r="P61" s="6">
        <f t="shared" si="62"/>
        <v>0</v>
      </c>
      <c r="Q61" s="6">
        <f t="shared" si="63"/>
        <v>0</v>
      </c>
      <c r="R61" s="7">
        <f t="shared" si="64"/>
        <v>5</v>
      </c>
      <c r="S61" s="7">
        <f t="shared" si="65"/>
        <v>1.8</v>
      </c>
      <c r="T61" s="7">
        <f>$B$61*3</f>
        <v>3</v>
      </c>
      <c r="U61" s="11"/>
      <c r="V61" s="10"/>
      <c r="W61" s="11"/>
      <c r="X61" s="10"/>
      <c r="Y61" s="7"/>
      <c r="Z61" s="11"/>
      <c r="AA61" s="10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6"/>
        <v>0</v>
      </c>
      <c r="AP61" s="11"/>
      <c r="AQ61" s="10"/>
      <c r="AR61" s="11"/>
      <c r="AS61" s="10"/>
      <c r="AT61" s="7"/>
      <c r="AU61" s="11"/>
      <c r="AV61" s="10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7"/>
        <v>0</v>
      </c>
      <c r="BK61" s="11"/>
      <c r="BL61" s="10"/>
      <c r="BM61" s="11"/>
      <c r="BN61" s="10"/>
      <c r="BO61" s="7"/>
      <c r="BP61" s="11"/>
      <c r="BQ61" s="10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68"/>
        <v>0</v>
      </c>
      <c r="CF61" s="11"/>
      <c r="CG61" s="10"/>
      <c r="CH61" s="11"/>
      <c r="CI61" s="10"/>
      <c r="CJ61" s="7"/>
      <c r="CK61" s="11"/>
      <c r="CL61" s="10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69"/>
        <v>0</v>
      </c>
      <c r="DA61" s="11">
        <f>$B$61*30</f>
        <v>30</v>
      </c>
      <c r="DB61" s="10" t="s">
        <v>64</v>
      </c>
      <c r="DC61" s="11"/>
      <c r="DD61" s="10"/>
      <c r="DE61" s="7">
        <f>$B$61*3.2</f>
        <v>3.2</v>
      </c>
      <c r="DF61" s="11"/>
      <c r="DG61" s="10"/>
      <c r="DH61" s="11"/>
      <c r="DI61" s="10"/>
      <c r="DJ61" s="11"/>
      <c r="DK61" s="10"/>
      <c r="DL61" s="11">
        <f>$B$61*30</f>
        <v>30</v>
      </c>
      <c r="DM61" s="10" t="s">
        <v>61</v>
      </c>
      <c r="DN61" s="11"/>
      <c r="DO61" s="10"/>
      <c r="DP61" s="11"/>
      <c r="DQ61" s="10"/>
      <c r="DR61" s="11"/>
      <c r="DS61" s="10"/>
      <c r="DT61" s="7">
        <f>$B$61*1.8</f>
        <v>1.8</v>
      </c>
      <c r="DU61" s="7">
        <f t="shared" si="70"/>
        <v>5</v>
      </c>
      <c r="DV61" s="11"/>
      <c r="DW61" s="10"/>
      <c r="DX61" s="11"/>
      <c r="DY61" s="10"/>
      <c r="DZ61" s="7"/>
      <c r="EA61" s="11"/>
      <c r="EB61" s="10"/>
      <c r="EC61" s="11"/>
      <c r="ED61" s="10"/>
      <c r="EE61" s="11"/>
      <c r="EF61" s="10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71"/>
        <v>0</v>
      </c>
      <c r="EQ61" s="11"/>
      <c r="ER61" s="10"/>
      <c r="ES61" s="11"/>
      <c r="ET61" s="10"/>
      <c r="EU61" s="7"/>
      <c r="EV61" s="11"/>
      <c r="EW61" s="10"/>
      <c r="EX61" s="11"/>
      <c r="EY61" s="10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si="72"/>
        <v>0</v>
      </c>
      <c r="FL61" s="11"/>
      <c r="FM61" s="10"/>
      <c r="FN61" s="11"/>
      <c r="FO61" s="10"/>
      <c r="FP61" s="7"/>
      <c r="FQ61" s="11"/>
      <c r="FR61" s="10"/>
      <c r="FS61" s="11"/>
      <c r="FT61" s="10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si="73"/>
        <v>0</v>
      </c>
    </row>
    <row r="62" spans="1:188" x14ac:dyDescent="0.2">
      <c r="A62" s="6"/>
      <c r="B62" s="6"/>
      <c r="C62" s="6"/>
      <c r="D62" s="6" t="s">
        <v>138</v>
      </c>
      <c r="E62" s="3" t="s">
        <v>139</v>
      </c>
      <c r="F62" s="6">
        <f>COUNTIF(U62:GD62,"e")</f>
        <v>0</v>
      </c>
      <c r="G62" s="6">
        <f>COUNTIF(U62:GD62,"z")</f>
        <v>1</v>
      </c>
      <c r="H62" s="6">
        <f t="shared" si="54"/>
        <v>15</v>
      </c>
      <c r="I62" s="6">
        <f t="shared" si="55"/>
        <v>15</v>
      </c>
      <c r="J62" s="6">
        <f t="shared" si="56"/>
        <v>0</v>
      </c>
      <c r="K62" s="6">
        <f t="shared" si="57"/>
        <v>0</v>
      </c>
      <c r="L62" s="6">
        <f t="shared" si="58"/>
        <v>0</v>
      </c>
      <c r="M62" s="6">
        <f t="shared" si="59"/>
        <v>0</v>
      </c>
      <c r="N62" s="6">
        <f t="shared" si="60"/>
        <v>0</v>
      </c>
      <c r="O62" s="6">
        <f t="shared" si="61"/>
        <v>0</v>
      </c>
      <c r="P62" s="6">
        <f t="shared" si="62"/>
        <v>0</v>
      </c>
      <c r="Q62" s="6">
        <f t="shared" si="63"/>
        <v>0</v>
      </c>
      <c r="R62" s="7">
        <f t="shared" si="64"/>
        <v>1</v>
      </c>
      <c r="S62" s="7">
        <f t="shared" si="65"/>
        <v>0</v>
      </c>
      <c r="T62" s="7">
        <v>1</v>
      </c>
      <c r="U62" s="11"/>
      <c r="V62" s="10"/>
      <c r="W62" s="11"/>
      <c r="X62" s="10"/>
      <c r="Y62" s="7"/>
      <c r="Z62" s="11"/>
      <c r="AA62" s="10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6"/>
        <v>0</v>
      </c>
      <c r="AP62" s="11">
        <v>15</v>
      </c>
      <c r="AQ62" s="10" t="s">
        <v>61</v>
      </c>
      <c r="AR62" s="11"/>
      <c r="AS62" s="10"/>
      <c r="AT62" s="7">
        <v>1</v>
      </c>
      <c r="AU62" s="11"/>
      <c r="AV62" s="10"/>
      <c r="AW62" s="11"/>
      <c r="AX62" s="10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7"/>
        <v>1</v>
      </c>
      <c r="BK62" s="11"/>
      <c r="BL62" s="10"/>
      <c r="BM62" s="11"/>
      <c r="BN62" s="10"/>
      <c r="BO62" s="7"/>
      <c r="BP62" s="11"/>
      <c r="BQ62" s="10"/>
      <c r="BR62" s="11"/>
      <c r="BS62" s="10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68"/>
        <v>0</v>
      </c>
      <c r="CF62" s="11"/>
      <c r="CG62" s="10"/>
      <c r="CH62" s="11"/>
      <c r="CI62" s="10"/>
      <c r="CJ62" s="7"/>
      <c r="CK62" s="11"/>
      <c r="CL62" s="10"/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69"/>
        <v>0</v>
      </c>
      <c r="DA62" s="11"/>
      <c r="DB62" s="10"/>
      <c r="DC62" s="11"/>
      <c r="DD62" s="10"/>
      <c r="DE62" s="7"/>
      <c r="DF62" s="11"/>
      <c r="DG62" s="10"/>
      <c r="DH62" s="11"/>
      <c r="DI62" s="10"/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7"/>
      <c r="DU62" s="7">
        <f t="shared" si="70"/>
        <v>0</v>
      </c>
      <c r="DV62" s="11"/>
      <c r="DW62" s="10"/>
      <c r="DX62" s="11"/>
      <c r="DY62" s="10"/>
      <c r="DZ62" s="7"/>
      <c r="EA62" s="11"/>
      <c r="EB62" s="10"/>
      <c r="EC62" s="11"/>
      <c r="ED62" s="10"/>
      <c r="EE62" s="11"/>
      <c r="EF62" s="10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71"/>
        <v>0</v>
      </c>
      <c r="EQ62" s="11"/>
      <c r="ER62" s="10"/>
      <c r="ES62" s="11"/>
      <c r="ET62" s="10"/>
      <c r="EU62" s="7"/>
      <c r="EV62" s="11"/>
      <c r="EW62" s="10"/>
      <c r="EX62" s="11"/>
      <c r="EY62" s="10"/>
      <c r="EZ62" s="11"/>
      <c r="FA62" s="10"/>
      <c r="FB62" s="11"/>
      <c r="FC62" s="10"/>
      <c r="FD62" s="11"/>
      <c r="FE62" s="10"/>
      <c r="FF62" s="11"/>
      <c r="FG62" s="10"/>
      <c r="FH62" s="11"/>
      <c r="FI62" s="10"/>
      <c r="FJ62" s="7"/>
      <c r="FK62" s="7">
        <f t="shared" si="72"/>
        <v>0</v>
      </c>
      <c r="FL62" s="11"/>
      <c r="FM62" s="10"/>
      <c r="FN62" s="11"/>
      <c r="FO62" s="10"/>
      <c r="FP62" s="7"/>
      <c r="FQ62" s="11"/>
      <c r="FR62" s="10"/>
      <c r="FS62" s="11"/>
      <c r="FT62" s="10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73"/>
        <v>0</v>
      </c>
    </row>
    <row r="63" spans="1:188" x14ac:dyDescent="0.2">
      <c r="A63" s="6">
        <v>6</v>
      </c>
      <c r="B63" s="6">
        <v>1</v>
      </c>
      <c r="C63" s="6"/>
      <c r="D63" s="6"/>
      <c r="E63" s="3" t="s">
        <v>140</v>
      </c>
      <c r="F63" s="6">
        <f>$B$63*COUNTIF(U63:GD63,"e")</f>
        <v>0</v>
      </c>
      <c r="G63" s="6">
        <f>$B$63*COUNTIF(U63:GD63,"z")</f>
        <v>2</v>
      </c>
      <c r="H63" s="6">
        <f t="shared" si="54"/>
        <v>60</v>
      </c>
      <c r="I63" s="6">
        <f t="shared" si="55"/>
        <v>15</v>
      </c>
      <c r="J63" s="6">
        <f t="shared" si="56"/>
        <v>0</v>
      </c>
      <c r="K63" s="6">
        <f t="shared" si="57"/>
        <v>0</v>
      </c>
      <c r="L63" s="6">
        <f t="shared" si="58"/>
        <v>45</v>
      </c>
      <c r="M63" s="6">
        <f t="shared" si="59"/>
        <v>0</v>
      </c>
      <c r="N63" s="6">
        <f t="shared" si="60"/>
        <v>0</v>
      </c>
      <c r="O63" s="6">
        <f t="shared" si="61"/>
        <v>0</v>
      </c>
      <c r="P63" s="6">
        <f t="shared" si="62"/>
        <v>0</v>
      </c>
      <c r="Q63" s="6">
        <f t="shared" si="63"/>
        <v>0</v>
      </c>
      <c r="R63" s="7">
        <f t="shared" si="64"/>
        <v>4</v>
      </c>
      <c r="S63" s="7">
        <f t="shared" si="65"/>
        <v>3</v>
      </c>
      <c r="T63" s="7">
        <f>$B$63*3</f>
        <v>3</v>
      </c>
      <c r="U63" s="11"/>
      <c r="V63" s="10"/>
      <c r="W63" s="11"/>
      <c r="X63" s="10"/>
      <c r="Y63" s="7"/>
      <c r="Z63" s="11"/>
      <c r="AA63" s="10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6"/>
        <v>0</v>
      </c>
      <c r="AP63" s="11"/>
      <c r="AQ63" s="10"/>
      <c r="AR63" s="11"/>
      <c r="AS63" s="10"/>
      <c r="AT63" s="7"/>
      <c r="AU63" s="11"/>
      <c r="AV63" s="10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7"/>
        <v>0</v>
      </c>
      <c r="BK63" s="11"/>
      <c r="BL63" s="10"/>
      <c r="BM63" s="11"/>
      <c r="BN63" s="10"/>
      <c r="BO63" s="7"/>
      <c r="BP63" s="11"/>
      <c r="BQ63" s="10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68"/>
        <v>0</v>
      </c>
      <c r="CF63" s="11"/>
      <c r="CG63" s="10"/>
      <c r="CH63" s="11"/>
      <c r="CI63" s="10"/>
      <c r="CJ63" s="7"/>
      <c r="CK63" s="11"/>
      <c r="CL63" s="10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69"/>
        <v>0</v>
      </c>
      <c r="DA63" s="11">
        <f>$B$63*15</f>
        <v>15</v>
      </c>
      <c r="DB63" s="10" t="s">
        <v>61</v>
      </c>
      <c r="DC63" s="11"/>
      <c r="DD63" s="10"/>
      <c r="DE63" s="7">
        <f>$B$63*1</f>
        <v>1</v>
      </c>
      <c r="DF63" s="11"/>
      <c r="DG63" s="10"/>
      <c r="DH63" s="11">
        <f>$B$63*45</f>
        <v>45</v>
      </c>
      <c r="DI63" s="10" t="s">
        <v>61</v>
      </c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>
        <f>$B$63*3</f>
        <v>3</v>
      </c>
      <c r="DU63" s="7">
        <f t="shared" si="70"/>
        <v>4</v>
      </c>
      <c r="DV63" s="11"/>
      <c r="DW63" s="10"/>
      <c r="DX63" s="11"/>
      <c r="DY63" s="10"/>
      <c r="DZ63" s="7"/>
      <c r="EA63" s="11"/>
      <c r="EB63" s="10"/>
      <c r="EC63" s="11"/>
      <c r="ED63" s="10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71"/>
        <v>0</v>
      </c>
      <c r="EQ63" s="11"/>
      <c r="ER63" s="10"/>
      <c r="ES63" s="11"/>
      <c r="ET63" s="10"/>
      <c r="EU63" s="7"/>
      <c r="EV63" s="11"/>
      <c r="EW63" s="10"/>
      <c r="EX63" s="11"/>
      <c r="EY63" s="10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t="shared" si="72"/>
        <v>0</v>
      </c>
      <c r="FL63" s="11"/>
      <c r="FM63" s="10"/>
      <c r="FN63" s="11"/>
      <c r="FO63" s="10"/>
      <c r="FP63" s="7"/>
      <c r="FQ63" s="11"/>
      <c r="FR63" s="10"/>
      <c r="FS63" s="11"/>
      <c r="FT63" s="10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73"/>
        <v>0</v>
      </c>
    </row>
    <row r="64" spans="1:188" x14ac:dyDescent="0.2">
      <c r="A64" s="6"/>
      <c r="B64" s="6"/>
      <c r="C64" s="6"/>
      <c r="D64" s="6" t="s">
        <v>141</v>
      </c>
      <c r="E64" s="3" t="s">
        <v>142</v>
      </c>
      <c r="F64" s="6">
        <f>COUNTIF(U64:GD64,"e")</f>
        <v>1</v>
      </c>
      <c r="G64" s="6">
        <f>COUNTIF(U64:GD64,"z")</f>
        <v>1</v>
      </c>
      <c r="H64" s="6">
        <f t="shared" si="54"/>
        <v>45</v>
      </c>
      <c r="I64" s="6">
        <f t="shared" si="55"/>
        <v>30</v>
      </c>
      <c r="J64" s="6">
        <f t="shared" si="56"/>
        <v>0</v>
      </c>
      <c r="K64" s="6">
        <f t="shared" si="57"/>
        <v>0</v>
      </c>
      <c r="L64" s="6">
        <f t="shared" si="58"/>
        <v>15</v>
      </c>
      <c r="M64" s="6">
        <f t="shared" si="59"/>
        <v>0</v>
      </c>
      <c r="N64" s="6">
        <f t="shared" si="60"/>
        <v>0</v>
      </c>
      <c r="O64" s="6">
        <f t="shared" si="61"/>
        <v>0</v>
      </c>
      <c r="P64" s="6">
        <f t="shared" si="62"/>
        <v>0</v>
      </c>
      <c r="Q64" s="6">
        <f t="shared" si="63"/>
        <v>0</v>
      </c>
      <c r="R64" s="7">
        <f t="shared" si="64"/>
        <v>4</v>
      </c>
      <c r="S64" s="7">
        <f t="shared" si="65"/>
        <v>1.3</v>
      </c>
      <c r="T64" s="7">
        <v>3.3</v>
      </c>
      <c r="U64" s="11"/>
      <c r="V64" s="10"/>
      <c r="W64" s="11"/>
      <c r="X64" s="10"/>
      <c r="Y64" s="7"/>
      <c r="Z64" s="11"/>
      <c r="AA64" s="10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6"/>
        <v>0</v>
      </c>
      <c r="AP64" s="11"/>
      <c r="AQ64" s="10"/>
      <c r="AR64" s="11"/>
      <c r="AS64" s="10"/>
      <c r="AT64" s="7"/>
      <c r="AU64" s="11"/>
      <c r="AV64" s="10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7"/>
        <v>0</v>
      </c>
      <c r="BK64" s="11"/>
      <c r="BL64" s="10"/>
      <c r="BM64" s="11"/>
      <c r="BN64" s="10"/>
      <c r="BO64" s="7"/>
      <c r="BP64" s="11"/>
      <c r="BQ64" s="10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68"/>
        <v>0</v>
      </c>
      <c r="CF64" s="11">
        <v>30</v>
      </c>
      <c r="CG64" s="10" t="s">
        <v>64</v>
      </c>
      <c r="CH64" s="11"/>
      <c r="CI64" s="10"/>
      <c r="CJ64" s="7">
        <v>2.7</v>
      </c>
      <c r="CK64" s="11"/>
      <c r="CL64" s="10"/>
      <c r="CM64" s="11">
        <v>15</v>
      </c>
      <c r="CN64" s="10" t="s">
        <v>61</v>
      </c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>
        <v>1.3</v>
      </c>
      <c r="CZ64" s="7">
        <f t="shared" si="69"/>
        <v>4</v>
      </c>
      <c r="DA64" s="11"/>
      <c r="DB64" s="10"/>
      <c r="DC64" s="11"/>
      <c r="DD64" s="10"/>
      <c r="DE64" s="7"/>
      <c r="DF64" s="11"/>
      <c r="DG64" s="10"/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70"/>
        <v>0</v>
      </c>
      <c r="DV64" s="11"/>
      <c r="DW64" s="10"/>
      <c r="DX64" s="11"/>
      <c r="DY64" s="10"/>
      <c r="DZ64" s="7"/>
      <c r="EA64" s="11"/>
      <c r="EB64" s="10"/>
      <c r="EC64" s="11"/>
      <c r="ED64" s="10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71"/>
        <v>0</v>
      </c>
      <c r="EQ64" s="11"/>
      <c r="ER64" s="10"/>
      <c r="ES64" s="11"/>
      <c r="ET64" s="10"/>
      <c r="EU64" s="7"/>
      <c r="EV64" s="11"/>
      <c r="EW64" s="10"/>
      <c r="EX64" s="11"/>
      <c r="EY64" s="10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72"/>
        <v>0</v>
      </c>
      <c r="FL64" s="11"/>
      <c r="FM64" s="10"/>
      <c r="FN64" s="11"/>
      <c r="FO64" s="10"/>
      <c r="FP64" s="7"/>
      <c r="FQ64" s="11"/>
      <c r="FR64" s="10"/>
      <c r="FS64" s="11"/>
      <c r="FT64" s="10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73"/>
        <v>0</v>
      </c>
    </row>
    <row r="65" spans="1:188" x14ac:dyDescent="0.2">
      <c r="A65" s="6">
        <v>7</v>
      </c>
      <c r="B65" s="6">
        <v>1</v>
      </c>
      <c r="C65" s="6"/>
      <c r="D65" s="6"/>
      <c r="E65" s="3" t="s">
        <v>143</v>
      </c>
      <c r="F65" s="6">
        <f>$B$65*COUNTIF(U65:GD65,"e")</f>
        <v>0</v>
      </c>
      <c r="G65" s="6">
        <f>$B$65*COUNTIF(U65:GD65,"z")</f>
        <v>2</v>
      </c>
      <c r="H65" s="6">
        <f t="shared" si="54"/>
        <v>45</v>
      </c>
      <c r="I65" s="6">
        <f t="shared" si="55"/>
        <v>30</v>
      </c>
      <c r="J65" s="6">
        <f t="shared" si="56"/>
        <v>0</v>
      </c>
      <c r="K65" s="6">
        <f t="shared" si="57"/>
        <v>0</v>
      </c>
      <c r="L65" s="6">
        <f t="shared" si="58"/>
        <v>15</v>
      </c>
      <c r="M65" s="6">
        <f t="shared" si="59"/>
        <v>0</v>
      </c>
      <c r="N65" s="6">
        <f t="shared" si="60"/>
        <v>0</v>
      </c>
      <c r="O65" s="6">
        <f t="shared" si="61"/>
        <v>0</v>
      </c>
      <c r="P65" s="6">
        <f t="shared" si="62"/>
        <v>0</v>
      </c>
      <c r="Q65" s="6">
        <f t="shared" si="63"/>
        <v>0</v>
      </c>
      <c r="R65" s="7">
        <f t="shared" si="64"/>
        <v>3</v>
      </c>
      <c r="S65" s="7">
        <f t="shared" si="65"/>
        <v>1</v>
      </c>
      <c r="T65" s="7">
        <f>$B$65*2.8</f>
        <v>2.8</v>
      </c>
      <c r="U65" s="11"/>
      <c r="V65" s="10"/>
      <c r="W65" s="11"/>
      <c r="X65" s="10"/>
      <c r="Y65" s="7"/>
      <c r="Z65" s="11"/>
      <c r="AA65" s="10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6"/>
        <v>0</v>
      </c>
      <c r="AP65" s="11"/>
      <c r="AQ65" s="10"/>
      <c r="AR65" s="11"/>
      <c r="AS65" s="10"/>
      <c r="AT65" s="7"/>
      <c r="AU65" s="11"/>
      <c r="AV65" s="10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7"/>
        <v>0</v>
      </c>
      <c r="BK65" s="11"/>
      <c r="BL65" s="10"/>
      <c r="BM65" s="11"/>
      <c r="BN65" s="10"/>
      <c r="BO65" s="7"/>
      <c r="BP65" s="11"/>
      <c r="BQ65" s="10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68"/>
        <v>0</v>
      </c>
      <c r="CF65" s="11"/>
      <c r="CG65" s="10"/>
      <c r="CH65" s="11"/>
      <c r="CI65" s="10"/>
      <c r="CJ65" s="7"/>
      <c r="CK65" s="11"/>
      <c r="CL65" s="10"/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69"/>
        <v>0</v>
      </c>
      <c r="DA65" s="11">
        <f>$B$65*30</f>
        <v>30</v>
      </c>
      <c r="DB65" s="10" t="s">
        <v>61</v>
      </c>
      <c r="DC65" s="11"/>
      <c r="DD65" s="10"/>
      <c r="DE65" s="7">
        <f>$B$65*2</f>
        <v>2</v>
      </c>
      <c r="DF65" s="11"/>
      <c r="DG65" s="10"/>
      <c r="DH65" s="11">
        <f>$B$65*15</f>
        <v>15</v>
      </c>
      <c r="DI65" s="10" t="s">
        <v>61</v>
      </c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>
        <f>$B$65*1</f>
        <v>1</v>
      </c>
      <c r="DU65" s="7">
        <f t="shared" si="70"/>
        <v>3</v>
      </c>
      <c r="DV65" s="11"/>
      <c r="DW65" s="10"/>
      <c r="DX65" s="11"/>
      <c r="DY65" s="10"/>
      <c r="DZ65" s="7"/>
      <c r="EA65" s="11"/>
      <c r="EB65" s="10"/>
      <c r="EC65" s="11"/>
      <c r="ED65" s="10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71"/>
        <v>0</v>
      </c>
      <c r="EQ65" s="11"/>
      <c r="ER65" s="10"/>
      <c r="ES65" s="11"/>
      <c r="ET65" s="10"/>
      <c r="EU65" s="7"/>
      <c r="EV65" s="11"/>
      <c r="EW65" s="10"/>
      <c r="EX65" s="11"/>
      <c r="EY65" s="10"/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7"/>
      <c r="FK65" s="7">
        <f t="shared" si="72"/>
        <v>0</v>
      </c>
      <c r="FL65" s="11"/>
      <c r="FM65" s="10"/>
      <c r="FN65" s="11"/>
      <c r="FO65" s="10"/>
      <c r="FP65" s="7"/>
      <c r="FQ65" s="11"/>
      <c r="FR65" s="10"/>
      <c r="FS65" s="11"/>
      <c r="FT65" s="10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73"/>
        <v>0</v>
      </c>
    </row>
    <row r="66" spans="1:188" x14ac:dyDescent="0.2">
      <c r="A66" s="6">
        <v>8</v>
      </c>
      <c r="B66" s="6">
        <v>1</v>
      </c>
      <c r="C66" s="6"/>
      <c r="D66" s="6"/>
      <c r="E66" s="3" t="s">
        <v>144</v>
      </c>
      <c r="F66" s="6">
        <f>$B$66*COUNTIF(U66:GD66,"e")</f>
        <v>1</v>
      </c>
      <c r="G66" s="6">
        <f>$B$66*COUNTIF(U66:GD66,"z")</f>
        <v>1</v>
      </c>
      <c r="H66" s="6">
        <f t="shared" si="54"/>
        <v>30</v>
      </c>
      <c r="I66" s="6">
        <f t="shared" si="55"/>
        <v>15</v>
      </c>
      <c r="J66" s="6">
        <f t="shared" si="56"/>
        <v>0</v>
      </c>
      <c r="K66" s="6">
        <f t="shared" si="57"/>
        <v>0</v>
      </c>
      <c r="L66" s="6">
        <f t="shared" si="58"/>
        <v>15</v>
      </c>
      <c r="M66" s="6">
        <f t="shared" si="59"/>
        <v>0</v>
      </c>
      <c r="N66" s="6">
        <f t="shared" si="60"/>
        <v>0</v>
      </c>
      <c r="O66" s="6">
        <f t="shared" si="61"/>
        <v>0</v>
      </c>
      <c r="P66" s="6">
        <f t="shared" si="62"/>
        <v>0</v>
      </c>
      <c r="Q66" s="6">
        <f t="shared" si="63"/>
        <v>0</v>
      </c>
      <c r="R66" s="7">
        <f t="shared" si="64"/>
        <v>2</v>
      </c>
      <c r="S66" s="7">
        <f t="shared" si="65"/>
        <v>1</v>
      </c>
      <c r="T66" s="7">
        <f>$B$66*1.8</f>
        <v>1.8</v>
      </c>
      <c r="U66" s="11"/>
      <c r="V66" s="10"/>
      <c r="W66" s="11"/>
      <c r="X66" s="10"/>
      <c r="Y66" s="7"/>
      <c r="Z66" s="11"/>
      <c r="AA66" s="10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6"/>
        <v>0</v>
      </c>
      <c r="AP66" s="11"/>
      <c r="AQ66" s="10"/>
      <c r="AR66" s="11"/>
      <c r="AS66" s="10"/>
      <c r="AT66" s="7"/>
      <c r="AU66" s="11"/>
      <c r="AV66" s="10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7"/>
        <v>0</v>
      </c>
      <c r="BK66" s="11"/>
      <c r="BL66" s="10"/>
      <c r="BM66" s="11"/>
      <c r="BN66" s="10"/>
      <c r="BO66" s="7"/>
      <c r="BP66" s="11"/>
      <c r="BQ66" s="10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68"/>
        <v>0</v>
      </c>
      <c r="CF66" s="11"/>
      <c r="CG66" s="10"/>
      <c r="CH66" s="11"/>
      <c r="CI66" s="10"/>
      <c r="CJ66" s="7"/>
      <c r="CK66" s="11"/>
      <c r="CL66" s="10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69"/>
        <v>0</v>
      </c>
      <c r="DA66" s="11">
        <f>$B$66*15</f>
        <v>15</v>
      </c>
      <c r="DB66" s="10" t="s">
        <v>64</v>
      </c>
      <c r="DC66" s="11"/>
      <c r="DD66" s="10"/>
      <c r="DE66" s="7">
        <f>$B$66*1</f>
        <v>1</v>
      </c>
      <c r="DF66" s="11"/>
      <c r="DG66" s="10"/>
      <c r="DH66" s="11">
        <f>$B$66*15</f>
        <v>15</v>
      </c>
      <c r="DI66" s="10" t="s">
        <v>61</v>
      </c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>
        <f>$B$66*1</f>
        <v>1</v>
      </c>
      <c r="DU66" s="7">
        <f t="shared" si="70"/>
        <v>2</v>
      </c>
      <c r="DV66" s="11"/>
      <c r="DW66" s="10"/>
      <c r="DX66" s="11"/>
      <c r="DY66" s="10"/>
      <c r="DZ66" s="7"/>
      <c r="EA66" s="11"/>
      <c r="EB66" s="10"/>
      <c r="EC66" s="11"/>
      <c r="ED66" s="10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71"/>
        <v>0</v>
      </c>
      <c r="EQ66" s="11"/>
      <c r="ER66" s="10"/>
      <c r="ES66" s="11"/>
      <c r="ET66" s="10"/>
      <c r="EU66" s="7"/>
      <c r="EV66" s="11"/>
      <c r="EW66" s="10"/>
      <c r="EX66" s="11"/>
      <c r="EY66" s="10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72"/>
        <v>0</v>
      </c>
      <c r="FL66" s="11"/>
      <c r="FM66" s="10"/>
      <c r="FN66" s="11"/>
      <c r="FO66" s="10"/>
      <c r="FP66" s="7"/>
      <c r="FQ66" s="11"/>
      <c r="FR66" s="10"/>
      <c r="FS66" s="11"/>
      <c r="FT66" s="10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73"/>
        <v>0</v>
      </c>
    </row>
    <row r="67" spans="1:188" x14ac:dyDescent="0.2">
      <c r="A67" s="6">
        <v>9</v>
      </c>
      <c r="B67" s="6">
        <v>1</v>
      </c>
      <c r="C67" s="6"/>
      <c r="D67" s="6"/>
      <c r="E67" s="3" t="s">
        <v>145</v>
      </c>
      <c r="F67" s="6">
        <f>$B$67*COUNTIF(U67:GD67,"e")</f>
        <v>0</v>
      </c>
      <c r="G67" s="6">
        <f>$B$67*COUNTIF(U67:GD67,"z")</f>
        <v>2</v>
      </c>
      <c r="H67" s="6">
        <f t="shared" si="54"/>
        <v>30</v>
      </c>
      <c r="I67" s="6">
        <f t="shared" si="55"/>
        <v>15</v>
      </c>
      <c r="J67" s="6">
        <f t="shared" si="56"/>
        <v>0</v>
      </c>
      <c r="K67" s="6">
        <f t="shared" si="57"/>
        <v>0</v>
      </c>
      <c r="L67" s="6">
        <f t="shared" si="58"/>
        <v>0</v>
      </c>
      <c r="M67" s="6">
        <f t="shared" si="59"/>
        <v>0</v>
      </c>
      <c r="N67" s="6">
        <f t="shared" si="60"/>
        <v>15</v>
      </c>
      <c r="O67" s="6">
        <f t="shared" si="61"/>
        <v>0</v>
      </c>
      <c r="P67" s="6">
        <f t="shared" si="62"/>
        <v>0</v>
      </c>
      <c r="Q67" s="6">
        <f t="shared" si="63"/>
        <v>0</v>
      </c>
      <c r="R67" s="7">
        <f t="shared" si="64"/>
        <v>2</v>
      </c>
      <c r="S67" s="7">
        <f t="shared" si="65"/>
        <v>1</v>
      </c>
      <c r="T67" s="7">
        <f>$B$67*1</f>
        <v>1</v>
      </c>
      <c r="U67" s="11"/>
      <c r="V67" s="10"/>
      <c r="W67" s="11"/>
      <c r="X67" s="10"/>
      <c r="Y67" s="7"/>
      <c r="Z67" s="11"/>
      <c r="AA67" s="10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6"/>
        <v>0</v>
      </c>
      <c r="AP67" s="11"/>
      <c r="AQ67" s="10"/>
      <c r="AR67" s="11"/>
      <c r="AS67" s="10"/>
      <c r="AT67" s="7"/>
      <c r="AU67" s="11"/>
      <c r="AV67" s="10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7"/>
        <v>0</v>
      </c>
      <c r="BK67" s="11"/>
      <c r="BL67" s="10"/>
      <c r="BM67" s="11"/>
      <c r="BN67" s="10"/>
      <c r="BO67" s="7"/>
      <c r="BP67" s="11"/>
      <c r="BQ67" s="10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68"/>
        <v>0</v>
      </c>
      <c r="CF67" s="11"/>
      <c r="CG67" s="10"/>
      <c r="CH67" s="11"/>
      <c r="CI67" s="10"/>
      <c r="CJ67" s="7"/>
      <c r="CK67" s="11"/>
      <c r="CL67" s="10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69"/>
        <v>0</v>
      </c>
      <c r="DA67" s="11"/>
      <c r="DB67" s="10"/>
      <c r="DC67" s="11"/>
      <c r="DD67" s="10"/>
      <c r="DE67" s="7"/>
      <c r="DF67" s="11"/>
      <c r="DG67" s="10"/>
      <c r="DH67" s="11"/>
      <c r="DI67" s="10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70"/>
        <v>0</v>
      </c>
      <c r="DV67" s="11"/>
      <c r="DW67" s="10"/>
      <c r="DX67" s="11"/>
      <c r="DY67" s="10"/>
      <c r="DZ67" s="7"/>
      <c r="EA67" s="11"/>
      <c r="EB67" s="10"/>
      <c r="EC67" s="11"/>
      <c r="ED67" s="10"/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71"/>
        <v>0</v>
      </c>
      <c r="EQ67" s="11">
        <f>$B$67*15</f>
        <v>15</v>
      </c>
      <c r="ER67" s="10" t="s">
        <v>61</v>
      </c>
      <c r="ES67" s="11"/>
      <c r="ET67" s="10"/>
      <c r="EU67" s="7">
        <f>$B$67*1</f>
        <v>1</v>
      </c>
      <c r="EV67" s="11"/>
      <c r="EW67" s="10"/>
      <c r="EX67" s="11"/>
      <c r="EY67" s="10"/>
      <c r="EZ67" s="11"/>
      <c r="FA67" s="10"/>
      <c r="FB67" s="11">
        <f>$B$67*15</f>
        <v>15</v>
      </c>
      <c r="FC67" s="10" t="s">
        <v>61</v>
      </c>
      <c r="FD67" s="11"/>
      <c r="FE67" s="10"/>
      <c r="FF67" s="11"/>
      <c r="FG67" s="10"/>
      <c r="FH67" s="11"/>
      <c r="FI67" s="10"/>
      <c r="FJ67" s="7">
        <f>$B$67*1</f>
        <v>1</v>
      </c>
      <c r="FK67" s="7">
        <f t="shared" si="72"/>
        <v>2</v>
      </c>
      <c r="FL67" s="11"/>
      <c r="FM67" s="10"/>
      <c r="FN67" s="11"/>
      <c r="FO67" s="10"/>
      <c r="FP67" s="7"/>
      <c r="FQ67" s="11"/>
      <c r="FR67" s="10"/>
      <c r="FS67" s="11"/>
      <c r="FT67" s="10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73"/>
        <v>0</v>
      </c>
    </row>
    <row r="68" spans="1:188" x14ac:dyDescent="0.2">
      <c r="A68" s="6"/>
      <c r="B68" s="6"/>
      <c r="C68" s="6"/>
      <c r="D68" s="6" t="s">
        <v>146</v>
      </c>
      <c r="E68" s="3" t="s">
        <v>147</v>
      </c>
      <c r="F68" s="6">
        <f>COUNTIF(U68:GD68,"e")</f>
        <v>0</v>
      </c>
      <c r="G68" s="6">
        <f>COUNTIF(U68:GD68,"z")</f>
        <v>2</v>
      </c>
      <c r="H68" s="6">
        <f t="shared" si="54"/>
        <v>45</v>
      </c>
      <c r="I68" s="6">
        <f t="shared" si="55"/>
        <v>30</v>
      </c>
      <c r="J68" s="6">
        <f t="shared" si="56"/>
        <v>0</v>
      </c>
      <c r="K68" s="6">
        <f t="shared" si="57"/>
        <v>0</v>
      </c>
      <c r="L68" s="6">
        <f t="shared" si="58"/>
        <v>15</v>
      </c>
      <c r="M68" s="6">
        <f t="shared" si="59"/>
        <v>0</v>
      </c>
      <c r="N68" s="6">
        <f t="shared" si="60"/>
        <v>0</v>
      </c>
      <c r="O68" s="6">
        <f t="shared" si="61"/>
        <v>0</v>
      </c>
      <c r="P68" s="6">
        <f t="shared" si="62"/>
        <v>0</v>
      </c>
      <c r="Q68" s="6">
        <f t="shared" si="63"/>
        <v>0</v>
      </c>
      <c r="R68" s="7">
        <f t="shared" si="64"/>
        <v>3</v>
      </c>
      <c r="S68" s="7">
        <f t="shared" si="65"/>
        <v>1</v>
      </c>
      <c r="T68" s="7">
        <v>1.5</v>
      </c>
      <c r="U68" s="11"/>
      <c r="V68" s="10"/>
      <c r="W68" s="11"/>
      <c r="X68" s="10"/>
      <c r="Y68" s="7"/>
      <c r="Z68" s="11"/>
      <c r="AA68" s="10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6"/>
        <v>0</v>
      </c>
      <c r="AP68" s="11"/>
      <c r="AQ68" s="10"/>
      <c r="AR68" s="11"/>
      <c r="AS68" s="10"/>
      <c r="AT68" s="7"/>
      <c r="AU68" s="11"/>
      <c r="AV68" s="10"/>
      <c r="AW68" s="11"/>
      <c r="AX68" s="10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7"/>
        <v>0</v>
      </c>
      <c r="BK68" s="11">
        <v>30</v>
      </c>
      <c r="BL68" s="10" t="s">
        <v>61</v>
      </c>
      <c r="BM68" s="11"/>
      <c r="BN68" s="10"/>
      <c r="BO68" s="7">
        <v>2</v>
      </c>
      <c r="BP68" s="11"/>
      <c r="BQ68" s="10"/>
      <c r="BR68" s="11">
        <v>15</v>
      </c>
      <c r="BS68" s="10" t="s">
        <v>61</v>
      </c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>
        <v>1</v>
      </c>
      <c r="CE68" s="7">
        <f t="shared" si="68"/>
        <v>3</v>
      </c>
      <c r="CF68" s="11"/>
      <c r="CG68" s="10"/>
      <c r="CH68" s="11"/>
      <c r="CI68" s="10"/>
      <c r="CJ68" s="7"/>
      <c r="CK68" s="11"/>
      <c r="CL68" s="10"/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69"/>
        <v>0</v>
      </c>
      <c r="DA68" s="11"/>
      <c r="DB68" s="10"/>
      <c r="DC68" s="11"/>
      <c r="DD68" s="10"/>
      <c r="DE68" s="7"/>
      <c r="DF68" s="11"/>
      <c r="DG68" s="10"/>
      <c r="DH68" s="11"/>
      <c r="DI68" s="10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70"/>
        <v>0</v>
      </c>
      <c r="DV68" s="11"/>
      <c r="DW68" s="10"/>
      <c r="DX68" s="11"/>
      <c r="DY68" s="10"/>
      <c r="DZ68" s="7"/>
      <c r="EA68" s="11"/>
      <c r="EB68" s="10"/>
      <c r="EC68" s="11"/>
      <c r="ED68" s="10"/>
      <c r="EE68" s="11"/>
      <c r="EF68" s="10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71"/>
        <v>0</v>
      </c>
      <c r="EQ68" s="11"/>
      <c r="ER68" s="10"/>
      <c r="ES68" s="11"/>
      <c r="ET68" s="10"/>
      <c r="EU68" s="7"/>
      <c r="EV68" s="11"/>
      <c r="EW68" s="10"/>
      <c r="EX68" s="11"/>
      <c r="EY68" s="10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72"/>
        <v>0</v>
      </c>
      <c r="FL68" s="11"/>
      <c r="FM68" s="10"/>
      <c r="FN68" s="11"/>
      <c r="FO68" s="10"/>
      <c r="FP68" s="7"/>
      <c r="FQ68" s="11"/>
      <c r="FR68" s="10"/>
      <c r="FS68" s="11"/>
      <c r="FT68" s="10"/>
      <c r="FU68" s="11"/>
      <c r="FV68" s="10"/>
      <c r="FW68" s="11"/>
      <c r="FX68" s="10"/>
      <c r="FY68" s="11"/>
      <c r="FZ68" s="10"/>
      <c r="GA68" s="11"/>
      <c r="GB68" s="10"/>
      <c r="GC68" s="11"/>
      <c r="GD68" s="10"/>
      <c r="GE68" s="7"/>
      <c r="GF68" s="7">
        <f t="shared" si="73"/>
        <v>0</v>
      </c>
    </row>
    <row r="69" spans="1:188" x14ac:dyDescent="0.2">
      <c r="A69" s="6"/>
      <c r="B69" s="6"/>
      <c r="C69" s="6"/>
      <c r="D69" s="6" t="s">
        <v>148</v>
      </c>
      <c r="E69" s="3" t="s">
        <v>149</v>
      </c>
      <c r="F69" s="6">
        <f>COUNTIF(U69:GD69,"e")</f>
        <v>1</v>
      </c>
      <c r="G69" s="6">
        <f>COUNTIF(U69:GD69,"z")</f>
        <v>1</v>
      </c>
      <c r="H69" s="6">
        <f t="shared" si="54"/>
        <v>30</v>
      </c>
      <c r="I69" s="6">
        <f t="shared" si="55"/>
        <v>15</v>
      </c>
      <c r="J69" s="6">
        <f t="shared" si="56"/>
        <v>0</v>
      </c>
      <c r="K69" s="6">
        <f t="shared" si="57"/>
        <v>0</v>
      </c>
      <c r="L69" s="6">
        <f t="shared" si="58"/>
        <v>15</v>
      </c>
      <c r="M69" s="6">
        <f t="shared" si="59"/>
        <v>0</v>
      </c>
      <c r="N69" s="6">
        <f t="shared" si="60"/>
        <v>0</v>
      </c>
      <c r="O69" s="6">
        <f t="shared" si="61"/>
        <v>0</v>
      </c>
      <c r="P69" s="6">
        <f t="shared" si="62"/>
        <v>0</v>
      </c>
      <c r="Q69" s="6">
        <f t="shared" si="63"/>
        <v>0</v>
      </c>
      <c r="R69" s="7">
        <f t="shared" si="64"/>
        <v>3</v>
      </c>
      <c r="S69" s="7">
        <f t="shared" si="65"/>
        <v>1</v>
      </c>
      <c r="T69" s="7">
        <v>2</v>
      </c>
      <c r="U69" s="11"/>
      <c r="V69" s="10"/>
      <c r="W69" s="11"/>
      <c r="X69" s="10"/>
      <c r="Y69" s="7"/>
      <c r="Z69" s="11"/>
      <c r="AA69" s="10"/>
      <c r="AB69" s="11"/>
      <c r="AC69" s="10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6"/>
        <v>0</v>
      </c>
      <c r="AP69" s="11"/>
      <c r="AQ69" s="10"/>
      <c r="AR69" s="11"/>
      <c r="AS69" s="10"/>
      <c r="AT69" s="7"/>
      <c r="AU69" s="11"/>
      <c r="AV69" s="10"/>
      <c r="AW69" s="11"/>
      <c r="AX69" s="10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67"/>
        <v>0</v>
      </c>
      <c r="BK69" s="11"/>
      <c r="BL69" s="10"/>
      <c r="BM69" s="11"/>
      <c r="BN69" s="10"/>
      <c r="BO69" s="7"/>
      <c r="BP69" s="11"/>
      <c r="BQ69" s="10"/>
      <c r="BR69" s="11"/>
      <c r="BS69" s="10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68"/>
        <v>0</v>
      </c>
      <c r="CF69" s="11">
        <v>15</v>
      </c>
      <c r="CG69" s="10" t="s">
        <v>64</v>
      </c>
      <c r="CH69" s="11"/>
      <c r="CI69" s="10"/>
      <c r="CJ69" s="7">
        <v>2</v>
      </c>
      <c r="CK69" s="11"/>
      <c r="CL69" s="10"/>
      <c r="CM69" s="11">
        <v>15</v>
      </c>
      <c r="CN69" s="10" t="s">
        <v>61</v>
      </c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>
        <v>1</v>
      </c>
      <c r="CZ69" s="7">
        <f t="shared" si="69"/>
        <v>3</v>
      </c>
      <c r="DA69" s="11"/>
      <c r="DB69" s="10"/>
      <c r="DC69" s="11"/>
      <c r="DD69" s="10"/>
      <c r="DE69" s="7"/>
      <c r="DF69" s="11"/>
      <c r="DG69" s="10"/>
      <c r="DH69" s="11"/>
      <c r="DI69" s="10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70"/>
        <v>0</v>
      </c>
      <c r="DV69" s="11"/>
      <c r="DW69" s="10"/>
      <c r="DX69" s="11"/>
      <c r="DY69" s="10"/>
      <c r="DZ69" s="7"/>
      <c r="EA69" s="11"/>
      <c r="EB69" s="10"/>
      <c r="EC69" s="11"/>
      <c r="ED69" s="10"/>
      <c r="EE69" s="11"/>
      <c r="EF69" s="10"/>
      <c r="EG69" s="11"/>
      <c r="EH69" s="10"/>
      <c r="EI69" s="11"/>
      <c r="EJ69" s="10"/>
      <c r="EK69" s="11"/>
      <c r="EL69" s="10"/>
      <c r="EM69" s="11"/>
      <c r="EN69" s="10"/>
      <c r="EO69" s="7"/>
      <c r="EP69" s="7">
        <f t="shared" si="71"/>
        <v>0</v>
      </c>
      <c r="EQ69" s="11"/>
      <c r="ER69" s="10"/>
      <c r="ES69" s="11"/>
      <c r="ET69" s="10"/>
      <c r="EU69" s="7"/>
      <c r="EV69" s="11"/>
      <c r="EW69" s="10"/>
      <c r="EX69" s="11"/>
      <c r="EY69" s="10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72"/>
        <v>0</v>
      </c>
      <c r="FL69" s="11"/>
      <c r="FM69" s="10"/>
      <c r="FN69" s="11"/>
      <c r="FO69" s="10"/>
      <c r="FP69" s="7"/>
      <c r="FQ69" s="11"/>
      <c r="FR69" s="10"/>
      <c r="FS69" s="11"/>
      <c r="FT69" s="10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73"/>
        <v>0</v>
      </c>
    </row>
    <row r="70" spans="1:188" x14ac:dyDescent="0.2">
      <c r="A70" s="6"/>
      <c r="B70" s="6"/>
      <c r="C70" s="6"/>
      <c r="D70" s="6" t="s">
        <v>150</v>
      </c>
      <c r="E70" s="3" t="s">
        <v>151</v>
      </c>
      <c r="F70" s="6">
        <f>COUNTIF(U70:GD70,"e")</f>
        <v>0</v>
      </c>
      <c r="G70" s="6">
        <f>COUNTIF(U70:GD70,"z")</f>
        <v>2</v>
      </c>
      <c r="H70" s="6">
        <f t="shared" si="54"/>
        <v>60</v>
      </c>
      <c r="I70" s="6">
        <f t="shared" si="55"/>
        <v>30</v>
      </c>
      <c r="J70" s="6">
        <f t="shared" si="56"/>
        <v>0</v>
      </c>
      <c r="K70" s="6">
        <f t="shared" si="57"/>
        <v>0</v>
      </c>
      <c r="L70" s="6">
        <f t="shared" si="58"/>
        <v>30</v>
      </c>
      <c r="M70" s="6">
        <f t="shared" si="59"/>
        <v>0</v>
      </c>
      <c r="N70" s="6">
        <f t="shared" si="60"/>
        <v>0</v>
      </c>
      <c r="O70" s="6">
        <f t="shared" si="61"/>
        <v>0</v>
      </c>
      <c r="P70" s="6">
        <f t="shared" si="62"/>
        <v>0</v>
      </c>
      <c r="Q70" s="6">
        <f t="shared" si="63"/>
        <v>0</v>
      </c>
      <c r="R70" s="7">
        <f t="shared" si="64"/>
        <v>4</v>
      </c>
      <c r="S70" s="7">
        <f t="shared" si="65"/>
        <v>2</v>
      </c>
      <c r="T70" s="7">
        <v>3.3</v>
      </c>
      <c r="U70" s="11"/>
      <c r="V70" s="10"/>
      <c r="W70" s="11"/>
      <c r="X70" s="10"/>
      <c r="Y70" s="7"/>
      <c r="Z70" s="11"/>
      <c r="AA70" s="10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6"/>
        <v>0</v>
      </c>
      <c r="AP70" s="11">
        <v>30</v>
      </c>
      <c r="AQ70" s="10" t="s">
        <v>61</v>
      </c>
      <c r="AR70" s="11"/>
      <c r="AS70" s="10"/>
      <c r="AT70" s="7">
        <v>2</v>
      </c>
      <c r="AU70" s="11"/>
      <c r="AV70" s="10"/>
      <c r="AW70" s="11">
        <v>30</v>
      </c>
      <c r="AX70" s="10" t="s">
        <v>61</v>
      </c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>
        <v>2</v>
      </c>
      <c r="BJ70" s="7">
        <f t="shared" si="67"/>
        <v>4</v>
      </c>
      <c r="BK70" s="11"/>
      <c r="BL70" s="10"/>
      <c r="BM70" s="11"/>
      <c r="BN70" s="10"/>
      <c r="BO70" s="7"/>
      <c r="BP70" s="11"/>
      <c r="BQ70" s="10"/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68"/>
        <v>0</v>
      </c>
      <c r="CF70" s="11"/>
      <c r="CG70" s="10"/>
      <c r="CH70" s="11"/>
      <c r="CI70" s="10"/>
      <c r="CJ70" s="7"/>
      <c r="CK70" s="11"/>
      <c r="CL70" s="10"/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69"/>
        <v>0</v>
      </c>
      <c r="DA70" s="11"/>
      <c r="DB70" s="10"/>
      <c r="DC70" s="11"/>
      <c r="DD70" s="10"/>
      <c r="DE70" s="7"/>
      <c r="DF70" s="11"/>
      <c r="DG70" s="10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70"/>
        <v>0</v>
      </c>
      <c r="DV70" s="11"/>
      <c r="DW70" s="10"/>
      <c r="DX70" s="11"/>
      <c r="DY70" s="10"/>
      <c r="DZ70" s="7"/>
      <c r="EA70" s="11"/>
      <c r="EB70" s="10"/>
      <c r="EC70" s="11"/>
      <c r="ED70" s="10"/>
      <c r="EE70" s="11"/>
      <c r="EF70" s="10"/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si="71"/>
        <v>0</v>
      </c>
      <c r="EQ70" s="11"/>
      <c r="ER70" s="10"/>
      <c r="ES70" s="11"/>
      <c r="ET70" s="10"/>
      <c r="EU70" s="7"/>
      <c r="EV70" s="11"/>
      <c r="EW70" s="10"/>
      <c r="EX70" s="11"/>
      <c r="EY70" s="10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72"/>
        <v>0</v>
      </c>
      <c r="FL70" s="11"/>
      <c r="FM70" s="10"/>
      <c r="FN70" s="11"/>
      <c r="FO70" s="10"/>
      <c r="FP70" s="7"/>
      <c r="FQ70" s="11"/>
      <c r="FR70" s="10"/>
      <c r="FS70" s="11"/>
      <c r="FT70" s="10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73"/>
        <v>0</v>
      </c>
    </row>
    <row r="71" spans="1:188" x14ac:dyDescent="0.2">
      <c r="A71" s="6"/>
      <c r="B71" s="6"/>
      <c r="C71" s="6"/>
      <c r="D71" s="6" t="s">
        <v>152</v>
      </c>
      <c r="E71" s="3" t="s">
        <v>153</v>
      </c>
      <c r="F71" s="6">
        <f>COUNTIF(U71:GD71,"e")</f>
        <v>1</v>
      </c>
      <c r="G71" s="6">
        <f>COUNTIF(U71:GD71,"z")</f>
        <v>1</v>
      </c>
      <c r="H71" s="6">
        <f t="shared" si="54"/>
        <v>75</v>
      </c>
      <c r="I71" s="6">
        <f t="shared" si="55"/>
        <v>30</v>
      </c>
      <c r="J71" s="6">
        <f t="shared" si="56"/>
        <v>0</v>
      </c>
      <c r="K71" s="6">
        <f t="shared" si="57"/>
        <v>0</v>
      </c>
      <c r="L71" s="6">
        <f t="shared" si="58"/>
        <v>45</v>
      </c>
      <c r="M71" s="6">
        <f t="shared" si="59"/>
        <v>0</v>
      </c>
      <c r="N71" s="6">
        <f t="shared" si="60"/>
        <v>0</v>
      </c>
      <c r="O71" s="6">
        <f t="shared" si="61"/>
        <v>0</v>
      </c>
      <c r="P71" s="6">
        <f t="shared" si="62"/>
        <v>0</v>
      </c>
      <c r="Q71" s="6">
        <f t="shared" si="63"/>
        <v>0</v>
      </c>
      <c r="R71" s="7">
        <f t="shared" si="64"/>
        <v>6</v>
      </c>
      <c r="S71" s="7">
        <f t="shared" si="65"/>
        <v>3</v>
      </c>
      <c r="T71" s="7">
        <v>3.5</v>
      </c>
      <c r="U71" s="11"/>
      <c r="V71" s="10"/>
      <c r="W71" s="11"/>
      <c r="X71" s="10"/>
      <c r="Y71" s="7"/>
      <c r="Z71" s="11"/>
      <c r="AA71" s="10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66"/>
        <v>0</v>
      </c>
      <c r="AP71" s="11"/>
      <c r="AQ71" s="10"/>
      <c r="AR71" s="11"/>
      <c r="AS71" s="10"/>
      <c r="AT71" s="7"/>
      <c r="AU71" s="11"/>
      <c r="AV71" s="10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67"/>
        <v>0</v>
      </c>
      <c r="BK71" s="11"/>
      <c r="BL71" s="10"/>
      <c r="BM71" s="11"/>
      <c r="BN71" s="10"/>
      <c r="BO71" s="7"/>
      <c r="BP71" s="11"/>
      <c r="BQ71" s="10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68"/>
        <v>0</v>
      </c>
      <c r="CF71" s="11">
        <v>30</v>
      </c>
      <c r="CG71" s="10" t="s">
        <v>64</v>
      </c>
      <c r="CH71" s="11"/>
      <c r="CI71" s="10"/>
      <c r="CJ71" s="7">
        <v>3</v>
      </c>
      <c r="CK71" s="11"/>
      <c r="CL71" s="10"/>
      <c r="CM71" s="11">
        <v>45</v>
      </c>
      <c r="CN71" s="10" t="s">
        <v>61</v>
      </c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>
        <v>3</v>
      </c>
      <c r="CZ71" s="7">
        <f t="shared" si="69"/>
        <v>6</v>
      </c>
      <c r="DA71" s="11"/>
      <c r="DB71" s="10"/>
      <c r="DC71" s="11"/>
      <c r="DD71" s="10"/>
      <c r="DE71" s="7"/>
      <c r="DF71" s="11"/>
      <c r="DG71" s="10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70"/>
        <v>0</v>
      </c>
      <c r="DV71" s="11"/>
      <c r="DW71" s="10"/>
      <c r="DX71" s="11"/>
      <c r="DY71" s="10"/>
      <c r="DZ71" s="7"/>
      <c r="EA71" s="11"/>
      <c r="EB71" s="10"/>
      <c r="EC71" s="11"/>
      <c r="ED71" s="10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71"/>
        <v>0</v>
      </c>
      <c r="EQ71" s="11"/>
      <c r="ER71" s="10"/>
      <c r="ES71" s="11"/>
      <c r="ET71" s="10"/>
      <c r="EU71" s="7"/>
      <c r="EV71" s="11"/>
      <c r="EW71" s="10"/>
      <c r="EX71" s="11"/>
      <c r="EY71" s="10"/>
      <c r="EZ71" s="11"/>
      <c r="FA71" s="10"/>
      <c r="FB71" s="11"/>
      <c r="FC71" s="10"/>
      <c r="FD71" s="11"/>
      <c r="FE71" s="10"/>
      <c r="FF71" s="11"/>
      <c r="FG71" s="10"/>
      <c r="FH71" s="11"/>
      <c r="FI71" s="10"/>
      <c r="FJ71" s="7"/>
      <c r="FK71" s="7">
        <f t="shared" si="72"/>
        <v>0</v>
      </c>
      <c r="FL71" s="11"/>
      <c r="FM71" s="10"/>
      <c r="FN71" s="11"/>
      <c r="FO71" s="10"/>
      <c r="FP71" s="7"/>
      <c r="FQ71" s="11"/>
      <c r="FR71" s="10"/>
      <c r="FS71" s="11"/>
      <c r="FT71" s="10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73"/>
        <v>0</v>
      </c>
    </row>
    <row r="72" spans="1:188" x14ac:dyDescent="0.2">
      <c r="A72" s="6"/>
      <c r="B72" s="6"/>
      <c r="C72" s="6"/>
      <c r="D72" s="6" t="s">
        <v>154</v>
      </c>
      <c r="E72" s="3" t="s">
        <v>155</v>
      </c>
      <c r="F72" s="6">
        <f>COUNTIF(U72:GD72,"e")</f>
        <v>0</v>
      </c>
      <c r="G72" s="6">
        <f>COUNTIF(U72:GD72,"z")</f>
        <v>2</v>
      </c>
      <c r="H72" s="6">
        <f t="shared" si="54"/>
        <v>30</v>
      </c>
      <c r="I72" s="6">
        <f t="shared" si="55"/>
        <v>15</v>
      </c>
      <c r="J72" s="6">
        <f t="shared" si="56"/>
        <v>15</v>
      </c>
      <c r="K72" s="6">
        <f t="shared" si="57"/>
        <v>0</v>
      </c>
      <c r="L72" s="6">
        <f t="shared" si="58"/>
        <v>0</v>
      </c>
      <c r="M72" s="6">
        <f t="shared" si="59"/>
        <v>0</v>
      </c>
      <c r="N72" s="6">
        <f t="shared" si="60"/>
        <v>0</v>
      </c>
      <c r="O72" s="6">
        <f t="shared" si="61"/>
        <v>0</v>
      </c>
      <c r="P72" s="6">
        <f t="shared" si="62"/>
        <v>0</v>
      </c>
      <c r="Q72" s="6">
        <f t="shared" si="63"/>
        <v>0</v>
      </c>
      <c r="R72" s="7">
        <f t="shared" si="64"/>
        <v>2</v>
      </c>
      <c r="S72" s="7">
        <f t="shared" si="65"/>
        <v>0</v>
      </c>
      <c r="T72" s="7">
        <v>2</v>
      </c>
      <c r="U72" s="11"/>
      <c r="V72" s="10"/>
      <c r="W72" s="11"/>
      <c r="X72" s="10"/>
      <c r="Y72" s="7"/>
      <c r="Z72" s="11"/>
      <c r="AA72" s="10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66"/>
        <v>0</v>
      </c>
      <c r="AP72" s="11"/>
      <c r="AQ72" s="10"/>
      <c r="AR72" s="11"/>
      <c r="AS72" s="10"/>
      <c r="AT72" s="7"/>
      <c r="AU72" s="11"/>
      <c r="AV72" s="10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67"/>
        <v>0</v>
      </c>
      <c r="BK72" s="11"/>
      <c r="BL72" s="10"/>
      <c r="BM72" s="11"/>
      <c r="BN72" s="10"/>
      <c r="BO72" s="7"/>
      <c r="BP72" s="11"/>
      <c r="BQ72" s="10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68"/>
        <v>0</v>
      </c>
      <c r="CF72" s="11"/>
      <c r="CG72" s="10"/>
      <c r="CH72" s="11"/>
      <c r="CI72" s="10"/>
      <c r="CJ72" s="7"/>
      <c r="CK72" s="11"/>
      <c r="CL72" s="10"/>
      <c r="CM72" s="11"/>
      <c r="CN72" s="10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69"/>
        <v>0</v>
      </c>
      <c r="DA72" s="11">
        <v>15</v>
      </c>
      <c r="DB72" s="10" t="s">
        <v>61</v>
      </c>
      <c r="DC72" s="11">
        <v>15</v>
      </c>
      <c r="DD72" s="10" t="s">
        <v>61</v>
      </c>
      <c r="DE72" s="7">
        <v>2</v>
      </c>
      <c r="DF72" s="11"/>
      <c r="DG72" s="10"/>
      <c r="DH72" s="11"/>
      <c r="DI72" s="10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7"/>
      <c r="DU72" s="7">
        <f t="shared" si="70"/>
        <v>2</v>
      </c>
      <c r="DV72" s="11"/>
      <c r="DW72" s="10"/>
      <c r="DX72" s="11"/>
      <c r="DY72" s="10"/>
      <c r="DZ72" s="7"/>
      <c r="EA72" s="11"/>
      <c r="EB72" s="10"/>
      <c r="EC72" s="11"/>
      <c r="ED72" s="10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71"/>
        <v>0</v>
      </c>
      <c r="EQ72" s="11"/>
      <c r="ER72" s="10"/>
      <c r="ES72" s="11"/>
      <c r="ET72" s="10"/>
      <c r="EU72" s="7"/>
      <c r="EV72" s="11"/>
      <c r="EW72" s="10"/>
      <c r="EX72" s="11"/>
      <c r="EY72" s="10"/>
      <c r="EZ72" s="11"/>
      <c r="FA72" s="10"/>
      <c r="FB72" s="11"/>
      <c r="FC72" s="10"/>
      <c r="FD72" s="11"/>
      <c r="FE72" s="10"/>
      <c r="FF72" s="11"/>
      <c r="FG72" s="10"/>
      <c r="FH72" s="11"/>
      <c r="FI72" s="10"/>
      <c r="FJ72" s="7"/>
      <c r="FK72" s="7">
        <f t="shared" si="72"/>
        <v>0</v>
      </c>
      <c r="FL72" s="11"/>
      <c r="FM72" s="10"/>
      <c r="FN72" s="11"/>
      <c r="FO72" s="10"/>
      <c r="FP72" s="7"/>
      <c r="FQ72" s="11"/>
      <c r="FR72" s="10"/>
      <c r="FS72" s="11"/>
      <c r="FT72" s="10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73"/>
        <v>0</v>
      </c>
    </row>
    <row r="73" spans="1:188" x14ac:dyDescent="0.2">
      <c r="A73" s="6">
        <v>10</v>
      </c>
      <c r="B73" s="6">
        <v>1</v>
      </c>
      <c r="C73" s="6"/>
      <c r="D73" s="6"/>
      <c r="E73" s="3" t="s">
        <v>156</v>
      </c>
      <c r="F73" s="6">
        <f>$B$73*COUNTIF(U73:GD73,"e")</f>
        <v>0</v>
      </c>
      <c r="G73" s="6">
        <f>$B$73*COUNTIF(U73:GD73,"z")</f>
        <v>2</v>
      </c>
      <c r="H73" s="6">
        <f t="shared" si="54"/>
        <v>30</v>
      </c>
      <c r="I73" s="6">
        <f t="shared" si="55"/>
        <v>15</v>
      </c>
      <c r="J73" s="6">
        <f t="shared" si="56"/>
        <v>0</v>
      </c>
      <c r="K73" s="6">
        <f t="shared" si="57"/>
        <v>0</v>
      </c>
      <c r="L73" s="6">
        <f t="shared" si="58"/>
        <v>0</v>
      </c>
      <c r="M73" s="6">
        <f t="shared" si="59"/>
        <v>0</v>
      </c>
      <c r="N73" s="6">
        <f t="shared" si="60"/>
        <v>15</v>
      </c>
      <c r="O73" s="6">
        <f t="shared" si="61"/>
        <v>0</v>
      </c>
      <c r="P73" s="6">
        <f t="shared" si="62"/>
        <v>0</v>
      </c>
      <c r="Q73" s="6">
        <f t="shared" si="63"/>
        <v>0</v>
      </c>
      <c r="R73" s="7">
        <f t="shared" si="64"/>
        <v>3</v>
      </c>
      <c r="S73" s="7">
        <f t="shared" si="65"/>
        <v>2</v>
      </c>
      <c r="T73" s="7">
        <f>$B$73*1.5</f>
        <v>1.5</v>
      </c>
      <c r="U73" s="11"/>
      <c r="V73" s="10"/>
      <c r="W73" s="11"/>
      <c r="X73" s="10"/>
      <c r="Y73" s="7"/>
      <c r="Z73" s="11"/>
      <c r="AA73" s="10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66"/>
        <v>0</v>
      </c>
      <c r="AP73" s="11"/>
      <c r="AQ73" s="10"/>
      <c r="AR73" s="11"/>
      <c r="AS73" s="10"/>
      <c r="AT73" s="7"/>
      <c r="AU73" s="11"/>
      <c r="AV73" s="10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67"/>
        <v>0</v>
      </c>
      <c r="BK73" s="11"/>
      <c r="BL73" s="10"/>
      <c r="BM73" s="11"/>
      <c r="BN73" s="10"/>
      <c r="BO73" s="7"/>
      <c r="BP73" s="11"/>
      <c r="BQ73" s="10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68"/>
        <v>0</v>
      </c>
      <c r="CF73" s="11"/>
      <c r="CG73" s="10"/>
      <c r="CH73" s="11"/>
      <c r="CI73" s="10"/>
      <c r="CJ73" s="7"/>
      <c r="CK73" s="11"/>
      <c r="CL73" s="10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69"/>
        <v>0</v>
      </c>
      <c r="DA73" s="11"/>
      <c r="DB73" s="10"/>
      <c r="DC73" s="11"/>
      <c r="DD73" s="10"/>
      <c r="DE73" s="7"/>
      <c r="DF73" s="11"/>
      <c r="DG73" s="10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70"/>
        <v>0</v>
      </c>
      <c r="DV73" s="11">
        <f>$B$73*15</f>
        <v>15</v>
      </c>
      <c r="DW73" s="10" t="s">
        <v>61</v>
      </c>
      <c r="DX73" s="11"/>
      <c r="DY73" s="10"/>
      <c r="DZ73" s="7">
        <f>$B$73*1</f>
        <v>1</v>
      </c>
      <c r="EA73" s="11"/>
      <c r="EB73" s="10"/>
      <c r="EC73" s="11"/>
      <c r="ED73" s="10"/>
      <c r="EE73" s="11"/>
      <c r="EF73" s="10"/>
      <c r="EG73" s="11">
        <f>$B$73*15</f>
        <v>15</v>
      </c>
      <c r="EH73" s="10" t="s">
        <v>61</v>
      </c>
      <c r="EI73" s="11"/>
      <c r="EJ73" s="10"/>
      <c r="EK73" s="11"/>
      <c r="EL73" s="10"/>
      <c r="EM73" s="11"/>
      <c r="EN73" s="10"/>
      <c r="EO73" s="7">
        <f>$B$73*2</f>
        <v>2</v>
      </c>
      <c r="EP73" s="7">
        <f t="shared" si="71"/>
        <v>3</v>
      </c>
      <c r="EQ73" s="11"/>
      <c r="ER73" s="10"/>
      <c r="ES73" s="11"/>
      <c r="ET73" s="10"/>
      <c r="EU73" s="7"/>
      <c r="EV73" s="11"/>
      <c r="EW73" s="10"/>
      <c r="EX73" s="11"/>
      <c r="EY73" s="10"/>
      <c r="EZ73" s="11"/>
      <c r="FA73" s="10"/>
      <c r="FB73" s="11"/>
      <c r="FC73" s="10"/>
      <c r="FD73" s="11"/>
      <c r="FE73" s="10"/>
      <c r="FF73" s="11"/>
      <c r="FG73" s="10"/>
      <c r="FH73" s="11"/>
      <c r="FI73" s="10"/>
      <c r="FJ73" s="7"/>
      <c r="FK73" s="7">
        <f t="shared" si="72"/>
        <v>0</v>
      </c>
      <c r="FL73" s="11"/>
      <c r="FM73" s="10"/>
      <c r="FN73" s="11"/>
      <c r="FO73" s="10"/>
      <c r="FP73" s="7"/>
      <c r="FQ73" s="11"/>
      <c r="FR73" s="10"/>
      <c r="FS73" s="11"/>
      <c r="FT73" s="10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73"/>
        <v>0</v>
      </c>
    </row>
    <row r="74" spans="1:188" x14ac:dyDescent="0.2">
      <c r="A74" s="6">
        <v>11</v>
      </c>
      <c r="B74" s="6">
        <v>1</v>
      </c>
      <c r="C74" s="6"/>
      <c r="D74" s="6"/>
      <c r="E74" s="3" t="s">
        <v>157</v>
      </c>
      <c r="F74" s="6">
        <f>$B$74*COUNTIF(U74:GD74,"e")</f>
        <v>0</v>
      </c>
      <c r="G74" s="6">
        <f>$B$74*COUNTIF(U74:GD74,"z")</f>
        <v>2</v>
      </c>
      <c r="H74" s="6">
        <f t="shared" si="54"/>
        <v>30</v>
      </c>
      <c r="I74" s="6">
        <f t="shared" si="55"/>
        <v>15</v>
      </c>
      <c r="J74" s="6">
        <f t="shared" si="56"/>
        <v>0</v>
      </c>
      <c r="K74" s="6">
        <f t="shared" si="57"/>
        <v>0</v>
      </c>
      <c r="L74" s="6">
        <f t="shared" si="58"/>
        <v>15</v>
      </c>
      <c r="M74" s="6">
        <f t="shared" si="59"/>
        <v>0</v>
      </c>
      <c r="N74" s="6">
        <f t="shared" si="60"/>
        <v>0</v>
      </c>
      <c r="O74" s="6">
        <f t="shared" si="61"/>
        <v>0</v>
      </c>
      <c r="P74" s="6">
        <f t="shared" si="62"/>
        <v>0</v>
      </c>
      <c r="Q74" s="6">
        <f t="shared" si="63"/>
        <v>0</v>
      </c>
      <c r="R74" s="7">
        <f t="shared" si="64"/>
        <v>3</v>
      </c>
      <c r="S74" s="7">
        <f t="shared" si="65"/>
        <v>2</v>
      </c>
      <c r="T74" s="7">
        <f>$B$74*1.8</f>
        <v>1.8</v>
      </c>
      <c r="U74" s="11"/>
      <c r="V74" s="10"/>
      <c r="W74" s="11"/>
      <c r="X74" s="10"/>
      <c r="Y74" s="7"/>
      <c r="Z74" s="11"/>
      <c r="AA74" s="10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66"/>
        <v>0</v>
      </c>
      <c r="AP74" s="11"/>
      <c r="AQ74" s="10"/>
      <c r="AR74" s="11"/>
      <c r="AS74" s="10"/>
      <c r="AT74" s="7"/>
      <c r="AU74" s="11"/>
      <c r="AV74" s="10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67"/>
        <v>0</v>
      </c>
      <c r="BK74" s="11"/>
      <c r="BL74" s="10"/>
      <c r="BM74" s="11"/>
      <c r="BN74" s="10"/>
      <c r="BO74" s="7"/>
      <c r="BP74" s="11"/>
      <c r="BQ74" s="10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68"/>
        <v>0</v>
      </c>
      <c r="CF74" s="11"/>
      <c r="CG74" s="10"/>
      <c r="CH74" s="11"/>
      <c r="CI74" s="10"/>
      <c r="CJ74" s="7"/>
      <c r="CK74" s="11"/>
      <c r="CL74" s="10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69"/>
        <v>0</v>
      </c>
      <c r="DA74" s="11"/>
      <c r="DB74" s="10"/>
      <c r="DC74" s="11"/>
      <c r="DD74" s="10"/>
      <c r="DE74" s="7"/>
      <c r="DF74" s="11"/>
      <c r="DG74" s="10"/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70"/>
        <v>0</v>
      </c>
      <c r="DV74" s="11">
        <f>$B$74*15</f>
        <v>15</v>
      </c>
      <c r="DW74" s="10" t="s">
        <v>61</v>
      </c>
      <c r="DX74" s="11"/>
      <c r="DY74" s="10"/>
      <c r="DZ74" s="7">
        <f>$B$74*1</f>
        <v>1</v>
      </c>
      <c r="EA74" s="11"/>
      <c r="EB74" s="10"/>
      <c r="EC74" s="11">
        <f>$B$74*15</f>
        <v>15</v>
      </c>
      <c r="ED74" s="10" t="s">
        <v>61</v>
      </c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>
        <f>$B$74*2</f>
        <v>2</v>
      </c>
      <c r="EP74" s="7">
        <f t="shared" si="71"/>
        <v>3</v>
      </c>
      <c r="EQ74" s="11"/>
      <c r="ER74" s="10"/>
      <c r="ES74" s="11"/>
      <c r="ET74" s="10"/>
      <c r="EU74" s="7"/>
      <c r="EV74" s="11"/>
      <c r="EW74" s="10"/>
      <c r="EX74" s="11"/>
      <c r="EY74" s="10"/>
      <c r="EZ74" s="11"/>
      <c r="FA74" s="10"/>
      <c r="FB74" s="11"/>
      <c r="FC74" s="10"/>
      <c r="FD74" s="11"/>
      <c r="FE74" s="10"/>
      <c r="FF74" s="11"/>
      <c r="FG74" s="10"/>
      <c r="FH74" s="11"/>
      <c r="FI74" s="10"/>
      <c r="FJ74" s="7"/>
      <c r="FK74" s="7">
        <f t="shared" si="72"/>
        <v>0</v>
      </c>
      <c r="FL74" s="11"/>
      <c r="FM74" s="10"/>
      <c r="FN74" s="11"/>
      <c r="FO74" s="10"/>
      <c r="FP74" s="7"/>
      <c r="FQ74" s="11"/>
      <c r="FR74" s="10"/>
      <c r="FS74" s="11"/>
      <c r="FT74" s="10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73"/>
        <v>0</v>
      </c>
    </row>
    <row r="75" spans="1:188" x14ac:dyDescent="0.2">
      <c r="A75" s="6">
        <v>12</v>
      </c>
      <c r="B75" s="6">
        <v>1</v>
      </c>
      <c r="C75" s="6"/>
      <c r="D75" s="6"/>
      <c r="E75" s="3" t="s">
        <v>158</v>
      </c>
      <c r="F75" s="6">
        <f>$B$75*COUNTIF(U75:GD75,"e")</f>
        <v>0</v>
      </c>
      <c r="G75" s="6">
        <f>$B$75*COUNTIF(U75:GD75,"z")</f>
        <v>1</v>
      </c>
      <c r="H75" s="6">
        <f t="shared" si="54"/>
        <v>15</v>
      </c>
      <c r="I75" s="6">
        <f t="shared" si="55"/>
        <v>15</v>
      </c>
      <c r="J75" s="6">
        <f t="shared" si="56"/>
        <v>0</v>
      </c>
      <c r="K75" s="6">
        <f t="shared" si="57"/>
        <v>0</v>
      </c>
      <c r="L75" s="6">
        <f t="shared" si="58"/>
        <v>0</v>
      </c>
      <c r="M75" s="6">
        <f t="shared" si="59"/>
        <v>0</v>
      </c>
      <c r="N75" s="6">
        <f t="shared" si="60"/>
        <v>0</v>
      </c>
      <c r="O75" s="6">
        <f t="shared" si="61"/>
        <v>0</v>
      </c>
      <c r="P75" s="6">
        <f t="shared" si="62"/>
        <v>0</v>
      </c>
      <c r="Q75" s="6">
        <f t="shared" si="63"/>
        <v>0</v>
      </c>
      <c r="R75" s="7">
        <f t="shared" si="64"/>
        <v>1</v>
      </c>
      <c r="S75" s="7">
        <f t="shared" si="65"/>
        <v>0</v>
      </c>
      <c r="T75" s="7">
        <f>$B$75*1</f>
        <v>1</v>
      </c>
      <c r="U75" s="11"/>
      <c r="V75" s="10"/>
      <c r="W75" s="11"/>
      <c r="X75" s="10"/>
      <c r="Y75" s="7"/>
      <c r="Z75" s="11"/>
      <c r="AA75" s="10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66"/>
        <v>0</v>
      </c>
      <c r="AP75" s="11"/>
      <c r="AQ75" s="10"/>
      <c r="AR75" s="11"/>
      <c r="AS75" s="10"/>
      <c r="AT75" s="7"/>
      <c r="AU75" s="11"/>
      <c r="AV75" s="10"/>
      <c r="AW75" s="11"/>
      <c r="AX75" s="10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67"/>
        <v>0</v>
      </c>
      <c r="BK75" s="11"/>
      <c r="BL75" s="10"/>
      <c r="BM75" s="11"/>
      <c r="BN75" s="10"/>
      <c r="BO75" s="7"/>
      <c r="BP75" s="11"/>
      <c r="BQ75" s="10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68"/>
        <v>0</v>
      </c>
      <c r="CF75" s="11"/>
      <c r="CG75" s="10"/>
      <c r="CH75" s="11"/>
      <c r="CI75" s="10"/>
      <c r="CJ75" s="7"/>
      <c r="CK75" s="11"/>
      <c r="CL75" s="10"/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69"/>
        <v>0</v>
      </c>
      <c r="DA75" s="11"/>
      <c r="DB75" s="10"/>
      <c r="DC75" s="11"/>
      <c r="DD75" s="10"/>
      <c r="DE75" s="7"/>
      <c r="DF75" s="11"/>
      <c r="DG75" s="10"/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70"/>
        <v>0</v>
      </c>
      <c r="DV75" s="11">
        <f>$B$75*15</f>
        <v>15</v>
      </c>
      <c r="DW75" s="10" t="s">
        <v>61</v>
      </c>
      <c r="DX75" s="11"/>
      <c r="DY75" s="10"/>
      <c r="DZ75" s="7">
        <f>$B$75*1</f>
        <v>1</v>
      </c>
      <c r="EA75" s="11"/>
      <c r="EB75" s="10"/>
      <c r="EC75" s="11"/>
      <c r="ED75" s="10"/>
      <c r="EE75" s="11"/>
      <c r="EF75" s="10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71"/>
        <v>1</v>
      </c>
      <c r="EQ75" s="11"/>
      <c r="ER75" s="10"/>
      <c r="ES75" s="11"/>
      <c r="ET75" s="10"/>
      <c r="EU75" s="7"/>
      <c r="EV75" s="11"/>
      <c r="EW75" s="10"/>
      <c r="EX75" s="11"/>
      <c r="EY75" s="10"/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7"/>
      <c r="FK75" s="7">
        <f t="shared" si="72"/>
        <v>0</v>
      </c>
      <c r="FL75" s="11"/>
      <c r="FM75" s="10"/>
      <c r="FN75" s="11"/>
      <c r="FO75" s="10"/>
      <c r="FP75" s="7"/>
      <c r="FQ75" s="11"/>
      <c r="FR75" s="10"/>
      <c r="FS75" s="11"/>
      <c r="FT75" s="10"/>
      <c r="FU75" s="11"/>
      <c r="FV75" s="10"/>
      <c r="FW75" s="11"/>
      <c r="FX75" s="10"/>
      <c r="FY75" s="11"/>
      <c r="FZ75" s="10"/>
      <c r="GA75" s="11"/>
      <c r="GB75" s="10"/>
      <c r="GC75" s="11"/>
      <c r="GD75" s="10"/>
      <c r="GE75" s="7"/>
      <c r="GF75" s="7">
        <f t="shared" si="73"/>
        <v>0</v>
      </c>
    </row>
    <row r="76" spans="1:188" x14ac:dyDescent="0.2">
      <c r="A76" s="6">
        <v>13</v>
      </c>
      <c r="B76" s="6">
        <v>1</v>
      </c>
      <c r="C76" s="6"/>
      <c r="D76" s="6"/>
      <c r="E76" s="3" t="s">
        <v>159</v>
      </c>
      <c r="F76" s="6">
        <f>$B$76*COUNTIF(U76:GD76,"e")</f>
        <v>1</v>
      </c>
      <c r="G76" s="6">
        <f>$B$76*COUNTIF(U76:GD76,"z")</f>
        <v>0</v>
      </c>
      <c r="H76" s="6">
        <f t="shared" si="54"/>
        <v>15</v>
      </c>
      <c r="I76" s="6">
        <f t="shared" si="55"/>
        <v>15</v>
      </c>
      <c r="J76" s="6">
        <f t="shared" si="56"/>
        <v>0</v>
      </c>
      <c r="K76" s="6">
        <f t="shared" si="57"/>
        <v>0</v>
      </c>
      <c r="L76" s="6">
        <f t="shared" si="58"/>
        <v>0</v>
      </c>
      <c r="M76" s="6">
        <f t="shared" si="59"/>
        <v>0</v>
      </c>
      <c r="N76" s="6">
        <f t="shared" si="60"/>
        <v>0</v>
      </c>
      <c r="O76" s="6">
        <f t="shared" si="61"/>
        <v>0</v>
      </c>
      <c r="P76" s="6">
        <f t="shared" si="62"/>
        <v>0</v>
      </c>
      <c r="Q76" s="6">
        <f t="shared" si="63"/>
        <v>0</v>
      </c>
      <c r="R76" s="7">
        <f t="shared" si="64"/>
        <v>2</v>
      </c>
      <c r="S76" s="7">
        <f t="shared" si="65"/>
        <v>0</v>
      </c>
      <c r="T76" s="7">
        <f>$B$76*2</f>
        <v>2</v>
      </c>
      <c r="U76" s="11"/>
      <c r="V76" s="10"/>
      <c r="W76" s="11"/>
      <c r="X76" s="10"/>
      <c r="Y76" s="7"/>
      <c r="Z76" s="11"/>
      <c r="AA76" s="10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66"/>
        <v>0</v>
      </c>
      <c r="AP76" s="11"/>
      <c r="AQ76" s="10"/>
      <c r="AR76" s="11"/>
      <c r="AS76" s="10"/>
      <c r="AT76" s="7"/>
      <c r="AU76" s="11"/>
      <c r="AV76" s="10"/>
      <c r="AW76" s="11"/>
      <c r="AX76" s="10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67"/>
        <v>0</v>
      </c>
      <c r="BK76" s="11"/>
      <c r="BL76" s="10"/>
      <c r="BM76" s="11"/>
      <c r="BN76" s="10"/>
      <c r="BO76" s="7"/>
      <c r="BP76" s="11"/>
      <c r="BQ76" s="10"/>
      <c r="BR76" s="11"/>
      <c r="BS76" s="10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68"/>
        <v>0</v>
      </c>
      <c r="CF76" s="11"/>
      <c r="CG76" s="10"/>
      <c r="CH76" s="11"/>
      <c r="CI76" s="10"/>
      <c r="CJ76" s="7"/>
      <c r="CK76" s="11"/>
      <c r="CL76" s="10"/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69"/>
        <v>0</v>
      </c>
      <c r="DA76" s="11"/>
      <c r="DB76" s="10"/>
      <c r="DC76" s="11"/>
      <c r="DD76" s="10"/>
      <c r="DE76" s="7"/>
      <c r="DF76" s="11"/>
      <c r="DG76" s="10"/>
      <c r="DH76" s="11"/>
      <c r="DI76" s="10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70"/>
        <v>0</v>
      </c>
      <c r="DV76" s="11">
        <f>$B$76*15</f>
        <v>15</v>
      </c>
      <c r="DW76" s="10" t="s">
        <v>64</v>
      </c>
      <c r="DX76" s="11"/>
      <c r="DY76" s="10"/>
      <c r="DZ76" s="7">
        <f>$B$76*2</f>
        <v>2</v>
      </c>
      <c r="EA76" s="11"/>
      <c r="EB76" s="10"/>
      <c r="EC76" s="11"/>
      <c r="ED76" s="10"/>
      <c r="EE76" s="11"/>
      <c r="EF76" s="10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71"/>
        <v>2</v>
      </c>
      <c r="EQ76" s="11"/>
      <c r="ER76" s="10"/>
      <c r="ES76" s="11"/>
      <c r="ET76" s="10"/>
      <c r="EU76" s="7"/>
      <c r="EV76" s="11"/>
      <c r="EW76" s="10"/>
      <c r="EX76" s="11"/>
      <c r="EY76" s="10"/>
      <c r="EZ76" s="11"/>
      <c r="FA76" s="10"/>
      <c r="FB76" s="11"/>
      <c r="FC76" s="10"/>
      <c r="FD76" s="11"/>
      <c r="FE76" s="10"/>
      <c r="FF76" s="11"/>
      <c r="FG76" s="10"/>
      <c r="FH76" s="11"/>
      <c r="FI76" s="10"/>
      <c r="FJ76" s="7"/>
      <c r="FK76" s="7">
        <f t="shared" si="72"/>
        <v>0</v>
      </c>
      <c r="FL76" s="11"/>
      <c r="FM76" s="10"/>
      <c r="FN76" s="11"/>
      <c r="FO76" s="10"/>
      <c r="FP76" s="7"/>
      <c r="FQ76" s="11"/>
      <c r="FR76" s="10"/>
      <c r="FS76" s="11"/>
      <c r="FT76" s="10"/>
      <c r="FU76" s="11"/>
      <c r="FV76" s="10"/>
      <c r="FW76" s="11"/>
      <c r="FX76" s="10"/>
      <c r="FY76" s="11"/>
      <c r="FZ76" s="10"/>
      <c r="GA76" s="11"/>
      <c r="GB76" s="10"/>
      <c r="GC76" s="11"/>
      <c r="GD76" s="10"/>
      <c r="GE76" s="7"/>
      <c r="GF76" s="7">
        <f t="shared" si="73"/>
        <v>0</v>
      </c>
    </row>
    <row r="77" spans="1:188" x14ac:dyDescent="0.2">
      <c r="A77" s="6">
        <v>14</v>
      </c>
      <c r="B77" s="6">
        <v>1</v>
      </c>
      <c r="C77" s="6"/>
      <c r="D77" s="6"/>
      <c r="E77" s="3" t="s">
        <v>160</v>
      </c>
      <c r="F77" s="6">
        <f>$B$77*COUNTIF(U77:GD77,"e")</f>
        <v>0</v>
      </c>
      <c r="G77" s="6">
        <f>$B$77*COUNTIF(U77:GD77,"z")</f>
        <v>2</v>
      </c>
      <c r="H77" s="6">
        <f t="shared" si="54"/>
        <v>30</v>
      </c>
      <c r="I77" s="6">
        <f t="shared" si="55"/>
        <v>15</v>
      </c>
      <c r="J77" s="6">
        <f t="shared" si="56"/>
        <v>15</v>
      </c>
      <c r="K77" s="6">
        <f t="shared" si="57"/>
        <v>0</v>
      </c>
      <c r="L77" s="6">
        <f t="shared" si="58"/>
        <v>0</v>
      </c>
      <c r="M77" s="6">
        <f t="shared" si="59"/>
        <v>0</v>
      </c>
      <c r="N77" s="6">
        <f t="shared" si="60"/>
        <v>0</v>
      </c>
      <c r="O77" s="6">
        <f t="shared" si="61"/>
        <v>0</v>
      </c>
      <c r="P77" s="6">
        <f t="shared" si="62"/>
        <v>0</v>
      </c>
      <c r="Q77" s="6">
        <f t="shared" si="63"/>
        <v>0</v>
      </c>
      <c r="R77" s="7">
        <f t="shared" si="64"/>
        <v>2</v>
      </c>
      <c r="S77" s="7">
        <f t="shared" si="65"/>
        <v>0</v>
      </c>
      <c r="T77" s="7">
        <f>$B$77*2</f>
        <v>2</v>
      </c>
      <c r="U77" s="11"/>
      <c r="V77" s="10"/>
      <c r="W77" s="11"/>
      <c r="X77" s="10"/>
      <c r="Y77" s="7"/>
      <c r="Z77" s="11"/>
      <c r="AA77" s="10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66"/>
        <v>0</v>
      </c>
      <c r="AP77" s="11"/>
      <c r="AQ77" s="10"/>
      <c r="AR77" s="11"/>
      <c r="AS77" s="10"/>
      <c r="AT77" s="7"/>
      <c r="AU77" s="11"/>
      <c r="AV77" s="10"/>
      <c r="AW77" s="11"/>
      <c r="AX77" s="10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67"/>
        <v>0</v>
      </c>
      <c r="BK77" s="11"/>
      <c r="BL77" s="10"/>
      <c r="BM77" s="11"/>
      <c r="BN77" s="10"/>
      <c r="BO77" s="7"/>
      <c r="BP77" s="11"/>
      <c r="BQ77" s="10"/>
      <c r="BR77" s="11"/>
      <c r="BS77" s="10"/>
      <c r="BT77" s="11"/>
      <c r="BU77" s="10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68"/>
        <v>0</v>
      </c>
      <c r="CF77" s="11"/>
      <c r="CG77" s="10"/>
      <c r="CH77" s="11"/>
      <c r="CI77" s="10"/>
      <c r="CJ77" s="7"/>
      <c r="CK77" s="11"/>
      <c r="CL77" s="10"/>
      <c r="CM77" s="11"/>
      <c r="CN77" s="10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69"/>
        <v>0</v>
      </c>
      <c r="DA77" s="11"/>
      <c r="DB77" s="10"/>
      <c r="DC77" s="11"/>
      <c r="DD77" s="10"/>
      <c r="DE77" s="7"/>
      <c r="DF77" s="11"/>
      <c r="DG77" s="10"/>
      <c r="DH77" s="11"/>
      <c r="DI77" s="10"/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70"/>
        <v>0</v>
      </c>
      <c r="DV77" s="11">
        <f>$B$77*15</f>
        <v>15</v>
      </c>
      <c r="DW77" s="10" t="s">
        <v>61</v>
      </c>
      <c r="DX77" s="11">
        <f>$B$77*15</f>
        <v>15</v>
      </c>
      <c r="DY77" s="10" t="s">
        <v>61</v>
      </c>
      <c r="DZ77" s="7">
        <f>$B$77*2</f>
        <v>2</v>
      </c>
      <c r="EA77" s="11"/>
      <c r="EB77" s="10"/>
      <c r="EC77" s="11"/>
      <c r="ED77" s="10"/>
      <c r="EE77" s="11"/>
      <c r="EF77" s="10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71"/>
        <v>2</v>
      </c>
      <c r="EQ77" s="11"/>
      <c r="ER77" s="10"/>
      <c r="ES77" s="11"/>
      <c r="ET77" s="10"/>
      <c r="EU77" s="7"/>
      <c r="EV77" s="11"/>
      <c r="EW77" s="10"/>
      <c r="EX77" s="11"/>
      <c r="EY77" s="10"/>
      <c r="EZ77" s="11"/>
      <c r="FA77" s="10"/>
      <c r="FB77" s="11"/>
      <c r="FC77" s="10"/>
      <c r="FD77" s="11"/>
      <c r="FE77" s="10"/>
      <c r="FF77" s="11"/>
      <c r="FG77" s="10"/>
      <c r="FH77" s="11"/>
      <c r="FI77" s="10"/>
      <c r="FJ77" s="7"/>
      <c r="FK77" s="7">
        <f t="shared" si="72"/>
        <v>0</v>
      </c>
      <c r="FL77" s="11"/>
      <c r="FM77" s="10"/>
      <c r="FN77" s="11"/>
      <c r="FO77" s="10"/>
      <c r="FP77" s="7"/>
      <c r="FQ77" s="11"/>
      <c r="FR77" s="10"/>
      <c r="FS77" s="11"/>
      <c r="FT77" s="10"/>
      <c r="FU77" s="11"/>
      <c r="FV77" s="10"/>
      <c r="FW77" s="11"/>
      <c r="FX77" s="10"/>
      <c r="FY77" s="11"/>
      <c r="FZ77" s="10"/>
      <c r="GA77" s="11"/>
      <c r="GB77" s="10"/>
      <c r="GC77" s="11"/>
      <c r="GD77" s="10"/>
      <c r="GE77" s="7"/>
      <c r="GF77" s="7">
        <f t="shared" si="73"/>
        <v>0</v>
      </c>
    </row>
    <row r="78" spans="1:188" x14ac:dyDescent="0.2">
      <c r="A78" s="6">
        <v>15</v>
      </c>
      <c r="B78" s="6">
        <v>1</v>
      </c>
      <c r="C78" s="6"/>
      <c r="D78" s="6"/>
      <c r="E78" s="3" t="s">
        <v>161</v>
      </c>
      <c r="F78" s="6">
        <f>$B$78*COUNTIF(U78:GD78,"e")</f>
        <v>0</v>
      </c>
      <c r="G78" s="6">
        <f>$B$78*COUNTIF(U78:GD78,"z")</f>
        <v>2</v>
      </c>
      <c r="H78" s="6">
        <f t="shared" si="54"/>
        <v>30</v>
      </c>
      <c r="I78" s="6">
        <f t="shared" si="55"/>
        <v>15</v>
      </c>
      <c r="J78" s="6">
        <f t="shared" si="56"/>
        <v>0</v>
      </c>
      <c r="K78" s="6">
        <f t="shared" si="57"/>
        <v>0</v>
      </c>
      <c r="L78" s="6">
        <f t="shared" si="58"/>
        <v>0</v>
      </c>
      <c r="M78" s="6">
        <f t="shared" si="59"/>
        <v>0</v>
      </c>
      <c r="N78" s="6">
        <f t="shared" si="60"/>
        <v>15</v>
      </c>
      <c r="O78" s="6">
        <f t="shared" si="61"/>
        <v>0</v>
      </c>
      <c r="P78" s="6">
        <f t="shared" si="62"/>
        <v>0</v>
      </c>
      <c r="Q78" s="6">
        <f t="shared" si="63"/>
        <v>0</v>
      </c>
      <c r="R78" s="7">
        <f t="shared" si="64"/>
        <v>3</v>
      </c>
      <c r="S78" s="7">
        <f t="shared" si="65"/>
        <v>2</v>
      </c>
      <c r="T78" s="7">
        <f>$B$78*1.5</f>
        <v>1.5</v>
      </c>
      <c r="U78" s="11"/>
      <c r="V78" s="10"/>
      <c r="W78" s="11"/>
      <c r="X78" s="10"/>
      <c r="Y78" s="7"/>
      <c r="Z78" s="11"/>
      <c r="AA78" s="10"/>
      <c r="AB78" s="11"/>
      <c r="AC78" s="10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66"/>
        <v>0</v>
      </c>
      <c r="AP78" s="11"/>
      <c r="AQ78" s="10"/>
      <c r="AR78" s="11"/>
      <c r="AS78" s="10"/>
      <c r="AT78" s="7"/>
      <c r="AU78" s="11"/>
      <c r="AV78" s="10"/>
      <c r="AW78" s="11"/>
      <c r="AX78" s="10"/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67"/>
        <v>0</v>
      </c>
      <c r="BK78" s="11"/>
      <c r="BL78" s="10"/>
      <c r="BM78" s="11"/>
      <c r="BN78" s="10"/>
      <c r="BO78" s="7"/>
      <c r="BP78" s="11"/>
      <c r="BQ78" s="10"/>
      <c r="BR78" s="11"/>
      <c r="BS78" s="10"/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68"/>
        <v>0</v>
      </c>
      <c r="CF78" s="11"/>
      <c r="CG78" s="10"/>
      <c r="CH78" s="11"/>
      <c r="CI78" s="10"/>
      <c r="CJ78" s="7"/>
      <c r="CK78" s="11"/>
      <c r="CL78" s="10"/>
      <c r="CM78" s="11"/>
      <c r="CN78" s="10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69"/>
        <v>0</v>
      </c>
      <c r="DA78" s="11"/>
      <c r="DB78" s="10"/>
      <c r="DC78" s="11"/>
      <c r="DD78" s="10"/>
      <c r="DE78" s="7"/>
      <c r="DF78" s="11"/>
      <c r="DG78" s="10"/>
      <c r="DH78" s="11"/>
      <c r="DI78" s="10"/>
      <c r="DJ78" s="11"/>
      <c r="DK78" s="10"/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70"/>
        <v>0</v>
      </c>
      <c r="DV78" s="11">
        <f>$B$78*15</f>
        <v>15</v>
      </c>
      <c r="DW78" s="10" t="s">
        <v>61</v>
      </c>
      <c r="DX78" s="11"/>
      <c r="DY78" s="10"/>
      <c r="DZ78" s="7">
        <f>$B$78*1</f>
        <v>1</v>
      </c>
      <c r="EA78" s="11"/>
      <c r="EB78" s="10"/>
      <c r="EC78" s="11"/>
      <c r="ED78" s="10"/>
      <c r="EE78" s="11"/>
      <c r="EF78" s="10"/>
      <c r="EG78" s="11">
        <f>$B$78*15</f>
        <v>15</v>
      </c>
      <c r="EH78" s="10" t="s">
        <v>61</v>
      </c>
      <c r="EI78" s="11"/>
      <c r="EJ78" s="10"/>
      <c r="EK78" s="11"/>
      <c r="EL78" s="10"/>
      <c r="EM78" s="11"/>
      <c r="EN78" s="10"/>
      <c r="EO78" s="7">
        <f>$B$78*2</f>
        <v>2</v>
      </c>
      <c r="EP78" s="7">
        <f t="shared" si="71"/>
        <v>3</v>
      </c>
      <c r="EQ78" s="11"/>
      <c r="ER78" s="10"/>
      <c r="ES78" s="11"/>
      <c r="ET78" s="10"/>
      <c r="EU78" s="7"/>
      <c r="EV78" s="11"/>
      <c r="EW78" s="10"/>
      <c r="EX78" s="11"/>
      <c r="EY78" s="10"/>
      <c r="EZ78" s="11"/>
      <c r="FA78" s="10"/>
      <c r="FB78" s="11"/>
      <c r="FC78" s="10"/>
      <c r="FD78" s="11"/>
      <c r="FE78" s="10"/>
      <c r="FF78" s="11"/>
      <c r="FG78" s="10"/>
      <c r="FH78" s="11"/>
      <c r="FI78" s="10"/>
      <c r="FJ78" s="7"/>
      <c r="FK78" s="7">
        <f t="shared" si="72"/>
        <v>0</v>
      </c>
      <c r="FL78" s="11"/>
      <c r="FM78" s="10"/>
      <c r="FN78" s="11"/>
      <c r="FO78" s="10"/>
      <c r="FP78" s="7"/>
      <c r="FQ78" s="11"/>
      <c r="FR78" s="10"/>
      <c r="FS78" s="11"/>
      <c r="FT78" s="10"/>
      <c r="FU78" s="11"/>
      <c r="FV78" s="10"/>
      <c r="FW78" s="11"/>
      <c r="FX78" s="10"/>
      <c r="FY78" s="11"/>
      <c r="FZ78" s="10"/>
      <c r="GA78" s="11"/>
      <c r="GB78" s="10"/>
      <c r="GC78" s="11"/>
      <c r="GD78" s="10"/>
      <c r="GE78" s="7"/>
      <c r="GF78" s="7">
        <f t="shared" si="73"/>
        <v>0</v>
      </c>
    </row>
    <row r="79" spans="1:188" x14ac:dyDescent="0.2">
      <c r="A79" s="6"/>
      <c r="B79" s="6"/>
      <c r="C79" s="6"/>
      <c r="D79" s="6" t="s">
        <v>162</v>
      </c>
      <c r="E79" s="3" t="s">
        <v>163</v>
      </c>
      <c r="F79" s="6">
        <f>COUNTIF(U79:GD79,"e")</f>
        <v>0</v>
      </c>
      <c r="G79" s="6">
        <f>COUNTIF(U79:GD79,"z")</f>
        <v>1</v>
      </c>
      <c r="H79" s="6">
        <f t="shared" si="54"/>
        <v>15</v>
      </c>
      <c r="I79" s="6">
        <f t="shared" si="55"/>
        <v>15</v>
      </c>
      <c r="J79" s="6">
        <f t="shared" si="56"/>
        <v>0</v>
      </c>
      <c r="K79" s="6">
        <f t="shared" si="57"/>
        <v>0</v>
      </c>
      <c r="L79" s="6">
        <f t="shared" si="58"/>
        <v>0</v>
      </c>
      <c r="M79" s="6">
        <f t="shared" si="59"/>
        <v>0</v>
      </c>
      <c r="N79" s="6">
        <f t="shared" si="60"/>
        <v>0</v>
      </c>
      <c r="O79" s="6">
        <f t="shared" si="61"/>
        <v>0</v>
      </c>
      <c r="P79" s="6">
        <f t="shared" si="62"/>
        <v>0</v>
      </c>
      <c r="Q79" s="6">
        <f t="shared" si="63"/>
        <v>0</v>
      </c>
      <c r="R79" s="7">
        <f t="shared" si="64"/>
        <v>1</v>
      </c>
      <c r="S79" s="7">
        <f t="shared" si="65"/>
        <v>0</v>
      </c>
      <c r="T79" s="7">
        <v>1</v>
      </c>
      <c r="U79" s="11"/>
      <c r="V79" s="10"/>
      <c r="W79" s="11"/>
      <c r="X79" s="10"/>
      <c r="Y79" s="7"/>
      <c r="Z79" s="11"/>
      <c r="AA79" s="10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66"/>
        <v>0</v>
      </c>
      <c r="AP79" s="11"/>
      <c r="AQ79" s="10"/>
      <c r="AR79" s="11"/>
      <c r="AS79" s="10"/>
      <c r="AT79" s="7"/>
      <c r="AU79" s="11"/>
      <c r="AV79" s="10"/>
      <c r="AW79" s="11"/>
      <c r="AX79" s="10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67"/>
        <v>0</v>
      </c>
      <c r="BK79" s="11"/>
      <c r="BL79" s="10"/>
      <c r="BM79" s="11"/>
      <c r="BN79" s="10"/>
      <c r="BO79" s="7"/>
      <c r="BP79" s="11"/>
      <c r="BQ79" s="10"/>
      <c r="BR79" s="11"/>
      <c r="BS79" s="10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68"/>
        <v>0</v>
      </c>
      <c r="CF79" s="11"/>
      <c r="CG79" s="10"/>
      <c r="CH79" s="11"/>
      <c r="CI79" s="10"/>
      <c r="CJ79" s="7"/>
      <c r="CK79" s="11"/>
      <c r="CL79" s="10"/>
      <c r="CM79" s="11"/>
      <c r="CN79" s="10"/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69"/>
        <v>0</v>
      </c>
      <c r="DA79" s="11"/>
      <c r="DB79" s="10"/>
      <c r="DC79" s="11"/>
      <c r="DD79" s="10"/>
      <c r="DE79" s="7"/>
      <c r="DF79" s="11"/>
      <c r="DG79" s="10"/>
      <c r="DH79" s="11"/>
      <c r="DI79" s="10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70"/>
        <v>0</v>
      </c>
      <c r="DV79" s="11">
        <v>15</v>
      </c>
      <c r="DW79" s="10" t="s">
        <v>61</v>
      </c>
      <c r="DX79" s="11"/>
      <c r="DY79" s="10"/>
      <c r="DZ79" s="7">
        <v>1</v>
      </c>
      <c r="EA79" s="11"/>
      <c r="EB79" s="10"/>
      <c r="EC79" s="11"/>
      <c r="ED79" s="10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71"/>
        <v>1</v>
      </c>
      <c r="EQ79" s="11"/>
      <c r="ER79" s="10"/>
      <c r="ES79" s="11"/>
      <c r="ET79" s="10"/>
      <c r="EU79" s="7"/>
      <c r="EV79" s="11"/>
      <c r="EW79" s="10"/>
      <c r="EX79" s="11"/>
      <c r="EY79" s="10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t="shared" si="72"/>
        <v>0</v>
      </c>
      <c r="FL79" s="11"/>
      <c r="FM79" s="10"/>
      <c r="FN79" s="11"/>
      <c r="FO79" s="10"/>
      <c r="FP79" s="7"/>
      <c r="FQ79" s="11"/>
      <c r="FR79" s="10"/>
      <c r="FS79" s="11"/>
      <c r="FT79" s="10"/>
      <c r="FU79" s="11"/>
      <c r="FV79" s="10"/>
      <c r="FW79" s="11"/>
      <c r="FX79" s="10"/>
      <c r="FY79" s="11"/>
      <c r="FZ79" s="10"/>
      <c r="GA79" s="11"/>
      <c r="GB79" s="10"/>
      <c r="GC79" s="11"/>
      <c r="GD79" s="10"/>
      <c r="GE79" s="7"/>
      <c r="GF79" s="7">
        <f t="shared" si="73"/>
        <v>0</v>
      </c>
    </row>
    <row r="80" spans="1:188" ht="15.95" customHeight="1" x14ac:dyDescent="0.2">
      <c r="A80" s="6"/>
      <c r="B80" s="6"/>
      <c r="C80" s="6"/>
      <c r="D80" s="6"/>
      <c r="E80" s="6" t="s">
        <v>77</v>
      </c>
      <c r="F80" s="6">
        <f t="shared" ref="F80:AK80" si="76">SUM(F43:F79)</f>
        <v>12</v>
      </c>
      <c r="G80" s="6">
        <f t="shared" si="76"/>
        <v>60</v>
      </c>
      <c r="H80" s="6">
        <f t="shared" si="76"/>
        <v>1470</v>
      </c>
      <c r="I80" s="6">
        <f t="shared" si="76"/>
        <v>750</v>
      </c>
      <c r="J80" s="6">
        <f t="shared" si="76"/>
        <v>150</v>
      </c>
      <c r="K80" s="6">
        <f t="shared" si="76"/>
        <v>0</v>
      </c>
      <c r="L80" s="6">
        <f t="shared" si="76"/>
        <v>390</v>
      </c>
      <c r="M80" s="6">
        <f t="shared" si="76"/>
        <v>0</v>
      </c>
      <c r="N80" s="6">
        <f t="shared" si="76"/>
        <v>180</v>
      </c>
      <c r="O80" s="6">
        <f t="shared" si="76"/>
        <v>0</v>
      </c>
      <c r="P80" s="6">
        <f t="shared" si="76"/>
        <v>0</v>
      </c>
      <c r="Q80" s="6">
        <f t="shared" si="76"/>
        <v>0</v>
      </c>
      <c r="R80" s="7">
        <f t="shared" si="76"/>
        <v>115</v>
      </c>
      <c r="S80" s="7">
        <f t="shared" si="76"/>
        <v>45.099999999999994</v>
      </c>
      <c r="T80" s="7">
        <f t="shared" si="76"/>
        <v>80.199999999999974</v>
      </c>
      <c r="U80" s="11">
        <f t="shared" si="76"/>
        <v>105</v>
      </c>
      <c r="V80" s="10">
        <f t="shared" si="76"/>
        <v>0</v>
      </c>
      <c r="W80" s="11">
        <f t="shared" si="76"/>
        <v>30</v>
      </c>
      <c r="X80" s="10">
        <f t="shared" si="76"/>
        <v>0</v>
      </c>
      <c r="Y80" s="7">
        <f t="shared" si="76"/>
        <v>11.5</v>
      </c>
      <c r="Z80" s="11">
        <f t="shared" si="76"/>
        <v>0</v>
      </c>
      <c r="AA80" s="10">
        <f t="shared" si="76"/>
        <v>0</v>
      </c>
      <c r="AB80" s="11">
        <f t="shared" si="76"/>
        <v>0</v>
      </c>
      <c r="AC80" s="10">
        <f t="shared" si="76"/>
        <v>0</v>
      </c>
      <c r="AD80" s="11">
        <f t="shared" si="76"/>
        <v>0</v>
      </c>
      <c r="AE80" s="10">
        <f t="shared" si="76"/>
        <v>0</v>
      </c>
      <c r="AF80" s="11">
        <f t="shared" si="76"/>
        <v>45</v>
      </c>
      <c r="AG80" s="10">
        <f t="shared" si="76"/>
        <v>0</v>
      </c>
      <c r="AH80" s="11">
        <f t="shared" si="76"/>
        <v>0</v>
      </c>
      <c r="AI80" s="10">
        <f t="shared" si="76"/>
        <v>0</v>
      </c>
      <c r="AJ80" s="11">
        <f t="shared" si="76"/>
        <v>0</v>
      </c>
      <c r="AK80" s="10">
        <f t="shared" si="76"/>
        <v>0</v>
      </c>
      <c r="AL80" s="11">
        <f t="shared" ref="AL80:BQ80" si="77">SUM(AL43:AL79)</f>
        <v>0</v>
      </c>
      <c r="AM80" s="10">
        <f t="shared" si="77"/>
        <v>0</v>
      </c>
      <c r="AN80" s="7">
        <f t="shared" si="77"/>
        <v>3.5</v>
      </c>
      <c r="AO80" s="7">
        <f t="shared" si="77"/>
        <v>15</v>
      </c>
      <c r="AP80" s="11">
        <f t="shared" si="77"/>
        <v>60</v>
      </c>
      <c r="AQ80" s="10">
        <f t="shared" si="77"/>
        <v>0</v>
      </c>
      <c r="AR80" s="11">
        <f t="shared" si="77"/>
        <v>0</v>
      </c>
      <c r="AS80" s="10">
        <f t="shared" si="77"/>
        <v>0</v>
      </c>
      <c r="AT80" s="7">
        <f t="shared" si="77"/>
        <v>4.3</v>
      </c>
      <c r="AU80" s="11">
        <f t="shared" si="77"/>
        <v>0</v>
      </c>
      <c r="AV80" s="10">
        <f t="shared" si="77"/>
        <v>0</v>
      </c>
      <c r="AW80" s="11">
        <f t="shared" si="77"/>
        <v>60</v>
      </c>
      <c r="AX80" s="10">
        <f t="shared" si="77"/>
        <v>0</v>
      </c>
      <c r="AY80" s="11">
        <f t="shared" si="77"/>
        <v>0</v>
      </c>
      <c r="AZ80" s="10">
        <f t="shared" si="77"/>
        <v>0</v>
      </c>
      <c r="BA80" s="11">
        <f t="shared" si="77"/>
        <v>0</v>
      </c>
      <c r="BB80" s="10">
        <f t="shared" si="77"/>
        <v>0</v>
      </c>
      <c r="BC80" s="11">
        <f t="shared" si="77"/>
        <v>0</v>
      </c>
      <c r="BD80" s="10">
        <f t="shared" si="77"/>
        <v>0</v>
      </c>
      <c r="BE80" s="11">
        <f t="shared" si="77"/>
        <v>0</v>
      </c>
      <c r="BF80" s="10">
        <f t="shared" si="77"/>
        <v>0</v>
      </c>
      <c r="BG80" s="11">
        <f t="shared" si="77"/>
        <v>0</v>
      </c>
      <c r="BH80" s="10">
        <f t="shared" si="77"/>
        <v>0</v>
      </c>
      <c r="BI80" s="7">
        <f t="shared" si="77"/>
        <v>4.7</v>
      </c>
      <c r="BJ80" s="7">
        <f t="shared" si="77"/>
        <v>9</v>
      </c>
      <c r="BK80" s="11">
        <f t="shared" si="77"/>
        <v>165</v>
      </c>
      <c r="BL80" s="10">
        <f t="shared" si="77"/>
        <v>0</v>
      </c>
      <c r="BM80" s="11">
        <f t="shared" si="77"/>
        <v>30</v>
      </c>
      <c r="BN80" s="10">
        <f t="shared" si="77"/>
        <v>0</v>
      </c>
      <c r="BO80" s="7">
        <f t="shared" si="77"/>
        <v>13</v>
      </c>
      <c r="BP80" s="11">
        <f t="shared" si="77"/>
        <v>0</v>
      </c>
      <c r="BQ80" s="10">
        <f t="shared" si="77"/>
        <v>0</v>
      </c>
      <c r="BR80" s="11">
        <f t="shared" ref="BR80:CW80" si="78">SUM(BR43:BR79)</f>
        <v>75</v>
      </c>
      <c r="BS80" s="10">
        <f t="shared" si="78"/>
        <v>0</v>
      </c>
      <c r="BT80" s="11">
        <f t="shared" si="78"/>
        <v>0</v>
      </c>
      <c r="BU80" s="10">
        <f t="shared" si="78"/>
        <v>0</v>
      </c>
      <c r="BV80" s="11">
        <f t="shared" si="78"/>
        <v>30</v>
      </c>
      <c r="BW80" s="10">
        <f t="shared" si="78"/>
        <v>0</v>
      </c>
      <c r="BX80" s="11">
        <f t="shared" si="78"/>
        <v>0</v>
      </c>
      <c r="BY80" s="10">
        <f t="shared" si="78"/>
        <v>0</v>
      </c>
      <c r="BZ80" s="11">
        <f t="shared" si="78"/>
        <v>0</v>
      </c>
      <c r="CA80" s="10">
        <f t="shared" si="78"/>
        <v>0</v>
      </c>
      <c r="CB80" s="11">
        <f t="shared" si="78"/>
        <v>0</v>
      </c>
      <c r="CC80" s="10">
        <f t="shared" si="78"/>
        <v>0</v>
      </c>
      <c r="CD80" s="7">
        <f t="shared" si="78"/>
        <v>8</v>
      </c>
      <c r="CE80" s="7">
        <f t="shared" si="78"/>
        <v>21</v>
      </c>
      <c r="CF80" s="11">
        <f t="shared" si="78"/>
        <v>135</v>
      </c>
      <c r="CG80" s="10">
        <f t="shared" si="78"/>
        <v>0</v>
      </c>
      <c r="CH80" s="11">
        <f t="shared" si="78"/>
        <v>15</v>
      </c>
      <c r="CI80" s="10">
        <f t="shared" si="78"/>
        <v>0</v>
      </c>
      <c r="CJ80" s="7">
        <f t="shared" si="78"/>
        <v>13.3</v>
      </c>
      <c r="CK80" s="11">
        <f t="shared" si="78"/>
        <v>0</v>
      </c>
      <c r="CL80" s="10">
        <f t="shared" si="78"/>
        <v>0</v>
      </c>
      <c r="CM80" s="11">
        <f t="shared" si="78"/>
        <v>120</v>
      </c>
      <c r="CN80" s="10">
        <f t="shared" si="78"/>
        <v>0</v>
      </c>
      <c r="CO80" s="11">
        <f t="shared" si="78"/>
        <v>0</v>
      </c>
      <c r="CP80" s="10">
        <f t="shared" si="78"/>
        <v>0</v>
      </c>
      <c r="CQ80" s="11">
        <f t="shared" si="78"/>
        <v>30</v>
      </c>
      <c r="CR80" s="10">
        <f t="shared" si="78"/>
        <v>0</v>
      </c>
      <c r="CS80" s="11">
        <f t="shared" si="78"/>
        <v>0</v>
      </c>
      <c r="CT80" s="10">
        <f t="shared" si="78"/>
        <v>0</v>
      </c>
      <c r="CU80" s="11">
        <f t="shared" si="78"/>
        <v>0</v>
      </c>
      <c r="CV80" s="10">
        <f t="shared" si="78"/>
        <v>0</v>
      </c>
      <c r="CW80" s="11">
        <f t="shared" si="78"/>
        <v>0</v>
      </c>
      <c r="CX80" s="10">
        <f t="shared" ref="CX80:EC80" si="79">SUM(CX43:CX79)</f>
        <v>0</v>
      </c>
      <c r="CY80" s="7">
        <f t="shared" si="79"/>
        <v>11.7</v>
      </c>
      <c r="CZ80" s="7">
        <f t="shared" si="79"/>
        <v>25</v>
      </c>
      <c r="DA80" s="11">
        <f t="shared" si="79"/>
        <v>150</v>
      </c>
      <c r="DB80" s="10">
        <f t="shared" si="79"/>
        <v>0</v>
      </c>
      <c r="DC80" s="11">
        <f t="shared" si="79"/>
        <v>30</v>
      </c>
      <c r="DD80" s="10">
        <f t="shared" si="79"/>
        <v>0</v>
      </c>
      <c r="DE80" s="7">
        <f t="shared" si="79"/>
        <v>13.8</v>
      </c>
      <c r="DF80" s="11">
        <f t="shared" si="79"/>
        <v>0</v>
      </c>
      <c r="DG80" s="10">
        <f t="shared" si="79"/>
        <v>0</v>
      </c>
      <c r="DH80" s="11">
        <f t="shared" si="79"/>
        <v>120</v>
      </c>
      <c r="DI80" s="10">
        <f t="shared" si="79"/>
        <v>0</v>
      </c>
      <c r="DJ80" s="11">
        <f t="shared" si="79"/>
        <v>0</v>
      </c>
      <c r="DK80" s="10">
        <f t="shared" si="79"/>
        <v>0</v>
      </c>
      <c r="DL80" s="11">
        <f t="shared" si="79"/>
        <v>30</v>
      </c>
      <c r="DM80" s="10">
        <f t="shared" si="79"/>
        <v>0</v>
      </c>
      <c r="DN80" s="11">
        <f t="shared" si="79"/>
        <v>0</v>
      </c>
      <c r="DO80" s="10">
        <f t="shared" si="79"/>
        <v>0</v>
      </c>
      <c r="DP80" s="11">
        <f t="shared" si="79"/>
        <v>0</v>
      </c>
      <c r="DQ80" s="10">
        <f t="shared" si="79"/>
        <v>0</v>
      </c>
      <c r="DR80" s="11">
        <f t="shared" si="79"/>
        <v>0</v>
      </c>
      <c r="DS80" s="10">
        <f t="shared" si="79"/>
        <v>0</v>
      </c>
      <c r="DT80" s="7">
        <f t="shared" si="79"/>
        <v>10.199999999999999</v>
      </c>
      <c r="DU80" s="7">
        <f t="shared" si="79"/>
        <v>24</v>
      </c>
      <c r="DV80" s="11">
        <f t="shared" si="79"/>
        <v>120</v>
      </c>
      <c r="DW80" s="10">
        <f t="shared" si="79"/>
        <v>0</v>
      </c>
      <c r="DX80" s="11">
        <f t="shared" si="79"/>
        <v>45</v>
      </c>
      <c r="DY80" s="10">
        <f t="shared" si="79"/>
        <v>0</v>
      </c>
      <c r="DZ80" s="7">
        <f t="shared" si="79"/>
        <v>13</v>
      </c>
      <c r="EA80" s="11">
        <f t="shared" si="79"/>
        <v>0</v>
      </c>
      <c r="EB80" s="10">
        <f t="shared" si="79"/>
        <v>0</v>
      </c>
      <c r="EC80" s="11">
        <f t="shared" si="79"/>
        <v>15</v>
      </c>
      <c r="ED80" s="10">
        <f t="shared" ref="ED80:FI80" si="80">SUM(ED43:ED79)</f>
        <v>0</v>
      </c>
      <c r="EE80" s="11">
        <f t="shared" si="80"/>
        <v>0</v>
      </c>
      <c r="EF80" s="10">
        <f t="shared" si="80"/>
        <v>0</v>
      </c>
      <c r="EG80" s="11">
        <f t="shared" si="80"/>
        <v>30</v>
      </c>
      <c r="EH80" s="10">
        <f t="shared" si="80"/>
        <v>0</v>
      </c>
      <c r="EI80" s="11">
        <f t="shared" si="80"/>
        <v>0</v>
      </c>
      <c r="EJ80" s="10">
        <f t="shared" si="80"/>
        <v>0</v>
      </c>
      <c r="EK80" s="11">
        <f t="shared" si="80"/>
        <v>0</v>
      </c>
      <c r="EL80" s="10">
        <f t="shared" si="80"/>
        <v>0</v>
      </c>
      <c r="EM80" s="11">
        <f t="shared" si="80"/>
        <v>0</v>
      </c>
      <c r="EN80" s="10">
        <f t="shared" si="80"/>
        <v>0</v>
      </c>
      <c r="EO80" s="7">
        <f t="shared" si="80"/>
        <v>6</v>
      </c>
      <c r="EP80" s="7">
        <f t="shared" si="80"/>
        <v>19</v>
      </c>
      <c r="EQ80" s="11">
        <f t="shared" si="80"/>
        <v>15</v>
      </c>
      <c r="ER80" s="10">
        <f t="shared" si="80"/>
        <v>0</v>
      </c>
      <c r="ES80" s="11">
        <f t="shared" si="80"/>
        <v>0</v>
      </c>
      <c r="ET80" s="10">
        <f t="shared" si="80"/>
        <v>0</v>
      </c>
      <c r="EU80" s="7">
        <f t="shared" si="80"/>
        <v>1</v>
      </c>
      <c r="EV80" s="11">
        <f t="shared" si="80"/>
        <v>0</v>
      </c>
      <c r="EW80" s="10">
        <f t="shared" si="80"/>
        <v>0</v>
      </c>
      <c r="EX80" s="11">
        <f t="shared" si="80"/>
        <v>0</v>
      </c>
      <c r="EY80" s="10">
        <f t="shared" si="80"/>
        <v>0</v>
      </c>
      <c r="EZ80" s="11">
        <f t="shared" si="80"/>
        <v>0</v>
      </c>
      <c r="FA80" s="10">
        <f t="shared" si="80"/>
        <v>0</v>
      </c>
      <c r="FB80" s="11">
        <f t="shared" si="80"/>
        <v>15</v>
      </c>
      <c r="FC80" s="10">
        <f t="shared" si="80"/>
        <v>0</v>
      </c>
      <c r="FD80" s="11">
        <f t="shared" si="80"/>
        <v>0</v>
      </c>
      <c r="FE80" s="10">
        <f t="shared" si="80"/>
        <v>0</v>
      </c>
      <c r="FF80" s="11">
        <f t="shared" si="80"/>
        <v>0</v>
      </c>
      <c r="FG80" s="10">
        <f t="shared" si="80"/>
        <v>0</v>
      </c>
      <c r="FH80" s="11">
        <f t="shared" si="80"/>
        <v>0</v>
      </c>
      <c r="FI80" s="10">
        <f t="shared" si="80"/>
        <v>0</v>
      </c>
      <c r="FJ80" s="7">
        <f t="shared" ref="FJ80:GF80" si="81">SUM(FJ43:FJ79)</f>
        <v>1</v>
      </c>
      <c r="FK80" s="7">
        <f t="shared" si="81"/>
        <v>2</v>
      </c>
      <c r="FL80" s="11">
        <f t="shared" si="81"/>
        <v>0</v>
      </c>
      <c r="FM80" s="10">
        <f t="shared" si="81"/>
        <v>0</v>
      </c>
      <c r="FN80" s="11">
        <f t="shared" si="81"/>
        <v>0</v>
      </c>
      <c r="FO80" s="10">
        <f t="shared" si="81"/>
        <v>0</v>
      </c>
      <c r="FP80" s="7">
        <f t="shared" si="81"/>
        <v>0</v>
      </c>
      <c r="FQ80" s="11">
        <f t="shared" si="81"/>
        <v>0</v>
      </c>
      <c r="FR80" s="10">
        <f t="shared" si="81"/>
        <v>0</v>
      </c>
      <c r="FS80" s="11">
        <f t="shared" si="81"/>
        <v>0</v>
      </c>
      <c r="FT80" s="10">
        <f t="shared" si="81"/>
        <v>0</v>
      </c>
      <c r="FU80" s="11">
        <f t="shared" si="81"/>
        <v>0</v>
      </c>
      <c r="FV80" s="10">
        <f t="shared" si="81"/>
        <v>0</v>
      </c>
      <c r="FW80" s="11">
        <f t="shared" si="81"/>
        <v>0</v>
      </c>
      <c r="FX80" s="10">
        <f t="shared" si="81"/>
        <v>0</v>
      </c>
      <c r="FY80" s="11">
        <f t="shared" si="81"/>
        <v>0</v>
      </c>
      <c r="FZ80" s="10">
        <f t="shared" si="81"/>
        <v>0</v>
      </c>
      <c r="GA80" s="11">
        <f t="shared" si="81"/>
        <v>0</v>
      </c>
      <c r="GB80" s="10">
        <f t="shared" si="81"/>
        <v>0</v>
      </c>
      <c r="GC80" s="11">
        <f t="shared" si="81"/>
        <v>0</v>
      </c>
      <c r="GD80" s="10">
        <f t="shared" si="81"/>
        <v>0</v>
      </c>
      <c r="GE80" s="7">
        <f t="shared" si="81"/>
        <v>0</v>
      </c>
      <c r="GF80" s="7">
        <f t="shared" si="81"/>
        <v>0</v>
      </c>
    </row>
    <row r="81" spans="1:188" ht="20.100000000000001" customHeight="1" x14ac:dyDescent="0.2">
      <c r="A81" s="19" t="s">
        <v>164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9"/>
      <c r="GF81" s="13"/>
    </row>
    <row r="82" spans="1:188" x14ac:dyDescent="0.2">
      <c r="A82" s="6"/>
      <c r="B82" s="6"/>
      <c r="C82" s="6"/>
      <c r="D82" s="6" t="s">
        <v>166</v>
      </c>
      <c r="E82" s="3" t="s">
        <v>167</v>
      </c>
      <c r="F82" s="6">
        <f t="shared" ref="F82:F89" si="82">COUNTIF(U82:GD82,"e")</f>
        <v>0</v>
      </c>
      <c r="G82" s="6">
        <f t="shared" ref="G82:G89" si="83">COUNTIF(U82:GD82,"z")</f>
        <v>1</v>
      </c>
      <c r="H82" s="6">
        <f t="shared" ref="H82:H89" si="84">SUM(I82:Q82)</f>
        <v>45</v>
      </c>
      <c r="I82" s="6">
        <f t="shared" ref="I82:I89" si="85">U82+AP82+BK82+CF82+DA82+DV82+EQ82+FL82</f>
        <v>0</v>
      </c>
      <c r="J82" s="6">
        <f t="shared" ref="J82:J89" si="86">W82+AR82+BM82+CH82+DC82+DX82+ES82+FN82</f>
        <v>0</v>
      </c>
      <c r="K82" s="6">
        <f t="shared" ref="K82:K89" si="87">Z82+AU82+BP82+CK82+DF82+EA82+EV82+FQ82</f>
        <v>0</v>
      </c>
      <c r="L82" s="6">
        <f t="shared" ref="L82:L89" si="88">AB82+AW82+BR82+CM82+DH82+EC82+EX82+FS82</f>
        <v>0</v>
      </c>
      <c r="M82" s="6">
        <f t="shared" ref="M82:M89" si="89">AD82+AY82+BT82+CO82+DJ82+EE82+EZ82+FU82</f>
        <v>0</v>
      </c>
      <c r="N82" s="6">
        <f t="shared" ref="N82:N89" si="90">AF82+BA82+BV82+CQ82+DL82+EG82+FB82+FW82</f>
        <v>45</v>
      </c>
      <c r="O82" s="6">
        <f t="shared" ref="O82:O89" si="91">AH82+BC82+BX82+CS82+DN82+EI82+FD82+FY82</f>
        <v>0</v>
      </c>
      <c r="P82" s="6">
        <f t="shared" ref="P82:P89" si="92">AJ82+BE82+BZ82+CU82+DP82+EK82+FF82+GA82</f>
        <v>0</v>
      </c>
      <c r="Q82" s="6">
        <f t="shared" ref="Q82:Q89" si="93">AL82+BG82+CB82+CW82+DR82+EM82+FH82+GC82</f>
        <v>0</v>
      </c>
      <c r="R82" s="7">
        <f t="shared" ref="R82:R89" si="94">AO82+BJ82+CE82+CZ82+DU82+EP82+FK82+GF82</f>
        <v>3</v>
      </c>
      <c r="S82" s="7">
        <f t="shared" ref="S82:S89" si="95">AN82+BI82+CD82+CY82+DT82+EO82+FJ82+GE82</f>
        <v>3</v>
      </c>
      <c r="T82" s="7">
        <v>1.5</v>
      </c>
      <c r="U82" s="11"/>
      <c r="V82" s="10"/>
      <c r="W82" s="11"/>
      <c r="X82" s="10"/>
      <c r="Y82" s="7"/>
      <c r="Z82" s="11"/>
      <c r="AA82" s="10"/>
      <c r="AB82" s="11"/>
      <c r="AC82" s="10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ref="AO82:AO89" si="96">Y82+AN82</f>
        <v>0</v>
      </c>
      <c r="AP82" s="11"/>
      <c r="AQ82" s="10"/>
      <c r="AR82" s="11"/>
      <c r="AS82" s="10"/>
      <c r="AT82" s="7"/>
      <c r="AU82" s="11"/>
      <c r="AV82" s="10"/>
      <c r="AW82" s="11"/>
      <c r="AX82" s="10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ref="BJ82:BJ89" si="97">AT82+BI82</f>
        <v>0</v>
      </c>
      <c r="BK82" s="11"/>
      <c r="BL82" s="10"/>
      <c r="BM82" s="11"/>
      <c r="BN82" s="10"/>
      <c r="BO82" s="7"/>
      <c r="BP82" s="11"/>
      <c r="BQ82" s="10"/>
      <c r="BR82" s="11"/>
      <c r="BS82" s="10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ref="CE82:CE89" si="98">BO82+CD82</f>
        <v>0</v>
      </c>
      <c r="CF82" s="11"/>
      <c r="CG82" s="10"/>
      <c r="CH82" s="11"/>
      <c r="CI82" s="10"/>
      <c r="CJ82" s="7"/>
      <c r="CK82" s="11"/>
      <c r="CL82" s="10"/>
      <c r="CM82" s="11"/>
      <c r="CN82" s="10"/>
      <c r="CO82" s="11"/>
      <c r="CP82" s="10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ref="CZ82:CZ89" si="99">CJ82+CY82</f>
        <v>0</v>
      </c>
      <c r="DA82" s="11"/>
      <c r="DB82" s="10"/>
      <c r="DC82" s="11"/>
      <c r="DD82" s="10"/>
      <c r="DE82" s="7"/>
      <c r="DF82" s="11"/>
      <c r="DG82" s="10"/>
      <c r="DH82" s="11"/>
      <c r="DI82" s="10"/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7"/>
      <c r="DU82" s="7">
        <f t="shared" ref="DU82:DU89" si="100">DE82+DT82</f>
        <v>0</v>
      </c>
      <c r="DV82" s="11"/>
      <c r="DW82" s="10"/>
      <c r="DX82" s="11"/>
      <c r="DY82" s="10"/>
      <c r="DZ82" s="7"/>
      <c r="EA82" s="11"/>
      <c r="EB82" s="10"/>
      <c r="EC82" s="11"/>
      <c r="ED82" s="10"/>
      <c r="EE82" s="11"/>
      <c r="EF82" s="10"/>
      <c r="EG82" s="11">
        <v>45</v>
      </c>
      <c r="EH82" s="10" t="s">
        <v>61</v>
      </c>
      <c r="EI82" s="11"/>
      <c r="EJ82" s="10"/>
      <c r="EK82" s="11"/>
      <c r="EL82" s="10"/>
      <c r="EM82" s="11"/>
      <c r="EN82" s="10"/>
      <c r="EO82" s="7">
        <v>3</v>
      </c>
      <c r="EP82" s="7">
        <f t="shared" ref="EP82:EP89" si="101">DZ82+EO82</f>
        <v>3</v>
      </c>
      <c r="EQ82" s="11"/>
      <c r="ER82" s="10"/>
      <c r="ES82" s="11"/>
      <c r="ET82" s="10"/>
      <c r="EU82" s="7"/>
      <c r="EV82" s="11"/>
      <c r="EW82" s="10"/>
      <c r="EX82" s="11"/>
      <c r="EY82" s="10"/>
      <c r="EZ82" s="11"/>
      <c r="FA82" s="10"/>
      <c r="FB82" s="11"/>
      <c r="FC82" s="10"/>
      <c r="FD82" s="11"/>
      <c r="FE82" s="10"/>
      <c r="FF82" s="11"/>
      <c r="FG82" s="10"/>
      <c r="FH82" s="11"/>
      <c r="FI82" s="10"/>
      <c r="FJ82" s="7"/>
      <c r="FK82" s="7">
        <f t="shared" ref="FK82:FK89" si="102">EU82+FJ82</f>
        <v>0</v>
      </c>
      <c r="FL82" s="11"/>
      <c r="FM82" s="10"/>
      <c r="FN82" s="11"/>
      <c r="FO82" s="10"/>
      <c r="FP82" s="7"/>
      <c r="FQ82" s="11"/>
      <c r="FR82" s="10"/>
      <c r="FS82" s="11"/>
      <c r="FT82" s="10"/>
      <c r="FU82" s="11"/>
      <c r="FV82" s="10"/>
      <c r="FW82" s="11"/>
      <c r="FX82" s="10"/>
      <c r="FY82" s="11"/>
      <c r="FZ82" s="10"/>
      <c r="GA82" s="11"/>
      <c r="GB82" s="10"/>
      <c r="GC82" s="11"/>
      <c r="GD82" s="10"/>
      <c r="GE82" s="7"/>
      <c r="GF82" s="7">
        <f t="shared" ref="GF82:GF89" si="103">FP82+GE82</f>
        <v>0</v>
      </c>
    </row>
    <row r="83" spans="1:188" x14ac:dyDescent="0.2">
      <c r="A83" s="6"/>
      <c r="B83" s="6"/>
      <c r="C83" s="6"/>
      <c r="D83" s="6" t="s">
        <v>168</v>
      </c>
      <c r="E83" s="3" t="s">
        <v>169</v>
      </c>
      <c r="F83" s="6">
        <f t="shared" si="82"/>
        <v>0</v>
      </c>
      <c r="G83" s="6">
        <f t="shared" si="83"/>
        <v>1</v>
      </c>
      <c r="H83" s="6">
        <f t="shared" si="84"/>
        <v>0</v>
      </c>
      <c r="I83" s="6">
        <f t="shared" si="85"/>
        <v>0</v>
      </c>
      <c r="J83" s="6">
        <f t="shared" si="86"/>
        <v>0</v>
      </c>
      <c r="K83" s="6">
        <f t="shared" si="87"/>
        <v>0</v>
      </c>
      <c r="L83" s="6">
        <f t="shared" si="88"/>
        <v>0</v>
      </c>
      <c r="M83" s="6">
        <f t="shared" si="89"/>
        <v>0</v>
      </c>
      <c r="N83" s="6">
        <f t="shared" si="90"/>
        <v>0</v>
      </c>
      <c r="O83" s="6">
        <f t="shared" si="91"/>
        <v>0</v>
      </c>
      <c r="P83" s="6">
        <f t="shared" si="92"/>
        <v>0</v>
      </c>
      <c r="Q83" s="6">
        <f t="shared" si="93"/>
        <v>0</v>
      </c>
      <c r="R83" s="7">
        <f t="shared" si="94"/>
        <v>15</v>
      </c>
      <c r="S83" s="7">
        <f t="shared" si="95"/>
        <v>15</v>
      </c>
      <c r="T83" s="7">
        <v>0.3</v>
      </c>
      <c r="U83" s="11"/>
      <c r="V83" s="10"/>
      <c r="W83" s="11"/>
      <c r="X83" s="10"/>
      <c r="Y83" s="7"/>
      <c r="Z83" s="11"/>
      <c r="AA83" s="10"/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96"/>
        <v>0</v>
      </c>
      <c r="AP83" s="11"/>
      <c r="AQ83" s="10"/>
      <c r="AR83" s="11"/>
      <c r="AS83" s="10"/>
      <c r="AT83" s="7"/>
      <c r="AU83" s="11"/>
      <c r="AV83" s="10"/>
      <c r="AW83" s="11"/>
      <c r="AX83" s="10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97"/>
        <v>0</v>
      </c>
      <c r="BK83" s="11"/>
      <c r="BL83" s="10"/>
      <c r="BM83" s="11"/>
      <c r="BN83" s="10"/>
      <c r="BO83" s="7"/>
      <c r="BP83" s="11"/>
      <c r="BQ83" s="10"/>
      <c r="BR83" s="11"/>
      <c r="BS83" s="10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98"/>
        <v>0</v>
      </c>
      <c r="CF83" s="11"/>
      <c r="CG83" s="10"/>
      <c r="CH83" s="11"/>
      <c r="CI83" s="10"/>
      <c r="CJ83" s="7"/>
      <c r="CK83" s="11"/>
      <c r="CL83" s="10"/>
      <c r="CM83" s="11"/>
      <c r="CN83" s="10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99"/>
        <v>0</v>
      </c>
      <c r="DA83" s="11"/>
      <c r="DB83" s="10"/>
      <c r="DC83" s="11"/>
      <c r="DD83" s="10"/>
      <c r="DE83" s="7"/>
      <c r="DF83" s="11"/>
      <c r="DG83" s="10"/>
      <c r="DH83" s="11"/>
      <c r="DI83" s="10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100"/>
        <v>0</v>
      </c>
      <c r="DV83" s="11"/>
      <c r="DW83" s="10"/>
      <c r="DX83" s="11"/>
      <c r="DY83" s="10"/>
      <c r="DZ83" s="7"/>
      <c r="EA83" s="11"/>
      <c r="EB83" s="10"/>
      <c r="EC83" s="11"/>
      <c r="ED83" s="10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si="101"/>
        <v>0</v>
      </c>
      <c r="EQ83" s="11"/>
      <c r="ER83" s="10"/>
      <c r="ES83" s="11"/>
      <c r="ET83" s="10"/>
      <c r="EU83" s="7"/>
      <c r="EV83" s="11"/>
      <c r="EW83" s="10"/>
      <c r="EX83" s="11"/>
      <c r="EY83" s="10"/>
      <c r="EZ83" s="11"/>
      <c r="FA83" s="10"/>
      <c r="FB83" s="11"/>
      <c r="FC83" s="10"/>
      <c r="FD83" s="11">
        <v>0</v>
      </c>
      <c r="FE83" s="10" t="s">
        <v>61</v>
      </c>
      <c r="FF83" s="11"/>
      <c r="FG83" s="10"/>
      <c r="FH83" s="11"/>
      <c r="FI83" s="10"/>
      <c r="FJ83" s="7">
        <v>15</v>
      </c>
      <c r="FK83" s="7">
        <f t="shared" si="102"/>
        <v>15</v>
      </c>
      <c r="FL83" s="11"/>
      <c r="FM83" s="10"/>
      <c r="FN83" s="11"/>
      <c r="FO83" s="10"/>
      <c r="FP83" s="7"/>
      <c r="FQ83" s="11"/>
      <c r="FR83" s="10"/>
      <c r="FS83" s="11"/>
      <c r="FT83" s="10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si="103"/>
        <v>0</v>
      </c>
    </row>
    <row r="84" spans="1:188" x14ac:dyDescent="0.2">
      <c r="A84" s="6"/>
      <c r="B84" s="6"/>
      <c r="C84" s="6"/>
      <c r="D84" s="6" t="s">
        <v>170</v>
      </c>
      <c r="E84" s="3" t="s">
        <v>171</v>
      </c>
      <c r="F84" s="6">
        <f t="shared" si="82"/>
        <v>0</v>
      </c>
      <c r="G84" s="6">
        <f t="shared" si="83"/>
        <v>2</v>
      </c>
      <c r="H84" s="6">
        <f t="shared" si="84"/>
        <v>30</v>
      </c>
      <c r="I84" s="6">
        <f t="shared" si="85"/>
        <v>15</v>
      </c>
      <c r="J84" s="6">
        <f t="shared" si="86"/>
        <v>0</v>
      </c>
      <c r="K84" s="6">
        <f t="shared" si="87"/>
        <v>0</v>
      </c>
      <c r="L84" s="6">
        <f t="shared" si="88"/>
        <v>15</v>
      </c>
      <c r="M84" s="6">
        <f t="shared" si="89"/>
        <v>0</v>
      </c>
      <c r="N84" s="6">
        <f t="shared" si="90"/>
        <v>0</v>
      </c>
      <c r="O84" s="6">
        <f t="shared" si="91"/>
        <v>0</v>
      </c>
      <c r="P84" s="6">
        <f t="shared" si="92"/>
        <v>0</v>
      </c>
      <c r="Q84" s="6">
        <f t="shared" si="93"/>
        <v>0</v>
      </c>
      <c r="R84" s="7">
        <f t="shared" si="94"/>
        <v>2</v>
      </c>
      <c r="S84" s="7">
        <f t="shared" si="95"/>
        <v>1</v>
      </c>
      <c r="T84" s="7">
        <v>1.5</v>
      </c>
      <c r="U84" s="11"/>
      <c r="V84" s="10"/>
      <c r="W84" s="11"/>
      <c r="X84" s="10"/>
      <c r="Y84" s="7"/>
      <c r="Z84" s="11"/>
      <c r="AA84" s="10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96"/>
        <v>0</v>
      </c>
      <c r="AP84" s="11"/>
      <c r="AQ84" s="10"/>
      <c r="AR84" s="11"/>
      <c r="AS84" s="10"/>
      <c r="AT84" s="7"/>
      <c r="AU84" s="11"/>
      <c r="AV84" s="10"/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97"/>
        <v>0</v>
      </c>
      <c r="BK84" s="11"/>
      <c r="BL84" s="10"/>
      <c r="BM84" s="11"/>
      <c r="BN84" s="10"/>
      <c r="BO84" s="7"/>
      <c r="BP84" s="11"/>
      <c r="BQ84" s="10"/>
      <c r="BR84" s="11"/>
      <c r="BS84" s="10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si="98"/>
        <v>0</v>
      </c>
      <c r="CF84" s="11"/>
      <c r="CG84" s="10"/>
      <c r="CH84" s="11"/>
      <c r="CI84" s="10"/>
      <c r="CJ84" s="7"/>
      <c r="CK84" s="11"/>
      <c r="CL84" s="10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99"/>
        <v>0</v>
      </c>
      <c r="DA84" s="11">
        <v>15</v>
      </c>
      <c r="DB84" s="10" t="s">
        <v>61</v>
      </c>
      <c r="DC84" s="11"/>
      <c r="DD84" s="10"/>
      <c r="DE84" s="7">
        <v>1</v>
      </c>
      <c r="DF84" s="11"/>
      <c r="DG84" s="10"/>
      <c r="DH84" s="11">
        <v>15</v>
      </c>
      <c r="DI84" s="10" t="s">
        <v>61</v>
      </c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>
        <v>1</v>
      </c>
      <c r="DU84" s="7">
        <f t="shared" si="100"/>
        <v>2</v>
      </c>
      <c r="DV84" s="11"/>
      <c r="DW84" s="10"/>
      <c r="DX84" s="11"/>
      <c r="DY84" s="10"/>
      <c r="DZ84" s="7"/>
      <c r="EA84" s="11"/>
      <c r="EB84" s="10"/>
      <c r="EC84" s="11"/>
      <c r="ED84" s="10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si="101"/>
        <v>0</v>
      </c>
      <c r="EQ84" s="11"/>
      <c r="ER84" s="10"/>
      <c r="ES84" s="11"/>
      <c r="ET84" s="10"/>
      <c r="EU84" s="7"/>
      <c r="EV84" s="11"/>
      <c r="EW84" s="10"/>
      <c r="EX84" s="11"/>
      <c r="EY84" s="10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si="102"/>
        <v>0</v>
      </c>
      <c r="FL84" s="11"/>
      <c r="FM84" s="10"/>
      <c r="FN84" s="11"/>
      <c r="FO84" s="10"/>
      <c r="FP84" s="7"/>
      <c r="FQ84" s="11"/>
      <c r="FR84" s="10"/>
      <c r="FS84" s="11"/>
      <c r="FT84" s="10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si="103"/>
        <v>0</v>
      </c>
    </row>
    <row r="85" spans="1:188" x14ac:dyDescent="0.2">
      <c r="A85" s="6"/>
      <c r="B85" s="6"/>
      <c r="C85" s="6"/>
      <c r="D85" s="6" t="s">
        <v>172</v>
      </c>
      <c r="E85" s="3" t="s">
        <v>173</v>
      </c>
      <c r="F85" s="6">
        <f t="shared" si="82"/>
        <v>1</v>
      </c>
      <c r="G85" s="6">
        <f t="shared" si="83"/>
        <v>1</v>
      </c>
      <c r="H85" s="6">
        <f t="shared" si="84"/>
        <v>45</v>
      </c>
      <c r="I85" s="6">
        <f t="shared" si="85"/>
        <v>15</v>
      </c>
      <c r="J85" s="6">
        <f t="shared" si="86"/>
        <v>0</v>
      </c>
      <c r="K85" s="6">
        <f t="shared" si="87"/>
        <v>0</v>
      </c>
      <c r="L85" s="6">
        <f t="shared" si="88"/>
        <v>30</v>
      </c>
      <c r="M85" s="6">
        <f t="shared" si="89"/>
        <v>0</v>
      </c>
      <c r="N85" s="6">
        <f t="shared" si="90"/>
        <v>0</v>
      </c>
      <c r="O85" s="6">
        <f t="shared" si="91"/>
        <v>0</v>
      </c>
      <c r="P85" s="6">
        <f t="shared" si="92"/>
        <v>0</v>
      </c>
      <c r="Q85" s="6">
        <f t="shared" si="93"/>
        <v>0</v>
      </c>
      <c r="R85" s="7">
        <f t="shared" si="94"/>
        <v>3</v>
      </c>
      <c r="S85" s="7">
        <f t="shared" si="95"/>
        <v>2</v>
      </c>
      <c r="T85" s="7">
        <v>2</v>
      </c>
      <c r="U85" s="11"/>
      <c r="V85" s="10"/>
      <c r="W85" s="11"/>
      <c r="X85" s="10"/>
      <c r="Y85" s="7"/>
      <c r="Z85" s="11"/>
      <c r="AA85" s="10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96"/>
        <v>0</v>
      </c>
      <c r="AP85" s="11"/>
      <c r="AQ85" s="10"/>
      <c r="AR85" s="11"/>
      <c r="AS85" s="10"/>
      <c r="AT85" s="7"/>
      <c r="AU85" s="11"/>
      <c r="AV85" s="10"/>
      <c r="AW85" s="11"/>
      <c r="AX85" s="10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97"/>
        <v>0</v>
      </c>
      <c r="BK85" s="11"/>
      <c r="BL85" s="10"/>
      <c r="BM85" s="11"/>
      <c r="BN85" s="10"/>
      <c r="BO85" s="7"/>
      <c r="BP85" s="11"/>
      <c r="BQ85" s="10"/>
      <c r="BR85" s="11"/>
      <c r="BS85" s="10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98"/>
        <v>0</v>
      </c>
      <c r="CF85" s="11"/>
      <c r="CG85" s="10"/>
      <c r="CH85" s="11"/>
      <c r="CI85" s="10"/>
      <c r="CJ85" s="7"/>
      <c r="CK85" s="11"/>
      <c r="CL85" s="10"/>
      <c r="CM85" s="11"/>
      <c r="CN85" s="10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99"/>
        <v>0</v>
      </c>
      <c r="DA85" s="11"/>
      <c r="DB85" s="10"/>
      <c r="DC85" s="11"/>
      <c r="DD85" s="10"/>
      <c r="DE85" s="7"/>
      <c r="DF85" s="11"/>
      <c r="DG85" s="10"/>
      <c r="DH85" s="11"/>
      <c r="DI85" s="10"/>
      <c r="DJ85" s="11"/>
      <c r="DK85" s="10"/>
      <c r="DL85" s="11"/>
      <c r="DM85" s="10"/>
      <c r="DN85" s="11"/>
      <c r="DO85" s="10"/>
      <c r="DP85" s="11"/>
      <c r="DQ85" s="10"/>
      <c r="DR85" s="11"/>
      <c r="DS85" s="10"/>
      <c r="DT85" s="7"/>
      <c r="DU85" s="7">
        <f t="shared" si="100"/>
        <v>0</v>
      </c>
      <c r="DV85" s="11">
        <v>15</v>
      </c>
      <c r="DW85" s="10" t="s">
        <v>64</v>
      </c>
      <c r="DX85" s="11"/>
      <c r="DY85" s="10"/>
      <c r="DZ85" s="7">
        <v>1</v>
      </c>
      <c r="EA85" s="11"/>
      <c r="EB85" s="10"/>
      <c r="EC85" s="11">
        <v>30</v>
      </c>
      <c r="ED85" s="10" t="s">
        <v>61</v>
      </c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>
        <v>2</v>
      </c>
      <c r="EP85" s="7">
        <f t="shared" si="101"/>
        <v>3</v>
      </c>
      <c r="EQ85" s="11"/>
      <c r="ER85" s="10"/>
      <c r="ES85" s="11"/>
      <c r="ET85" s="10"/>
      <c r="EU85" s="7"/>
      <c r="EV85" s="11"/>
      <c r="EW85" s="10"/>
      <c r="EX85" s="11"/>
      <c r="EY85" s="10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102"/>
        <v>0</v>
      </c>
      <c r="FL85" s="11"/>
      <c r="FM85" s="10"/>
      <c r="FN85" s="11"/>
      <c r="FO85" s="10"/>
      <c r="FP85" s="7"/>
      <c r="FQ85" s="11"/>
      <c r="FR85" s="10"/>
      <c r="FS85" s="11"/>
      <c r="FT85" s="10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103"/>
        <v>0</v>
      </c>
    </row>
    <row r="86" spans="1:188" x14ac:dyDescent="0.2">
      <c r="A86" s="6"/>
      <c r="B86" s="6"/>
      <c r="C86" s="6"/>
      <c r="D86" s="6" t="s">
        <v>174</v>
      </c>
      <c r="E86" s="3" t="s">
        <v>175</v>
      </c>
      <c r="F86" s="6">
        <f t="shared" si="82"/>
        <v>0</v>
      </c>
      <c r="G86" s="6">
        <f t="shared" si="83"/>
        <v>2</v>
      </c>
      <c r="H86" s="6">
        <f t="shared" si="84"/>
        <v>30</v>
      </c>
      <c r="I86" s="6">
        <f t="shared" si="85"/>
        <v>15</v>
      </c>
      <c r="J86" s="6">
        <f t="shared" si="86"/>
        <v>0</v>
      </c>
      <c r="K86" s="6">
        <f t="shared" si="87"/>
        <v>0</v>
      </c>
      <c r="L86" s="6">
        <f t="shared" si="88"/>
        <v>15</v>
      </c>
      <c r="M86" s="6">
        <f t="shared" si="89"/>
        <v>0</v>
      </c>
      <c r="N86" s="6">
        <f t="shared" si="90"/>
        <v>0</v>
      </c>
      <c r="O86" s="6">
        <f t="shared" si="91"/>
        <v>0</v>
      </c>
      <c r="P86" s="6">
        <f t="shared" si="92"/>
        <v>0</v>
      </c>
      <c r="Q86" s="6">
        <f t="shared" si="93"/>
        <v>0</v>
      </c>
      <c r="R86" s="7">
        <f t="shared" si="94"/>
        <v>4</v>
      </c>
      <c r="S86" s="7">
        <f t="shared" si="95"/>
        <v>2</v>
      </c>
      <c r="T86" s="7">
        <v>2.8</v>
      </c>
      <c r="U86" s="11"/>
      <c r="V86" s="10"/>
      <c r="W86" s="11"/>
      <c r="X86" s="10"/>
      <c r="Y86" s="7"/>
      <c r="Z86" s="11"/>
      <c r="AA86" s="10"/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96"/>
        <v>0</v>
      </c>
      <c r="AP86" s="11"/>
      <c r="AQ86" s="10"/>
      <c r="AR86" s="11"/>
      <c r="AS86" s="10"/>
      <c r="AT86" s="7"/>
      <c r="AU86" s="11"/>
      <c r="AV86" s="10"/>
      <c r="AW86" s="11"/>
      <c r="AX86" s="10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97"/>
        <v>0</v>
      </c>
      <c r="BK86" s="11"/>
      <c r="BL86" s="10"/>
      <c r="BM86" s="11"/>
      <c r="BN86" s="10"/>
      <c r="BO86" s="7"/>
      <c r="BP86" s="11"/>
      <c r="BQ86" s="10"/>
      <c r="BR86" s="11"/>
      <c r="BS86" s="10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98"/>
        <v>0</v>
      </c>
      <c r="CF86" s="11"/>
      <c r="CG86" s="10"/>
      <c r="CH86" s="11"/>
      <c r="CI86" s="10"/>
      <c r="CJ86" s="7"/>
      <c r="CK86" s="11"/>
      <c r="CL86" s="10"/>
      <c r="CM86" s="11"/>
      <c r="CN86" s="10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99"/>
        <v>0</v>
      </c>
      <c r="DA86" s="11"/>
      <c r="DB86" s="10"/>
      <c r="DC86" s="11"/>
      <c r="DD86" s="10"/>
      <c r="DE86" s="7"/>
      <c r="DF86" s="11"/>
      <c r="DG86" s="10"/>
      <c r="DH86" s="11"/>
      <c r="DI86" s="10"/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100"/>
        <v>0</v>
      </c>
      <c r="DV86" s="11"/>
      <c r="DW86" s="10"/>
      <c r="DX86" s="11"/>
      <c r="DY86" s="10"/>
      <c r="DZ86" s="7"/>
      <c r="EA86" s="11"/>
      <c r="EB86" s="10"/>
      <c r="EC86" s="11"/>
      <c r="ED86" s="10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101"/>
        <v>0</v>
      </c>
      <c r="EQ86" s="11">
        <v>15</v>
      </c>
      <c r="ER86" s="10" t="s">
        <v>61</v>
      </c>
      <c r="ES86" s="11"/>
      <c r="ET86" s="10"/>
      <c r="EU86" s="7">
        <v>2</v>
      </c>
      <c r="EV86" s="11"/>
      <c r="EW86" s="10"/>
      <c r="EX86" s="11">
        <v>15</v>
      </c>
      <c r="EY86" s="10" t="s">
        <v>61</v>
      </c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>
        <v>2</v>
      </c>
      <c r="FK86" s="7">
        <f t="shared" si="102"/>
        <v>4</v>
      </c>
      <c r="FL86" s="11"/>
      <c r="FM86" s="10"/>
      <c r="FN86" s="11"/>
      <c r="FO86" s="10"/>
      <c r="FP86" s="7"/>
      <c r="FQ86" s="11"/>
      <c r="FR86" s="10"/>
      <c r="FS86" s="11"/>
      <c r="FT86" s="10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si="103"/>
        <v>0</v>
      </c>
    </row>
    <row r="87" spans="1:188" x14ac:dyDescent="0.2">
      <c r="A87" s="6"/>
      <c r="B87" s="6"/>
      <c r="C87" s="6"/>
      <c r="D87" s="6" t="s">
        <v>176</v>
      </c>
      <c r="E87" s="3" t="s">
        <v>177</v>
      </c>
      <c r="F87" s="6">
        <f t="shared" si="82"/>
        <v>0</v>
      </c>
      <c r="G87" s="6">
        <f t="shared" si="83"/>
        <v>2</v>
      </c>
      <c r="H87" s="6">
        <f t="shared" si="84"/>
        <v>30</v>
      </c>
      <c r="I87" s="6">
        <f t="shared" si="85"/>
        <v>15</v>
      </c>
      <c r="J87" s="6">
        <f t="shared" si="86"/>
        <v>0</v>
      </c>
      <c r="K87" s="6">
        <f t="shared" si="87"/>
        <v>0</v>
      </c>
      <c r="L87" s="6">
        <f t="shared" si="88"/>
        <v>15</v>
      </c>
      <c r="M87" s="6">
        <f t="shared" si="89"/>
        <v>0</v>
      </c>
      <c r="N87" s="6">
        <f t="shared" si="90"/>
        <v>0</v>
      </c>
      <c r="O87" s="6">
        <f t="shared" si="91"/>
        <v>0</v>
      </c>
      <c r="P87" s="6">
        <f t="shared" si="92"/>
        <v>0</v>
      </c>
      <c r="Q87" s="6">
        <f t="shared" si="93"/>
        <v>0</v>
      </c>
      <c r="R87" s="7">
        <f t="shared" si="94"/>
        <v>2</v>
      </c>
      <c r="S87" s="7">
        <f t="shared" si="95"/>
        <v>1</v>
      </c>
      <c r="T87" s="7">
        <v>1.7</v>
      </c>
      <c r="U87" s="11"/>
      <c r="V87" s="10"/>
      <c r="W87" s="11"/>
      <c r="X87" s="10"/>
      <c r="Y87" s="7"/>
      <c r="Z87" s="11"/>
      <c r="AA87" s="10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96"/>
        <v>0</v>
      </c>
      <c r="AP87" s="11"/>
      <c r="AQ87" s="10"/>
      <c r="AR87" s="11"/>
      <c r="AS87" s="10"/>
      <c r="AT87" s="7"/>
      <c r="AU87" s="11"/>
      <c r="AV87" s="10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97"/>
        <v>0</v>
      </c>
      <c r="BK87" s="11"/>
      <c r="BL87" s="10"/>
      <c r="BM87" s="11"/>
      <c r="BN87" s="10"/>
      <c r="BO87" s="7"/>
      <c r="BP87" s="11"/>
      <c r="BQ87" s="10"/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98"/>
        <v>0</v>
      </c>
      <c r="CF87" s="11"/>
      <c r="CG87" s="10"/>
      <c r="CH87" s="11"/>
      <c r="CI87" s="10"/>
      <c r="CJ87" s="7"/>
      <c r="CK87" s="11"/>
      <c r="CL87" s="10"/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99"/>
        <v>0</v>
      </c>
      <c r="DA87" s="11"/>
      <c r="DB87" s="10"/>
      <c r="DC87" s="11"/>
      <c r="DD87" s="10"/>
      <c r="DE87" s="7"/>
      <c r="DF87" s="11"/>
      <c r="DG87" s="10"/>
      <c r="DH87" s="11"/>
      <c r="DI87" s="10"/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100"/>
        <v>0</v>
      </c>
      <c r="DV87" s="11">
        <v>15</v>
      </c>
      <c r="DW87" s="10" t="s">
        <v>61</v>
      </c>
      <c r="DX87" s="11"/>
      <c r="DY87" s="10"/>
      <c r="DZ87" s="7">
        <v>1</v>
      </c>
      <c r="EA87" s="11"/>
      <c r="EB87" s="10"/>
      <c r="EC87" s="11">
        <v>15</v>
      </c>
      <c r="ED87" s="10" t="s">
        <v>61</v>
      </c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>
        <v>1</v>
      </c>
      <c r="EP87" s="7">
        <f t="shared" si="101"/>
        <v>2</v>
      </c>
      <c r="EQ87" s="11"/>
      <c r="ER87" s="10"/>
      <c r="ES87" s="11"/>
      <c r="ET87" s="10"/>
      <c r="EU87" s="7"/>
      <c r="EV87" s="11"/>
      <c r="EW87" s="10"/>
      <c r="EX87" s="11"/>
      <c r="EY87" s="10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si="102"/>
        <v>0</v>
      </c>
      <c r="FL87" s="11"/>
      <c r="FM87" s="10"/>
      <c r="FN87" s="11"/>
      <c r="FO87" s="10"/>
      <c r="FP87" s="7"/>
      <c r="FQ87" s="11"/>
      <c r="FR87" s="10"/>
      <c r="FS87" s="11"/>
      <c r="FT87" s="10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103"/>
        <v>0</v>
      </c>
    </row>
    <row r="88" spans="1:188" x14ac:dyDescent="0.2">
      <c r="A88" s="6"/>
      <c r="B88" s="6"/>
      <c r="C88" s="6"/>
      <c r="D88" s="6" t="s">
        <v>178</v>
      </c>
      <c r="E88" s="3" t="s">
        <v>179</v>
      </c>
      <c r="F88" s="6">
        <f t="shared" si="82"/>
        <v>0</v>
      </c>
      <c r="G88" s="6">
        <f t="shared" si="83"/>
        <v>1</v>
      </c>
      <c r="H88" s="6">
        <f t="shared" si="84"/>
        <v>15</v>
      </c>
      <c r="I88" s="6">
        <f t="shared" si="85"/>
        <v>0</v>
      </c>
      <c r="J88" s="6">
        <f t="shared" si="86"/>
        <v>0</v>
      </c>
      <c r="K88" s="6">
        <f t="shared" si="87"/>
        <v>0</v>
      </c>
      <c r="L88" s="6">
        <f t="shared" si="88"/>
        <v>0</v>
      </c>
      <c r="M88" s="6">
        <f t="shared" si="89"/>
        <v>0</v>
      </c>
      <c r="N88" s="6">
        <f t="shared" si="90"/>
        <v>0</v>
      </c>
      <c r="O88" s="6">
        <f t="shared" si="91"/>
        <v>0</v>
      </c>
      <c r="P88" s="6">
        <f t="shared" si="92"/>
        <v>0</v>
      </c>
      <c r="Q88" s="6">
        <f t="shared" si="93"/>
        <v>15</v>
      </c>
      <c r="R88" s="7">
        <f t="shared" si="94"/>
        <v>1</v>
      </c>
      <c r="S88" s="7">
        <f t="shared" si="95"/>
        <v>1</v>
      </c>
      <c r="T88" s="7">
        <v>0.5</v>
      </c>
      <c r="U88" s="11"/>
      <c r="V88" s="10"/>
      <c r="W88" s="11"/>
      <c r="X88" s="10"/>
      <c r="Y88" s="7"/>
      <c r="Z88" s="11"/>
      <c r="AA88" s="10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96"/>
        <v>0</v>
      </c>
      <c r="AP88" s="11"/>
      <c r="AQ88" s="10"/>
      <c r="AR88" s="11"/>
      <c r="AS88" s="10"/>
      <c r="AT88" s="7"/>
      <c r="AU88" s="11"/>
      <c r="AV88" s="10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97"/>
        <v>0</v>
      </c>
      <c r="BK88" s="11"/>
      <c r="BL88" s="10"/>
      <c r="BM88" s="11"/>
      <c r="BN88" s="10"/>
      <c r="BO88" s="7"/>
      <c r="BP88" s="11"/>
      <c r="BQ88" s="10"/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98"/>
        <v>0</v>
      </c>
      <c r="CF88" s="11"/>
      <c r="CG88" s="10"/>
      <c r="CH88" s="11"/>
      <c r="CI88" s="10"/>
      <c r="CJ88" s="7"/>
      <c r="CK88" s="11"/>
      <c r="CL88" s="10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99"/>
        <v>0</v>
      </c>
      <c r="DA88" s="11"/>
      <c r="DB88" s="10"/>
      <c r="DC88" s="11"/>
      <c r="DD88" s="10"/>
      <c r="DE88" s="7"/>
      <c r="DF88" s="11"/>
      <c r="DG88" s="10"/>
      <c r="DH88" s="11"/>
      <c r="DI88" s="10"/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100"/>
        <v>0</v>
      </c>
      <c r="DV88" s="11"/>
      <c r="DW88" s="10"/>
      <c r="DX88" s="11"/>
      <c r="DY88" s="10"/>
      <c r="DZ88" s="7"/>
      <c r="EA88" s="11"/>
      <c r="EB88" s="10"/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>
        <v>15</v>
      </c>
      <c r="EN88" s="10" t="s">
        <v>61</v>
      </c>
      <c r="EO88" s="7">
        <v>1</v>
      </c>
      <c r="EP88" s="7">
        <f t="shared" si="101"/>
        <v>1</v>
      </c>
      <c r="EQ88" s="11"/>
      <c r="ER88" s="10"/>
      <c r="ES88" s="11"/>
      <c r="ET88" s="10"/>
      <c r="EU88" s="7"/>
      <c r="EV88" s="11"/>
      <c r="EW88" s="10"/>
      <c r="EX88" s="11"/>
      <c r="EY88" s="10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102"/>
        <v>0</v>
      </c>
      <c r="FL88" s="11"/>
      <c r="FM88" s="10"/>
      <c r="FN88" s="11"/>
      <c r="FO88" s="10"/>
      <c r="FP88" s="7"/>
      <c r="FQ88" s="11"/>
      <c r="FR88" s="10"/>
      <c r="FS88" s="11"/>
      <c r="FT88" s="10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103"/>
        <v>0</v>
      </c>
    </row>
    <row r="89" spans="1:188" x14ac:dyDescent="0.2">
      <c r="A89" s="6"/>
      <c r="B89" s="6"/>
      <c r="C89" s="6"/>
      <c r="D89" s="6" t="s">
        <v>180</v>
      </c>
      <c r="E89" s="3" t="s">
        <v>181</v>
      </c>
      <c r="F89" s="6">
        <f t="shared" si="82"/>
        <v>0</v>
      </c>
      <c r="G89" s="6">
        <f t="shared" si="83"/>
        <v>1</v>
      </c>
      <c r="H89" s="6">
        <f t="shared" si="84"/>
        <v>15</v>
      </c>
      <c r="I89" s="6">
        <f t="shared" si="85"/>
        <v>15</v>
      </c>
      <c r="J89" s="6">
        <f t="shared" si="86"/>
        <v>0</v>
      </c>
      <c r="K89" s="6">
        <f t="shared" si="87"/>
        <v>0</v>
      </c>
      <c r="L89" s="6">
        <f t="shared" si="88"/>
        <v>0</v>
      </c>
      <c r="M89" s="6">
        <f t="shared" si="89"/>
        <v>0</v>
      </c>
      <c r="N89" s="6">
        <f t="shared" si="90"/>
        <v>0</v>
      </c>
      <c r="O89" s="6">
        <f t="shared" si="91"/>
        <v>0</v>
      </c>
      <c r="P89" s="6">
        <f t="shared" si="92"/>
        <v>0</v>
      </c>
      <c r="Q89" s="6">
        <f t="shared" si="93"/>
        <v>0</v>
      </c>
      <c r="R89" s="7">
        <f t="shared" si="94"/>
        <v>2</v>
      </c>
      <c r="S89" s="7">
        <f t="shared" si="95"/>
        <v>0</v>
      </c>
      <c r="T89" s="7">
        <v>2</v>
      </c>
      <c r="U89" s="11"/>
      <c r="V89" s="10"/>
      <c r="W89" s="11"/>
      <c r="X89" s="10"/>
      <c r="Y89" s="7"/>
      <c r="Z89" s="11"/>
      <c r="AA89" s="10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96"/>
        <v>0</v>
      </c>
      <c r="AP89" s="11"/>
      <c r="AQ89" s="10"/>
      <c r="AR89" s="11"/>
      <c r="AS89" s="10"/>
      <c r="AT89" s="7"/>
      <c r="AU89" s="11"/>
      <c r="AV89" s="10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97"/>
        <v>0</v>
      </c>
      <c r="BK89" s="11"/>
      <c r="BL89" s="10"/>
      <c r="BM89" s="11"/>
      <c r="BN89" s="10"/>
      <c r="BO89" s="7"/>
      <c r="BP89" s="11"/>
      <c r="BQ89" s="10"/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98"/>
        <v>0</v>
      </c>
      <c r="CF89" s="11"/>
      <c r="CG89" s="10"/>
      <c r="CH89" s="11"/>
      <c r="CI89" s="10"/>
      <c r="CJ89" s="7"/>
      <c r="CK89" s="11"/>
      <c r="CL89" s="10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99"/>
        <v>0</v>
      </c>
      <c r="DA89" s="11"/>
      <c r="DB89" s="10"/>
      <c r="DC89" s="11"/>
      <c r="DD89" s="10"/>
      <c r="DE89" s="7"/>
      <c r="DF89" s="11"/>
      <c r="DG89" s="10"/>
      <c r="DH89" s="11"/>
      <c r="DI89" s="10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00"/>
        <v>0</v>
      </c>
      <c r="DV89" s="11"/>
      <c r="DW89" s="10"/>
      <c r="DX89" s="11"/>
      <c r="DY89" s="10"/>
      <c r="DZ89" s="7"/>
      <c r="EA89" s="11"/>
      <c r="EB89" s="10"/>
      <c r="EC89" s="11"/>
      <c r="ED89" s="10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01"/>
        <v>0</v>
      </c>
      <c r="EQ89" s="11">
        <v>15</v>
      </c>
      <c r="ER89" s="10" t="s">
        <v>61</v>
      </c>
      <c r="ES89" s="11"/>
      <c r="ET89" s="10"/>
      <c r="EU89" s="7">
        <v>2</v>
      </c>
      <c r="EV89" s="11"/>
      <c r="EW89" s="10"/>
      <c r="EX89" s="11"/>
      <c r="EY89" s="10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102"/>
        <v>2</v>
      </c>
      <c r="FL89" s="11"/>
      <c r="FM89" s="10"/>
      <c r="FN89" s="11"/>
      <c r="FO89" s="10"/>
      <c r="FP89" s="7"/>
      <c r="FQ89" s="11"/>
      <c r="FR89" s="10"/>
      <c r="FS89" s="11"/>
      <c r="FT89" s="10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103"/>
        <v>0</v>
      </c>
    </row>
    <row r="90" spans="1:188" ht="15.95" customHeight="1" x14ac:dyDescent="0.2">
      <c r="A90" s="6"/>
      <c r="B90" s="6"/>
      <c r="C90" s="6"/>
      <c r="D90" s="6"/>
      <c r="E90" s="6" t="s">
        <v>77</v>
      </c>
      <c r="F90" s="6">
        <f t="shared" ref="F90:AK90" si="104">SUM(F82:F89)</f>
        <v>1</v>
      </c>
      <c r="G90" s="6">
        <f t="shared" si="104"/>
        <v>11</v>
      </c>
      <c r="H90" s="6">
        <f t="shared" si="104"/>
        <v>210</v>
      </c>
      <c r="I90" s="6">
        <f t="shared" si="104"/>
        <v>75</v>
      </c>
      <c r="J90" s="6">
        <f t="shared" si="104"/>
        <v>0</v>
      </c>
      <c r="K90" s="6">
        <f t="shared" si="104"/>
        <v>0</v>
      </c>
      <c r="L90" s="6">
        <f t="shared" si="104"/>
        <v>75</v>
      </c>
      <c r="M90" s="6">
        <f t="shared" si="104"/>
        <v>0</v>
      </c>
      <c r="N90" s="6">
        <f t="shared" si="104"/>
        <v>45</v>
      </c>
      <c r="O90" s="6">
        <f t="shared" si="104"/>
        <v>0</v>
      </c>
      <c r="P90" s="6">
        <f t="shared" si="104"/>
        <v>0</v>
      </c>
      <c r="Q90" s="6">
        <f t="shared" si="104"/>
        <v>15</v>
      </c>
      <c r="R90" s="7">
        <f t="shared" si="104"/>
        <v>32</v>
      </c>
      <c r="S90" s="7">
        <f t="shared" si="104"/>
        <v>25</v>
      </c>
      <c r="T90" s="7">
        <f t="shared" si="104"/>
        <v>12.299999999999999</v>
      </c>
      <c r="U90" s="11">
        <f t="shared" si="104"/>
        <v>0</v>
      </c>
      <c r="V90" s="10">
        <f t="shared" si="104"/>
        <v>0</v>
      </c>
      <c r="W90" s="11">
        <f t="shared" si="104"/>
        <v>0</v>
      </c>
      <c r="X90" s="10">
        <f t="shared" si="104"/>
        <v>0</v>
      </c>
      <c r="Y90" s="7">
        <f t="shared" si="104"/>
        <v>0</v>
      </c>
      <c r="Z90" s="11">
        <f t="shared" si="104"/>
        <v>0</v>
      </c>
      <c r="AA90" s="10">
        <f t="shared" si="104"/>
        <v>0</v>
      </c>
      <c r="AB90" s="11">
        <f t="shared" si="104"/>
        <v>0</v>
      </c>
      <c r="AC90" s="10">
        <f t="shared" si="104"/>
        <v>0</v>
      </c>
      <c r="AD90" s="11">
        <f t="shared" si="104"/>
        <v>0</v>
      </c>
      <c r="AE90" s="10">
        <f t="shared" si="104"/>
        <v>0</v>
      </c>
      <c r="AF90" s="11">
        <f t="shared" si="104"/>
        <v>0</v>
      </c>
      <c r="AG90" s="10">
        <f t="shared" si="104"/>
        <v>0</v>
      </c>
      <c r="AH90" s="11">
        <f t="shared" si="104"/>
        <v>0</v>
      </c>
      <c r="AI90" s="10">
        <f t="shared" si="104"/>
        <v>0</v>
      </c>
      <c r="AJ90" s="11">
        <f t="shared" si="104"/>
        <v>0</v>
      </c>
      <c r="AK90" s="10">
        <f t="shared" si="104"/>
        <v>0</v>
      </c>
      <c r="AL90" s="11">
        <f t="shared" ref="AL90:BQ90" si="105">SUM(AL82:AL89)</f>
        <v>0</v>
      </c>
      <c r="AM90" s="10">
        <f t="shared" si="105"/>
        <v>0</v>
      </c>
      <c r="AN90" s="7">
        <f t="shared" si="105"/>
        <v>0</v>
      </c>
      <c r="AO90" s="7">
        <f t="shared" si="105"/>
        <v>0</v>
      </c>
      <c r="AP90" s="11">
        <f t="shared" si="105"/>
        <v>0</v>
      </c>
      <c r="AQ90" s="10">
        <f t="shared" si="105"/>
        <v>0</v>
      </c>
      <c r="AR90" s="11">
        <f t="shared" si="105"/>
        <v>0</v>
      </c>
      <c r="AS90" s="10">
        <f t="shared" si="105"/>
        <v>0</v>
      </c>
      <c r="AT90" s="7">
        <f t="shared" si="105"/>
        <v>0</v>
      </c>
      <c r="AU90" s="11">
        <f t="shared" si="105"/>
        <v>0</v>
      </c>
      <c r="AV90" s="10">
        <f t="shared" si="105"/>
        <v>0</v>
      </c>
      <c r="AW90" s="11">
        <f t="shared" si="105"/>
        <v>0</v>
      </c>
      <c r="AX90" s="10">
        <f t="shared" si="105"/>
        <v>0</v>
      </c>
      <c r="AY90" s="11">
        <f t="shared" si="105"/>
        <v>0</v>
      </c>
      <c r="AZ90" s="10">
        <f t="shared" si="105"/>
        <v>0</v>
      </c>
      <c r="BA90" s="11">
        <f t="shared" si="105"/>
        <v>0</v>
      </c>
      <c r="BB90" s="10">
        <f t="shared" si="105"/>
        <v>0</v>
      </c>
      <c r="BC90" s="11">
        <f t="shared" si="105"/>
        <v>0</v>
      </c>
      <c r="BD90" s="10">
        <f t="shared" si="105"/>
        <v>0</v>
      </c>
      <c r="BE90" s="11">
        <f t="shared" si="105"/>
        <v>0</v>
      </c>
      <c r="BF90" s="10">
        <f t="shared" si="105"/>
        <v>0</v>
      </c>
      <c r="BG90" s="11">
        <f t="shared" si="105"/>
        <v>0</v>
      </c>
      <c r="BH90" s="10">
        <f t="shared" si="105"/>
        <v>0</v>
      </c>
      <c r="BI90" s="7">
        <f t="shared" si="105"/>
        <v>0</v>
      </c>
      <c r="BJ90" s="7">
        <f t="shared" si="105"/>
        <v>0</v>
      </c>
      <c r="BK90" s="11">
        <f t="shared" si="105"/>
        <v>0</v>
      </c>
      <c r="BL90" s="10">
        <f t="shared" si="105"/>
        <v>0</v>
      </c>
      <c r="BM90" s="11">
        <f t="shared" si="105"/>
        <v>0</v>
      </c>
      <c r="BN90" s="10">
        <f t="shared" si="105"/>
        <v>0</v>
      </c>
      <c r="BO90" s="7">
        <f t="shared" si="105"/>
        <v>0</v>
      </c>
      <c r="BP90" s="11">
        <f t="shared" si="105"/>
        <v>0</v>
      </c>
      <c r="BQ90" s="10">
        <f t="shared" si="105"/>
        <v>0</v>
      </c>
      <c r="BR90" s="11">
        <f t="shared" ref="BR90:CW90" si="106">SUM(BR82:BR89)</f>
        <v>0</v>
      </c>
      <c r="BS90" s="10">
        <f t="shared" si="106"/>
        <v>0</v>
      </c>
      <c r="BT90" s="11">
        <f t="shared" si="106"/>
        <v>0</v>
      </c>
      <c r="BU90" s="10">
        <f t="shared" si="106"/>
        <v>0</v>
      </c>
      <c r="BV90" s="11">
        <f t="shared" si="106"/>
        <v>0</v>
      </c>
      <c r="BW90" s="10">
        <f t="shared" si="106"/>
        <v>0</v>
      </c>
      <c r="BX90" s="11">
        <f t="shared" si="106"/>
        <v>0</v>
      </c>
      <c r="BY90" s="10">
        <f t="shared" si="106"/>
        <v>0</v>
      </c>
      <c r="BZ90" s="11">
        <f t="shared" si="106"/>
        <v>0</v>
      </c>
      <c r="CA90" s="10">
        <f t="shared" si="106"/>
        <v>0</v>
      </c>
      <c r="CB90" s="11">
        <f t="shared" si="106"/>
        <v>0</v>
      </c>
      <c r="CC90" s="10">
        <f t="shared" si="106"/>
        <v>0</v>
      </c>
      <c r="CD90" s="7">
        <f t="shared" si="106"/>
        <v>0</v>
      </c>
      <c r="CE90" s="7">
        <f t="shared" si="106"/>
        <v>0</v>
      </c>
      <c r="CF90" s="11">
        <f t="shared" si="106"/>
        <v>0</v>
      </c>
      <c r="CG90" s="10">
        <f t="shared" si="106"/>
        <v>0</v>
      </c>
      <c r="CH90" s="11">
        <f t="shared" si="106"/>
        <v>0</v>
      </c>
      <c r="CI90" s="10">
        <f t="shared" si="106"/>
        <v>0</v>
      </c>
      <c r="CJ90" s="7">
        <f t="shared" si="106"/>
        <v>0</v>
      </c>
      <c r="CK90" s="11">
        <f t="shared" si="106"/>
        <v>0</v>
      </c>
      <c r="CL90" s="10">
        <f t="shared" si="106"/>
        <v>0</v>
      </c>
      <c r="CM90" s="11">
        <f t="shared" si="106"/>
        <v>0</v>
      </c>
      <c r="CN90" s="10">
        <f t="shared" si="106"/>
        <v>0</v>
      </c>
      <c r="CO90" s="11">
        <f t="shared" si="106"/>
        <v>0</v>
      </c>
      <c r="CP90" s="10">
        <f t="shared" si="106"/>
        <v>0</v>
      </c>
      <c r="CQ90" s="11">
        <f t="shared" si="106"/>
        <v>0</v>
      </c>
      <c r="CR90" s="10">
        <f t="shared" si="106"/>
        <v>0</v>
      </c>
      <c r="CS90" s="11">
        <f t="shared" si="106"/>
        <v>0</v>
      </c>
      <c r="CT90" s="10">
        <f t="shared" si="106"/>
        <v>0</v>
      </c>
      <c r="CU90" s="11">
        <f t="shared" si="106"/>
        <v>0</v>
      </c>
      <c r="CV90" s="10">
        <f t="shared" si="106"/>
        <v>0</v>
      </c>
      <c r="CW90" s="11">
        <f t="shared" si="106"/>
        <v>0</v>
      </c>
      <c r="CX90" s="10">
        <f t="shared" ref="CX90:EC90" si="107">SUM(CX82:CX89)</f>
        <v>0</v>
      </c>
      <c r="CY90" s="7">
        <f t="shared" si="107"/>
        <v>0</v>
      </c>
      <c r="CZ90" s="7">
        <f t="shared" si="107"/>
        <v>0</v>
      </c>
      <c r="DA90" s="11">
        <f t="shared" si="107"/>
        <v>15</v>
      </c>
      <c r="DB90" s="10">
        <f t="shared" si="107"/>
        <v>0</v>
      </c>
      <c r="DC90" s="11">
        <f t="shared" si="107"/>
        <v>0</v>
      </c>
      <c r="DD90" s="10">
        <f t="shared" si="107"/>
        <v>0</v>
      </c>
      <c r="DE90" s="7">
        <f t="shared" si="107"/>
        <v>1</v>
      </c>
      <c r="DF90" s="11">
        <f t="shared" si="107"/>
        <v>0</v>
      </c>
      <c r="DG90" s="10">
        <f t="shared" si="107"/>
        <v>0</v>
      </c>
      <c r="DH90" s="11">
        <f t="shared" si="107"/>
        <v>15</v>
      </c>
      <c r="DI90" s="10">
        <f t="shared" si="107"/>
        <v>0</v>
      </c>
      <c r="DJ90" s="11">
        <f t="shared" si="107"/>
        <v>0</v>
      </c>
      <c r="DK90" s="10">
        <f t="shared" si="107"/>
        <v>0</v>
      </c>
      <c r="DL90" s="11">
        <f t="shared" si="107"/>
        <v>0</v>
      </c>
      <c r="DM90" s="10">
        <f t="shared" si="107"/>
        <v>0</v>
      </c>
      <c r="DN90" s="11">
        <f t="shared" si="107"/>
        <v>0</v>
      </c>
      <c r="DO90" s="10">
        <f t="shared" si="107"/>
        <v>0</v>
      </c>
      <c r="DP90" s="11">
        <f t="shared" si="107"/>
        <v>0</v>
      </c>
      <c r="DQ90" s="10">
        <f t="shared" si="107"/>
        <v>0</v>
      </c>
      <c r="DR90" s="11">
        <f t="shared" si="107"/>
        <v>0</v>
      </c>
      <c r="DS90" s="10">
        <f t="shared" si="107"/>
        <v>0</v>
      </c>
      <c r="DT90" s="7">
        <f t="shared" si="107"/>
        <v>1</v>
      </c>
      <c r="DU90" s="7">
        <f t="shared" si="107"/>
        <v>2</v>
      </c>
      <c r="DV90" s="11">
        <f t="shared" si="107"/>
        <v>30</v>
      </c>
      <c r="DW90" s="10">
        <f t="shared" si="107"/>
        <v>0</v>
      </c>
      <c r="DX90" s="11">
        <f t="shared" si="107"/>
        <v>0</v>
      </c>
      <c r="DY90" s="10">
        <f t="shared" si="107"/>
        <v>0</v>
      </c>
      <c r="DZ90" s="7">
        <f t="shared" si="107"/>
        <v>2</v>
      </c>
      <c r="EA90" s="11">
        <f t="shared" si="107"/>
        <v>0</v>
      </c>
      <c r="EB90" s="10">
        <f t="shared" si="107"/>
        <v>0</v>
      </c>
      <c r="EC90" s="11">
        <f t="shared" si="107"/>
        <v>45</v>
      </c>
      <c r="ED90" s="10">
        <f t="shared" ref="ED90:FI90" si="108">SUM(ED82:ED89)</f>
        <v>0</v>
      </c>
      <c r="EE90" s="11">
        <f t="shared" si="108"/>
        <v>0</v>
      </c>
      <c r="EF90" s="10">
        <f t="shared" si="108"/>
        <v>0</v>
      </c>
      <c r="EG90" s="11">
        <f t="shared" si="108"/>
        <v>45</v>
      </c>
      <c r="EH90" s="10">
        <f t="shared" si="108"/>
        <v>0</v>
      </c>
      <c r="EI90" s="11">
        <f t="shared" si="108"/>
        <v>0</v>
      </c>
      <c r="EJ90" s="10">
        <f t="shared" si="108"/>
        <v>0</v>
      </c>
      <c r="EK90" s="11">
        <f t="shared" si="108"/>
        <v>0</v>
      </c>
      <c r="EL90" s="10">
        <f t="shared" si="108"/>
        <v>0</v>
      </c>
      <c r="EM90" s="11">
        <f t="shared" si="108"/>
        <v>15</v>
      </c>
      <c r="EN90" s="10">
        <f t="shared" si="108"/>
        <v>0</v>
      </c>
      <c r="EO90" s="7">
        <f t="shared" si="108"/>
        <v>7</v>
      </c>
      <c r="EP90" s="7">
        <f t="shared" si="108"/>
        <v>9</v>
      </c>
      <c r="EQ90" s="11">
        <f t="shared" si="108"/>
        <v>30</v>
      </c>
      <c r="ER90" s="10">
        <f t="shared" si="108"/>
        <v>0</v>
      </c>
      <c r="ES90" s="11">
        <f t="shared" si="108"/>
        <v>0</v>
      </c>
      <c r="ET90" s="10">
        <f t="shared" si="108"/>
        <v>0</v>
      </c>
      <c r="EU90" s="7">
        <f t="shared" si="108"/>
        <v>4</v>
      </c>
      <c r="EV90" s="11">
        <f t="shared" si="108"/>
        <v>0</v>
      </c>
      <c r="EW90" s="10">
        <f t="shared" si="108"/>
        <v>0</v>
      </c>
      <c r="EX90" s="11">
        <f t="shared" si="108"/>
        <v>15</v>
      </c>
      <c r="EY90" s="10">
        <f t="shared" si="108"/>
        <v>0</v>
      </c>
      <c r="EZ90" s="11">
        <f t="shared" si="108"/>
        <v>0</v>
      </c>
      <c r="FA90" s="10">
        <f t="shared" si="108"/>
        <v>0</v>
      </c>
      <c r="FB90" s="11">
        <f t="shared" si="108"/>
        <v>0</v>
      </c>
      <c r="FC90" s="10">
        <f t="shared" si="108"/>
        <v>0</v>
      </c>
      <c r="FD90" s="11">
        <f t="shared" si="108"/>
        <v>0</v>
      </c>
      <c r="FE90" s="10">
        <f t="shared" si="108"/>
        <v>0</v>
      </c>
      <c r="FF90" s="11">
        <f t="shared" si="108"/>
        <v>0</v>
      </c>
      <c r="FG90" s="10">
        <f t="shared" si="108"/>
        <v>0</v>
      </c>
      <c r="FH90" s="11">
        <f t="shared" si="108"/>
        <v>0</v>
      </c>
      <c r="FI90" s="10">
        <f t="shared" si="108"/>
        <v>0</v>
      </c>
      <c r="FJ90" s="7">
        <f t="shared" ref="FJ90:GF90" si="109">SUM(FJ82:FJ89)</f>
        <v>17</v>
      </c>
      <c r="FK90" s="7">
        <f t="shared" si="109"/>
        <v>21</v>
      </c>
      <c r="FL90" s="11">
        <f t="shared" si="109"/>
        <v>0</v>
      </c>
      <c r="FM90" s="10">
        <f t="shared" si="109"/>
        <v>0</v>
      </c>
      <c r="FN90" s="11">
        <f t="shared" si="109"/>
        <v>0</v>
      </c>
      <c r="FO90" s="10">
        <f t="shared" si="109"/>
        <v>0</v>
      </c>
      <c r="FP90" s="7">
        <f t="shared" si="109"/>
        <v>0</v>
      </c>
      <c r="FQ90" s="11">
        <f t="shared" si="109"/>
        <v>0</v>
      </c>
      <c r="FR90" s="10">
        <f t="shared" si="109"/>
        <v>0</v>
      </c>
      <c r="FS90" s="11">
        <f t="shared" si="109"/>
        <v>0</v>
      </c>
      <c r="FT90" s="10">
        <f t="shared" si="109"/>
        <v>0</v>
      </c>
      <c r="FU90" s="11">
        <f t="shared" si="109"/>
        <v>0</v>
      </c>
      <c r="FV90" s="10">
        <f t="shared" si="109"/>
        <v>0</v>
      </c>
      <c r="FW90" s="11">
        <f t="shared" si="109"/>
        <v>0</v>
      </c>
      <c r="FX90" s="10">
        <f t="shared" si="109"/>
        <v>0</v>
      </c>
      <c r="FY90" s="11">
        <f t="shared" si="109"/>
        <v>0</v>
      </c>
      <c r="FZ90" s="10">
        <f t="shared" si="109"/>
        <v>0</v>
      </c>
      <c r="GA90" s="11">
        <f t="shared" si="109"/>
        <v>0</v>
      </c>
      <c r="GB90" s="10">
        <f t="shared" si="109"/>
        <v>0</v>
      </c>
      <c r="GC90" s="11">
        <f t="shared" si="109"/>
        <v>0</v>
      </c>
      <c r="GD90" s="10">
        <f t="shared" si="109"/>
        <v>0</v>
      </c>
      <c r="GE90" s="7">
        <f t="shared" si="109"/>
        <v>0</v>
      </c>
      <c r="GF90" s="7">
        <f t="shared" si="109"/>
        <v>0</v>
      </c>
    </row>
    <row r="91" spans="1:188" ht="20.100000000000001" customHeight="1" x14ac:dyDescent="0.2">
      <c r="A91" s="19" t="s">
        <v>182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9"/>
      <c r="GF91" s="13"/>
    </row>
    <row r="92" spans="1:188" x14ac:dyDescent="0.2">
      <c r="A92" s="20">
        <v>50</v>
      </c>
      <c r="B92" s="20">
        <v>1</v>
      </c>
      <c r="C92" s="20"/>
      <c r="D92" s="6" t="s">
        <v>183</v>
      </c>
      <c r="E92" s="3" t="s">
        <v>184</v>
      </c>
      <c r="F92" s="6">
        <f t="shared" ref="F92:F129" si="110">COUNTIF(U92:GD92,"e")</f>
        <v>0</v>
      </c>
      <c r="G92" s="6">
        <f t="shared" ref="G92:G129" si="111">COUNTIF(U92:GD92,"z")</f>
        <v>1</v>
      </c>
      <c r="H92" s="6">
        <f t="shared" ref="H92:H129" si="112">SUM(I92:Q92)</f>
        <v>30</v>
      </c>
      <c r="I92" s="6">
        <f t="shared" ref="I92:I129" si="113">U92+AP92+BK92+CF92+DA92+DV92+EQ92+FL92</f>
        <v>0</v>
      </c>
      <c r="J92" s="6">
        <f t="shared" ref="J92:J129" si="114">W92+AR92+BM92+CH92+DC92+DX92+ES92+FN92</f>
        <v>0</v>
      </c>
      <c r="K92" s="6">
        <f t="shared" ref="K92:K129" si="115">Z92+AU92+BP92+CK92+DF92+EA92+EV92+FQ92</f>
        <v>0</v>
      </c>
      <c r="L92" s="6">
        <f t="shared" ref="L92:L129" si="116">AB92+AW92+BR92+CM92+DH92+EC92+EX92+FS92</f>
        <v>0</v>
      </c>
      <c r="M92" s="6">
        <f t="shared" ref="M92:M129" si="117">AD92+AY92+BT92+CO92+DJ92+EE92+EZ92+FU92</f>
        <v>30</v>
      </c>
      <c r="N92" s="6">
        <f t="shared" ref="N92:N129" si="118">AF92+BA92+BV92+CQ92+DL92+EG92+FB92+FW92</f>
        <v>0</v>
      </c>
      <c r="O92" s="6">
        <f t="shared" ref="O92:O129" si="119">AH92+BC92+BX92+CS92+DN92+EI92+FD92+FY92</f>
        <v>0</v>
      </c>
      <c r="P92" s="6">
        <f t="shared" ref="P92:P129" si="120">AJ92+BE92+BZ92+CU92+DP92+EK92+FF92+GA92</f>
        <v>0</v>
      </c>
      <c r="Q92" s="6">
        <f t="shared" ref="Q92:Q129" si="121">AL92+BG92+CB92+CW92+DR92+EM92+FH92+GC92</f>
        <v>0</v>
      </c>
      <c r="R92" s="7">
        <f t="shared" ref="R92:R129" si="122">AO92+BJ92+CE92+CZ92+DU92+EP92+FK92+GF92</f>
        <v>2</v>
      </c>
      <c r="S92" s="7">
        <f t="shared" ref="S92:S129" si="123">AN92+BI92+CD92+CY92+DT92+EO92+FJ92+GE92</f>
        <v>2</v>
      </c>
      <c r="T92" s="7">
        <v>2</v>
      </c>
      <c r="U92" s="11"/>
      <c r="V92" s="10"/>
      <c r="W92" s="11"/>
      <c r="X92" s="10"/>
      <c r="Y92" s="7"/>
      <c r="Z92" s="11"/>
      <c r="AA92" s="10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ref="AO92:AO129" si="124">Y92+AN92</f>
        <v>0</v>
      </c>
      <c r="AP92" s="11"/>
      <c r="AQ92" s="10"/>
      <c r="AR92" s="11"/>
      <c r="AS92" s="10"/>
      <c r="AT92" s="7"/>
      <c r="AU92" s="11"/>
      <c r="AV92" s="10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ref="BJ92:BJ129" si="125">AT92+BI92</f>
        <v>0</v>
      </c>
      <c r="BK92" s="11"/>
      <c r="BL92" s="10"/>
      <c r="BM92" s="11"/>
      <c r="BN92" s="10"/>
      <c r="BO92" s="7"/>
      <c r="BP92" s="11"/>
      <c r="BQ92" s="10"/>
      <c r="BR92" s="11"/>
      <c r="BS92" s="10"/>
      <c r="BT92" s="11">
        <v>30</v>
      </c>
      <c r="BU92" s="10" t="s">
        <v>61</v>
      </c>
      <c r="BV92" s="11"/>
      <c r="BW92" s="10"/>
      <c r="BX92" s="11"/>
      <c r="BY92" s="10"/>
      <c r="BZ92" s="11"/>
      <c r="CA92" s="10"/>
      <c r="CB92" s="11"/>
      <c r="CC92" s="10"/>
      <c r="CD92" s="7">
        <v>2</v>
      </c>
      <c r="CE92" s="7">
        <f t="shared" ref="CE92:CE129" si="126">BO92+CD92</f>
        <v>2</v>
      </c>
      <c r="CF92" s="11"/>
      <c r="CG92" s="10"/>
      <c r="CH92" s="11"/>
      <c r="CI92" s="10"/>
      <c r="CJ92" s="7"/>
      <c r="CK92" s="11"/>
      <c r="CL92" s="10"/>
      <c r="CM92" s="11"/>
      <c r="CN92" s="10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ref="CZ92:CZ129" si="127">CJ92+CY92</f>
        <v>0</v>
      </c>
      <c r="DA92" s="11"/>
      <c r="DB92" s="10"/>
      <c r="DC92" s="11"/>
      <c r="DD92" s="10"/>
      <c r="DE92" s="7"/>
      <c r="DF92" s="11"/>
      <c r="DG92" s="10"/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ref="DU92:DU129" si="128">DE92+DT92</f>
        <v>0</v>
      </c>
      <c r="DV92" s="11"/>
      <c r="DW92" s="10"/>
      <c r="DX92" s="11"/>
      <c r="DY92" s="10"/>
      <c r="DZ92" s="7"/>
      <c r="EA92" s="11"/>
      <c r="EB92" s="10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ref="EP92:EP129" si="129">DZ92+EO92</f>
        <v>0</v>
      </c>
      <c r="EQ92" s="11"/>
      <c r="ER92" s="10"/>
      <c r="ES92" s="11"/>
      <c r="ET92" s="10"/>
      <c r="EU92" s="7"/>
      <c r="EV92" s="11"/>
      <c r="EW92" s="10"/>
      <c r="EX92" s="11"/>
      <c r="EY92" s="10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ref="FK92:FK129" si="130">EU92+FJ92</f>
        <v>0</v>
      </c>
      <c r="FL92" s="11"/>
      <c r="FM92" s="10"/>
      <c r="FN92" s="11"/>
      <c r="FO92" s="10"/>
      <c r="FP92" s="7"/>
      <c r="FQ92" s="11"/>
      <c r="FR92" s="10"/>
      <c r="FS92" s="11"/>
      <c r="FT92" s="10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ref="GF92:GF129" si="131">FP92+GE92</f>
        <v>0</v>
      </c>
    </row>
    <row r="93" spans="1:188" x14ac:dyDescent="0.2">
      <c r="A93" s="20">
        <v>50</v>
      </c>
      <c r="B93" s="20">
        <v>1</v>
      </c>
      <c r="C93" s="20"/>
      <c r="D93" s="6" t="s">
        <v>185</v>
      </c>
      <c r="E93" s="3" t="s">
        <v>186</v>
      </c>
      <c r="F93" s="6">
        <f t="shared" si="110"/>
        <v>0</v>
      </c>
      <c r="G93" s="6">
        <f t="shared" si="111"/>
        <v>1</v>
      </c>
      <c r="H93" s="6">
        <f t="shared" si="112"/>
        <v>30</v>
      </c>
      <c r="I93" s="6">
        <f t="shared" si="113"/>
        <v>0</v>
      </c>
      <c r="J93" s="6">
        <f t="shared" si="114"/>
        <v>0</v>
      </c>
      <c r="K93" s="6">
        <f t="shared" si="115"/>
        <v>0</v>
      </c>
      <c r="L93" s="6">
        <f t="shared" si="116"/>
        <v>0</v>
      </c>
      <c r="M93" s="6">
        <f t="shared" si="117"/>
        <v>30</v>
      </c>
      <c r="N93" s="6">
        <f t="shared" si="118"/>
        <v>0</v>
      </c>
      <c r="O93" s="6">
        <f t="shared" si="119"/>
        <v>0</v>
      </c>
      <c r="P93" s="6">
        <f t="shared" si="120"/>
        <v>0</v>
      </c>
      <c r="Q93" s="6">
        <f t="shared" si="121"/>
        <v>0</v>
      </c>
      <c r="R93" s="7">
        <f t="shared" si="122"/>
        <v>2</v>
      </c>
      <c r="S93" s="7">
        <f t="shared" si="123"/>
        <v>2</v>
      </c>
      <c r="T93" s="7">
        <v>2</v>
      </c>
      <c r="U93" s="11"/>
      <c r="V93" s="10"/>
      <c r="W93" s="11"/>
      <c r="X93" s="10"/>
      <c r="Y93" s="7"/>
      <c r="Z93" s="11"/>
      <c r="AA93" s="10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124"/>
        <v>0</v>
      </c>
      <c r="AP93" s="11"/>
      <c r="AQ93" s="10"/>
      <c r="AR93" s="11"/>
      <c r="AS93" s="10"/>
      <c r="AT93" s="7"/>
      <c r="AU93" s="11"/>
      <c r="AV93" s="10"/>
      <c r="AW93" s="11"/>
      <c r="AX93" s="10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125"/>
        <v>0</v>
      </c>
      <c r="BK93" s="11"/>
      <c r="BL93" s="10"/>
      <c r="BM93" s="11"/>
      <c r="BN93" s="10"/>
      <c r="BO93" s="7"/>
      <c r="BP93" s="11"/>
      <c r="BQ93" s="10"/>
      <c r="BR93" s="11"/>
      <c r="BS93" s="10"/>
      <c r="BT93" s="11">
        <v>30</v>
      </c>
      <c r="BU93" s="10" t="s">
        <v>61</v>
      </c>
      <c r="BV93" s="11"/>
      <c r="BW93" s="10"/>
      <c r="BX93" s="11"/>
      <c r="BY93" s="10"/>
      <c r="BZ93" s="11"/>
      <c r="CA93" s="10"/>
      <c r="CB93" s="11"/>
      <c r="CC93" s="10"/>
      <c r="CD93" s="7">
        <v>2</v>
      </c>
      <c r="CE93" s="7">
        <f t="shared" si="126"/>
        <v>2</v>
      </c>
      <c r="CF93" s="11"/>
      <c r="CG93" s="10"/>
      <c r="CH93" s="11"/>
      <c r="CI93" s="10"/>
      <c r="CJ93" s="7"/>
      <c r="CK93" s="11"/>
      <c r="CL93" s="10"/>
      <c r="CM93" s="11"/>
      <c r="CN93" s="10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127"/>
        <v>0</v>
      </c>
      <c r="DA93" s="11"/>
      <c r="DB93" s="10"/>
      <c r="DC93" s="11"/>
      <c r="DD93" s="10"/>
      <c r="DE93" s="7"/>
      <c r="DF93" s="11"/>
      <c r="DG93" s="10"/>
      <c r="DH93" s="11"/>
      <c r="DI93" s="10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128"/>
        <v>0</v>
      </c>
      <c r="DV93" s="11"/>
      <c r="DW93" s="10"/>
      <c r="DX93" s="11"/>
      <c r="DY93" s="10"/>
      <c r="DZ93" s="7"/>
      <c r="EA93" s="11"/>
      <c r="EB93" s="10"/>
      <c r="EC93" s="11"/>
      <c r="ED93" s="10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29"/>
        <v>0</v>
      </c>
      <c r="EQ93" s="11"/>
      <c r="ER93" s="10"/>
      <c r="ES93" s="11"/>
      <c r="ET93" s="10"/>
      <c r="EU93" s="7"/>
      <c r="EV93" s="11"/>
      <c r="EW93" s="10"/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30"/>
        <v>0</v>
      </c>
      <c r="FL93" s="11"/>
      <c r="FM93" s="10"/>
      <c r="FN93" s="11"/>
      <c r="FO93" s="10"/>
      <c r="FP93" s="7"/>
      <c r="FQ93" s="11"/>
      <c r="FR93" s="10"/>
      <c r="FS93" s="11"/>
      <c r="FT93" s="10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31"/>
        <v>0</v>
      </c>
    </row>
    <row r="94" spans="1:188" x14ac:dyDescent="0.2">
      <c r="A94" s="20">
        <v>51</v>
      </c>
      <c r="B94" s="20">
        <v>1</v>
      </c>
      <c r="C94" s="20"/>
      <c r="D94" s="6" t="s">
        <v>187</v>
      </c>
      <c r="E94" s="3" t="s">
        <v>188</v>
      </c>
      <c r="F94" s="6">
        <f t="shared" si="110"/>
        <v>0</v>
      </c>
      <c r="G94" s="6">
        <f t="shared" si="111"/>
        <v>1</v>
      </c>
      <c r="H94" s="6">
        <f t="shared" si="112"/>
        <v>60</v>
      </c>
      <c r="I94" s="6">
        <f t="shared" si="113"/>
        <v>0</v>
      </c>
      <c r="J94" s="6">
        <f t="shared" si="114"/>
        <v>0</v>
      </c>
      <c r="K94" s="6">
        <f t="shared" si="115"/>
        <v>0</v>
      </c>
      <c r="L94" s="6">
        <f t="shared" si="116"/>
        <v>0</v>
      </c>
      <c r="M94" s="6">
        <f t="shared" si="117"/>
        <v>60</v>
      </c>
      <c r="N94" s="6">
        <f t="shared" si="118"/>
        <v>0</v>
      </c>
      <c r="O94" s="6">
        <f t="shared" si="119"/>
        <v>0</v>
      </c>
      <c r="P94" s="6">
        <f t="shared" si="120"/>
        <v>0</v>
      </c>
      <c r="Q94" s="6">
        <f t="shared" si="121"/>
        <v>0</v>
      </c>
      <c r="R94" s="7">
        <f t="shared" si="122"/>
        <v>2</v>
      </c>
      <c r="S94" s="7">
        <f t="shared" si="123"/>
        <v>2</v>
      </c>
      <c r="T94" s="7">
        <v>2</v>
      </c>
      <c r="U94" s="11"/>
      <c r="V94" s="10"/>
      <c r="W94" s="11"/>
      <c r="X94" s="10"/>
      <c r="Y94" s="7"/>
      <c r="Z94" s="11"/>
      <c r="AA94" s="10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124"/>
        <v>0</v>
      </c>
      <c r="AP94" s="11"/>
      <c r="AQ94" s="10"/>
      <c r="AR94" s="11"/>
      <c r="AS94" s="10"/>
      <c r="AT94" s="7"/>
      <c r="AU94" s="11"/>
      <c r="AV94" s="10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125"/>
        <v>0</v>
      </c>
      <c r="BK94" s="11"/>
      <c r="BL94" s="10"/>
      <c r="BM94" s="11"/>
      <c r="BN94" s="10"/>
      <c r="BO94" s="7"/>
      <c r="BP94" s="11"/>
      <c r="BQ94" s="10"/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126"/>
        <v>0</v>
      </c>
      <c r="CF94" s="11"/>
      <c r="CG94" s="10"/>
      <c r="CH94" s="11"/>
      <c r="CI94" s="10"/>
      <c r="CJ94" s="7"/>
      <c r="CK94" s="11"/>
      <c r="CL94" s="10"/>
      <c r="CM94" s="11"/>
      <c r="CN94" s="10"/>
      <c r="CO94" s="11">
        <v>60</v>
      </c>
      <c r="CP94" s="10" t="s">
        <v>61</v>
      </c>
      <c r="CQ94" s="11"/>
      <c r="CR94" s="10"/>
      <c r="CS94" s="11"/>
      <c r="CT94" s="10"/>
      <c r="CU94" s="11"/>
      <c r="CV94" s="10"/>
      <c r="CW94" s="11"/>
      <c r="CX94" s="10"/>
      <c r="CY94" s="7">
        <v>2</v>
      </c>
      <c r="CZ94" s="7">
        <f t="shared" si="127"/>
        <v>2</v>
      </c>
      <c r="DA94" s="11"/>
      <c r="DB94" s="10"/>
      <c r="DC94" s="11"/>
      <c r="DD94" s="10"/>
      <c r="DE94" s="7"/>
      <c r="DF94" s="11"/>
      <c r="DG94" s="10"/>
      <c r="DH94" s="11"/>
      <c r="DI94" s="10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28"/>
        <v>0</v>
      </c>
      <c r="DV94" s="11"/>
      <c r="DW94" s="10"/>
      <c r="DX94" s="11"/>
      <c r="DY94" s="10"/>
      <c r="DZ94" s="7"/>
      <c r="EA94" s="11"/>
      <c r="EB94" s="10"/>
      <c r="EC94" s="11"/>
      <c r="ED94" s="10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29"/>
        <v>0</v>
      </c>
      <c r="EQ94" s="11"/>
      <c r="ER94" s="10"/>
      <c r="ES94" s="11"/>
      <c r="ET94" s="10"/>
      <c r="EU94" s="7"/>
      <c r="EV94" s="11"/>
      <c r="EW94" s="10"/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30"/>
        <v>0</v>
      </c>
      <c r="FL94" s="11"/>
      <c r="FM94" s="10"/>
      <c r="FN94" s="11"/>
      <c r="FO94" s="10"/>
      <c r="FP94" s="7"/>
      <c r="FQ94" s="11"/>
      <c r="FR94" s="10"/>
      <c r="FS94" s="11"/>
      <c r="FT94" s="10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31"/>
        <v>0</v>
      </c>
    </row>
    <row r="95" spans="1:188" x14ac:dyDescent="0.2">
      <c r="A95" s="20">
        <v>51</v>
      </c>
      <c r="B95" s="20">
        <v>1</v>
      </c>
      <c r="C95" s="20"/>
      <c r="D95" s="6" t="s">
        <v>189</v>
      </c>
      <c r="E95" s="3" t="s">
        <v>190</v>
      </c>
      <c r="F95" s="6">
        <f t="shared" si="110"/>
        <v>0</v>
      </c>
      <c r="G95" s="6">
        <f t="shared" si="111"/>
        <v>1</v>
      </c>
      <c r="H95" s="6">
        <f t="shared" si="112"/>
        <v>60</v>
      </c>
      <c r="I95" s="6">
        <f t="shared" si="113"/>
        <v>0</v>
      </c>
      <c r="J95" s="6">
        <f t="shared" si="114"/>
        <v>0</v>
      </c>
      <c r="K95" s="6">
        <f t="shared" si="115"/>
        <v>0</v>
      </c>
      <c r="L95" s="6">
        <f t="shared" si="116"/>
        <v>0</v>
      </c>
      <c r="M95" s="6">
        <f t="shared" si="117"/>
        <v>60</v>
      </c>
      <c r="N95" s="6">
        <f t="shared" si="118"/>
        <v>0</v>
      </c>
      <c r="O95" s="6">
        <f t="shared" si="119"/>
        <v>0</v>
      </c>
      <c r="P95" s="6">
        <f t="shared" si="120"/>
        <v>0</v>
      </c>
      <c r="Q95" s="6">
        <f t="shared" si="121"/>
        <v>0</v>
      </c>
      <c r="R95" s="7">
        <f t="shared" si="122"/>
        <v>2</v>
      </c>
      <c r="S95" s="7">
        <f t="shared" si="123"/>
        <v>2</v>
      </c>
      <c r="T95" s="7">
        <v>2</v>
      </c>
      <c r="U95" s="11"/>
      <c r="V95" s="10"/>
      <c r="W95" s="11"/>
      <c r="X95" s="10"/>
      <c r="Y95" s="7"/>
      <c r="Z95" s="11"/>
      <c r="AA95" s="10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124"/>
        <v>0</v>
      </c>
      <c r="AP95" s="11"/>
      <c r="AQ95" s="10"/>
      <c r="AR95" s="11"/>
      <c r="AS95" s="10"/>
      <c r="AT95" s="7"/>
      <c r="AU95" s="11"/>
      <c r="AV95" s="10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125"/>
        <v>0</v>
      </c>
      <c r="BK95" s="11"/>
      <c r="BL95" s="10"/>
      <c r="BM95" s="11"/>
      <c r="BN95" s="10"/>
      <c r="BO95" s="7"/>
      <c r="BP95" s="11"/>
      <c r="BQ95" s="10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126"/>
        <v>0</v>
      </c>
      <c r="CF95" s="11"/>
      <c r="CG95" s="10"/>
      <c r="CH95" s="11"/>
      <c r="CI95" s="10"/>
      <c r="CJ95" s="7"/>
      <c r="CK95" s="11"/>
      <c r="CL95" s="10"/>
      <c r="CM95" s="11"/>
      <c r="CN95" s="10"/>
      <c r="CO95" s="11">
        <v>60</v>
      </c>
      <c r="CP95" s="10" t="s">
        <v>61</v>
      </c>
      <c r="CQ95" s="11"/>
      <c r="CR95" s="10"/>
      <c r="CS95" s="11"/>
      <c r="CT95" s="10"/>
      <c r="CU95" s="11"/>
      <c r="CV95" s="10"/>
      <c r="CW95" s="11"/>
      <c r="CX95" s="10"/>
      <c r="CY95" s="7">
        <v>2</v>
      </c>
      <c r="CZ95" s="7">
        <f t="shared" si="127"/>
        <v>2</v>
      </c>
      <c r="DA95" s="11"/>
      <c r="DB95" s="10"/>
      <c r="DC95" s="11"/>
      <c r="DD95" s="10"/>
      <c r="DE95" s="7"/>
      <c r="DF95" s="11"/>
      <c r="DG95" s="10"/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28"/>
        <v>0</v>
      </c>
      <c r="DV95" s="11"/>
      <c r="DW95" s="10"/>
      <c r="DX95" s="11"/>
      <c r="DY95" s="10"/>
      <c r="DZ95" s="7"/>
      <c r="EA95" s="11"/>
      <c r="EB95" s="10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29"/>
        <v>0</v>
      </c>
      <c r="EQ95" s="11"/>
      <c r="ER95" s="10"/>
      <c r="ES95" s="11"/>
      <c r="ET95" s="10"/>
      <c r="EU95" s="7"/>
      <c r="EV95" s="11"/>
      <c r="EW95" s="10"/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130"/>
        <v>0</v>
      </c>
      <c r="FL95" s="11"/>
      <c r="FM95" s="10"/>
      <c r="FN95" s="11"/>
      <c r="FO95" s="10"/>
      <c r="FP95" s="7"/>
      <c r="FQ95" s="11"/>
      <c r="FR95" s="10"/>
      <c r="FS95" s="11"/>
      <c r="FT95" s="10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31"/>
        <v>0</v>
      </c>
    </row>
    <row r="96" spans="1:188" x14ac:dyDescent="0.2">
      <c r="A96" s="20">
        <v>52</v>
      </c>
      <c r="B96" s="20">
        <v>1</v>
      </c>
      <c r="C96" s="20"/>
      <c r="D96" s="6" t="s">
        <v>191</v>
      </c>
      <c r="E96" s="3" t="s">
        <v>192</v>
      </c>
      <c r="F96" s="6">
        <f t="shared" si="110"/>
        <v>1</v>
      </c>
      <c r="G96" s="6">
        <f t="shared" si="111"/>
        <v>0</v>
      </c>
      <c r="H96" s="6">
        <f t="shared" si="112"/>
        <v>60</v>
      </c>
      <c r="I96" s="6">
        <f t="shared" si="113"/>
        <v>0</v>
      </c>
      <c r="J96" s="6">
        <f t="shared" si="114"/>
        <v>0</v>
      </c>
      <c r="K96" s="6">
        <f t="shared" si="115"/>
        <v>0</v>
      </c>
      <c r="L96" s="6">
        <f t="shared" si="116"/>
        <v>0</v>
      </c>
      <c r="M96" s="6">
        <f t="shared" si="117"/>
        <v>60</v>
      </c>
      <c r="N96" s="6">
        <f t="shared" si="118"/>
        <v>0</v>
      </c>
      <c r="O96" s="6">
        <f t="shared" si="119"/>
        <v>0</v>
      </c>
      <c r="P96" s="6">
        <f t="shared" si="120"/>
        <v>0</v>
      </c>
      <c r="Q96" s="6">
        <f t="shared" si="121"/>
        <v>0</v>
      </c>
      <c r="R96" s="7">
        <f t="shared" si="122"/>
        <v>3</v>
      </c>
      <c r="S96" s="7">
        <f t="shared" si="123"/>
        <v>3</v>
      </c>
      <c r="T96" s="7">
        <v>3</v>
      </c>
      <c r="U96" s="11"/>
      <c r="V96" s="10"/>
      <c r="W96" s="11"/>
      <c r="X96" s="10"/>
      <c r="Y96" s="7"/>
      <c r="Z96" s="11"/>
      <c r="AA96" s="10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124"/>
        <v>0</v>
      </c>
      <c r="AP96" s="11"/>
      <c r="AQ96" s="10"/>
      <c r="AR96" s="11"/>
      <c r="AS96" s="10"/>
      <c r="AT96" s="7"/>
      <c r="AU96" s="11"/>
      <c r="AV96" s="10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125"/>
        <v>0</v>
      </c>
      <c r="BK96" s="11"/>
      <c r="BL96" s="10"/>
      <c r="BM96" s="11"/>
      <c r="BN96" s="10"/>
      <c r="BO96" s="7"/>
      <c r="BP96" s="11"/>
      <c r="BQ96" s="10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126"/>
        <v>0</v>
      </c>
      <c r="CF96" s="11"/>
      <c r="CG96" s="10"/>
      <c r="CH96" s="11"/>
      <c r="CI96" s="10"/>
      <c r="CJ96" s="7"/>
      <c r="CK96" s="11"/>
      <c r="CL96" s="10"/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127"/>
        <v>0</v>
      </c>
      <c r="DA96" s="11"/>
      <c r="DB96" s="10"/>
      <c r="DC96" s="11"/>
      <c r="DD96" s="10"/>
      <c r="DE96" s="7"/>
      <c r="DF96" s="11"/>
      <c r="DG96" s="10"/>
      <c r="DH96" s="11"/>
      <c r="DI96" s="10"/>
      <c r="DJ96" s="11">
        <v>60</v>
      </c>
      <c r="DK96" s="10" t="s">
        <v>64</v>
      </c>
      <c r="DL96" s="11"/>
      <c r="DM96" s="10"/>
      <c r="DN96" s="11"/>
      <c r="DO96" s="10"/>
      <c r="DP96" s="11"/>
      <c r="DQ96" s="10"/>
      <c r="DR96" s="11"/>
      <c r="DS96" s="10"/>
      <c r="DT96" s="7">
        <v>3</v>
      </c>
      <c r="DU96" s="7">
        <f t="shared" si="128"/>
        <v>3</v>
      </c>
      <c r="DV96" s="11"/>
      <c r="DW96" s="10"/>
      <c r="DX96" s="11"/>
      <c r="DY96" s="10"/>
      <c r="DZ96" s="7"/>
      <c r="EA96" s="11"/>
      <c r="EB96" s="10"/>
      <c r="EC96" s="11"/>
      <c r="ED96" s="10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29"/>
        <v>0</v>
      </c>
      <c r="EQ96" s="11"/>
      <c r="ER96" s="10"/>
      <c r="ES96" s="11"/>
      <c r="ET96" s="10"/>
      <c r="EU96" s="7"/>
      <c r="EV96" s="11"/>
      <c r="EW96" s="10"/>
      <c r="EX96" s="11"/>
      <c r="EY96" s="10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130"/>
        <v>0</v>
      </c>
      <c r="FL96" s="11"/>
      <c r="FM96" s="10"/>
      <c r="FN96" s="11"/>
      <c r="FO96" s="10"/>
      <c r="FP96" s="7"/>
      <c r="FQ96" s="11"/>
      <c r="FR96" s="10"/>
      <c r="FS96" s="11"/>
      <c r="FT96" s="10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31"/>
        <v>0</v>
      </c>
    </row>
    <row r="97" spans="1:188" x14ac:dyDescent="0.2">
      <c r="A97" s="20">
        <v>52</v>
      </c>
      <c r="B97" s="20">
        <v>1</v>
      </c>
      <c r="C97" s="20"/>
      <c r="D97" s="6" t="s">
        <v>193</v>
      </c>
      <c r="E97" s="3" t="s">
        <v>194</v>
      </c>
      <c r="F97" s="6">
        <f t="shared" si="110"/>
        <v>1</v>
      </c>
      <c r="G97" s="6">
        <f t="shared" si="111"/>
        <v>0</v>
      </c>
      <c r="H97" s="6">
        <f t="shared" si="112"/>
        <v>60</v>
      </c>
      <c r="I97" s="6">
        <f t="shared" si="113"/>
        <v>0</v>
      </c>
      <c r="J97" s="6">
        <f t="shared" si="114"/>
        <v>0</v>
      </c>
      <c r="K97" s="6">
        <f t="shared" si="115"/>
        <v>0</v>
      </c>
      <c r="L97" s="6">
        <f t="shared" si="116"/>
        <v>0</v>
      </c>
      <c r="M97" s="6">
        <f t="shared" si="117"/>
        <v>60</v>
      </c>
      <c r="N97" s="6">
        <f t="shared" si="118"/>
        <v>0</v>
      </c>
      <c r="O97" s="6">
        <f t="shared" si="119"/>
        <v>0</v>
      </c>
      <c r="P97" s="6">
        <f t="shared" si="120"/>
        <v>0</v>
      </c>
      <c r="Q97" s="6">
        <f t="shared" si="121"/>
        <v>0</v>
      </c>
      <c r="R97" s="7">
        <f t="shared" si="122"/>
        <v>3</v>
      </c>
      <c r="S97" s="7">
        <f t="shared" si="123"/>
        <v>3</v>
      </c>
      <c r="T97" s="7">
        <v>3</v>
      </c>
      <c r="U97" s="11"/>
      <c r="V97" s="10"/>
      <c r="W97" s="11"/>
      <c r="X97" s="10"/>
      <c r="Y97" s="7"/>
      <c r="Z97" s="11"/>
      <c r="AA97" s="10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124"/>
        <v>0</v>
      </c>
      <c r="AP97" s="11"/>
      <c r="AQ97" s="10"/>
      <c r="AR97" s="11"/>
      <c r="AS97" s="10"/>
      <c r="AT97" s="7"/>
      <c r="AU97" s="11"/>
      <c r="AV97" s="10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125"/>
        <v>0</v>
      </c>
      <c r="BK97" s="11"/>
      <c r="BL97" s="10"/>
      <c r="BM97" s="11"/>
      <c r="BN97" s="10"/>
      <c r="BO97" s="7"/>
      <c r="BP97" s="11"/>
      <c r="BQ97" s="10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126"/>
        <v>0</v>
      </c>
      <c r="CF97" s="11"/>
      <c r="CG97" s="10"/>
      <c r="CH97" s="11"/>
      <c r="CI97" s="10"/>
      <c r="CJ97" s="7"/>
      <c r="CK97" s="11"/>
      <c r="CL97" s="10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27"/>
        <v>0</v>
      </c>
      <c r="DA97" s="11"/>
      <c r="DB97" s="10"/>
      <c r="DC97" s="11"/>
      <c r="DD97" s="10"/>
      <c r="DE97" s="7"/>
      <c r="DF97" s="11"/>
      <c r="DG97" s="10"/>
      <c r="DH97" s="11"/>
      <c r="DI97" s="10"/>
      <c r="DJ97" s="11">
        <v>60</v>
      </c>
      <c r="DK97" s="10" t="s">
        <v>64</v>
      </c>
      <c r="DL97" s="11"/>
      <c r="DM97" s="10"/>
      <c r="DN97" s="11"/>
      <c r="DO97" s="10"/>
      <c r="DP97" s="11"/>
      <c r="DQ97" s="10"/>
      <c r="DR97" s="11"/>
      <c r="DS97" s="10"/>
      <c r="DT97" s="7">
        <v>3</v>
      </c>
      <c r="DU97" s="7">
        <f t="shared" si="128"/>
        <v>3</v>
      </c>
      <c r="DV97" s="11"/>
      <c r="DW97" s="10"/>
      <c r="DX97" s="11"/>
      <c r="DY97" s="10"/>
      <c r="DZ97" s="7"/>
      <c r="EA97" s="11"/>
      <c r="EB97" s="10"/>
      <c r="EC97" s="11"/>
      <c r="ED97" s="10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29"/>
        <v>0</v>
      </c>
      <c r="EQ97" s="11"/>
      <c r="ER97" s="10"/>
      <c r="ES97" s="11"/>
      <c r="ET97" s="10"/>
      <c r="EU97" s="7"/>
      <c r="EV97" s="11"/>
      <c r="EW97" s="10"/>
      <c r="EX97" s="11"/>
      <c r="EY97" s="10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130"/>
        <v>0</v>
      </c>
      <c r="FL97" s="11"/>
      <c r="FM97" s="10"/>
      <c r="FN97" s="11"/>
      <c r="FO97" s="10"/>
      <c r="FP97" s="7"/>
      <c r="FQ97" s="11"/>
      <c r="FR97" s="10"/>
      <c r="FS97" s="11"/>
      <c r="FT97" s="10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31"/>
        <v>0</v>
      </c>
    </row>
    <row r="98" spans="1:188" x14ac:dyDescent="0.2">
      <c r="A98" s="20">
        <v>1</v>
      </c>
      <c r="B98" s="20">
        <v>1</v>
      </c>
      <c r="C98" s="20"/>
      <c r="D98" s="6" t="s">
        <v>195</v>
      </c>
      <c r="E98" s="3" t="s">
        <v>196</v>
      </c>
      <c r="F98" s="6">
        <f t="shared" si="110"/>
        <v>0</v>
      </c>
      <c r="G98" s="6">
        <f t="shared" si="111"/>
        <v>1</v>
      </c>
      <c r="H98" s="6">
        <f t="shared" si="112"/>
        <v>15</v>
      </c>
      <c r="I98" s="6">
        <f t="shared" si="113"/>
        <v>15</v>
      </c>
      <c r="J98" s="6">
        <f t="shared" si="114"/>
        <v>0</v>
      </c>
      <c r="K98" s="6">
        <f t="shared" si="115"/>
        <v>0</v>
      </c>
      <c r="L98" s="6">
        <f t="shared" si="116"/>
        <v>0</v>
      </c>
      <c r="M98" s="6">
        <f t="shared" si="117"/>
        <v>0</v>
      </c>
      <c r="N98" s="6">
        <f t="shared" si="118"/>
        <v>0</v>
      </c>
      <c r="O98" s="6">
        <f t="shared" si="119"/>
        <v>0</v>
      </c>
      <c r="P98" s="6">
        <f t="shared" si="120"/>
        <v>0</v>
      </c>
      <c r="Q98" s="6">
        <f t="shared" si="121"/>
        <v>0</v>
      </c>
      <c r="R98" s="7">
        <f t="shared" si="122"/>
        <v>1</v>
      </c>
      <c r="S98" s="7">
        <f t="shared" si="123"/>
        <v>0</v>
      </c>
      <c r="T98" s="7">
        <v>1</v>
      </c>
      <c r="U98" s="11"/>
      <c r="V98" s="10"/>
      <c r="W98" s="11"/>
      <c r="X98" s="10"/>
      <c r="Y98" s="7"/>
      <c r="Z98" s="11"/>
      <c r="AA98" s="10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124"/>
        <v>0</v>
      </c>
      <c r="AP98" s="11"/>
      <c r="AQ98" s="10"/>
      <c r="AR98" s="11"/>
      <c r="AS98" s="10"/>
      <c r="AT98" s="7"/>
      <c r="AU98" s="11"/>
      <c r="AV98" s="10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125"/>
        <v>0</v>
      </c>
      <c r="BK98" s="11"/>
      <c r="BL98" s="10"/>
      <c r="BM98" s="11"/>
      <c r="BN98" s="10"/>
      <c r="BO98" s="7"/>
      <c r="BP98" s="11"/>
      <c r="BQ98" s="10"/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126"/>
        <v>0</v>
      </c>
      <c r="CF98" s="11"/>
      <c r="CG98" s="10"/>
      <c r="CH98" s="11"/>
      <c r="CI98" s="10"/>
      <c r="CJ98" s="7"/>
      <c r="CK98" s="11"/>
      <c r="CL98" s="10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127"/>
        <v>0</v>
      </c>
      <c r="DA98" s="11"/>
      <c r="DB98" s="10"/>
      <c r="DC98" s="11"/>
      <c r="DD98" s="10"/>
      <c r="DE98" s="7"/>
      <c r="DF98" s="11"/>
      <c r="DG98" s="10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28"/>
        <v>0</v>
      </c>
      <c r="DV98" s="11">
        <v>15</v>
      </c>
      <c r="DW98" s="10" t="s">
        <v>61</v>
      </c>
      <c r="DX98" s="11"/>
      <c r="DY98" s="10"/>
      <c r="DZ98" s="7">
        <v>1</v>
      </c>
      <c r="EA98" s="11"/>
      <c r="EB98" s="10"/>
      <c r="EC98" s="11"/>
      <c r="ED98" s="10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29"/>
        <v>1</v>
      </c>
      <c r="EQ98" s="11"/>
      <c r="ER98" s="10"/>
      <c r="ES98" s="11"/>
      <c r="ET98" s="10"/>
      <c r="EU98" s="7"/>
      <c r="EV98" s="11"/>
      <c r="EW98" s="10"/>
      <c r="EX98" s="11"/>
      <c r="EY98" s="10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130"/>
        <v>0</v>
      </c>
      <c r="FL98" s="11"/>
      <c r="FM98" s="10"/>
      <c r="FN98" s="11"/>
      <c r="FO98" s="10"/>
      <c r="FP98" s="7"/>
      <c r="FQ98" s="11"/>
      <c r="FR98" s="10"/>
      <c r="FS98" s="11"/>
      <c r="FT98" s="10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31"/>
        <v>0</v>
      </c>
    </row>
    <row r="99" spans="1:188" x14ac:dyDescent="0.2">
      <c r="A99" s="20">
        <v>1</v>
      </c>
      <c r="B99" s="20">
        <v>1</v>
      </c>
      <c r="C99" s="20"/>
      <c r="D99" s="6" t="s">
        <v>197</v>
      </c>
      <c r="E99" s="3" t="s">
        <v>198</v>
      </c>
      <c r="F99" s="6">
        <f t="shared" si="110"/>
        <v>0</v>
      </c>
      <c r="G99" s="6">
        <f t="shared" si="111"/>
        <v>1</v>
      </c>
      <c r="H99" s="6">
        <f t="shared" si="112"/>
        <v>15</v>
      </c>
      <c r="I99" s="6">
        <f t="shared" si="113"/>
        <v>15</v>
      </c>
      <c r="J99" s="6">
        <f t="shared" si="114"/>
        <v>0</v>
      </c>
      <c r="K99" s="6">
        <f t="shared" si="115"/>
        <v>0</v>
      </c>
      <c r="L99" s="6">
        <f t="shared" si="116"/>
        <v>0</v>
      </c>
      <c r="M99" s="6">
        <f t="shared" si="117"/>
        <v>0</v>
      </c>
      <c r="N99" s="6">
        <f t="shared" si="118"/>
        <v>0</v>
      </c>
      <c r="O99" s="6">
        <f t="shared" si="119"/>
        <v>0</v>
      </c>
      <c r="P99" s="6">
        <f t="shared" si="120"/>
        <v>0</v>
      </c>
      <c r="Q99" s="6">
        <f t="shared" si="121"/>
        <v>0</v>
      </c>
      <c r="R99" s="7">
        <f t="shared" si="122"/>
        <v>1</v>
      </c>
      <c r="S99" s="7">
        <f t="shared" si="123"/>
        <v>0</v>
      </c>
      <c r="T99" s="7">
        <v>1</v>
      </c>
      <c r="U99" s="11"/>
      <c r="V99" s="10"/>
      <c r="W99" s="11"/>
      <c r="X99" s="10"/>
      <c r="Y99" s="7"/>
      <c r="Z99" s="11"/>
      <c r="AA99" s="10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124"/>
        <v>0</v>
      </c>
      <c r="AP99" s="11"/>
      <c r="AQ99" s="10"/>
      <c r="AR99" s="11"/>
      <c r="AS99" s="10"/>
      <c r="AT99" s="7"/>
      <c r="AU99" s="11"/>
      <c r="AV99" s="10"/>
      <c r="AW99" s="11"/>
      <c r="AX99" s="10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125"/>
        <v>0</v>
      </c>
      <c r="BK99" s="11"/>
      <c r="BL99" s="10"/>
      <c r="BM99" s="11"/>
      <c r="BN99" s="10"/>
      <c r="BO99" s="7"/>
      <c r="BP99" s="11"/>
      <c r="BQ99" s="10"/>
      <c r="BR99" s="11"/>
      <c r="BS99" s="10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126"/>
        <v>0</v>
      </c>
      <c r="CF99" s="11"/>
      <c r="CG99" s="10"/>
      <c r="CH99" s="11"/>
      <c r="CI99" s="10"/>
      <c r="CJ99" s="7"/>
      <c r="CK99" s="11"/>
      <c r="CL99" s="10"/>
      <c r="CM99" s="11"/>
      <c r="CN99" s="10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27"/>
        <v>0</v>
      </c>
      <c r="DA99" s="11"/>
      <c r="DB99" s="10"/>
      <c r="DC99" s="11"/>
      <c r="DD99" s="10"/>
      <c r="DE99" s="7"/>
      <c r="DF99" s="11"/>
      <c r="DG99" s="10"/>
      <c r="DH99" s="11"/>
      <c r="DI99" s="10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28"/>
        <v>0</v>
      </c>
      <c r="DV99" s="11">
        <v>15</v>
      </c>
      <c r="DW99" s="10" t="s">
        <v>61</v>
      </c>
      <c r="DX99" s="11"/>
      <c r="DY99" s="10"/>
      <c r="DZ99" s="7">
        <v>1</v>
      </c>
      <c r="EA99" s="11"/>
      <c r="EB99" s="10"/>
      <c r="EC99" s="11"/>
      <c r="ED99" s="10"/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29"/>
        <v>1</v>
      </c>
      <c r="EQ99" s="11"/>
      <c r="ER99" s="10"/>
      <c r="ES99" s="11"/>
      <c r="ET99" s="10"/>
      <c r="EU99" s="7"/>
      <c r="EV99" s="11"/>
      <c r="EW99" s="10"/>
      <c r="EX99" s="11"/>
      <c r="EY99" s="10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130"/>
        <v>0</v>
      </c>
      <c r="FL99" s="11"/>
      <c r="FM99" s="10"/>
      <c r="FN99" s="11"/>
      <c r="FO99" s="10"/>
      <c r="FP99" s="7"/>
      <c r="FQ99" s="11"/>
      <c r="FR99" s="10"/>
      <c r="FS99" s="11"/>
      <c r="FT99" s="10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31"/>
        <v>0</v>
      </c>
    </row>
    <row r="100" spans="1:188" x14ac:dyDescent="0.2">
      <c r="A100" s="20">
        <v>53</v>
      </c>
      <c r="B100" s="20">
        <v>1</v>
      </c>
      <c r="C100" s="20"/>
      <c r="D100" s="6" t="s">
        <v>199</v>
      </c>
      <c r="E100" s="3" t="s">
        <v>200</v>
      </c>
      <c r="F100" s="6">
        <f t="shared" si="110"/>
        <v>0</v>
      </c>
      <c r="G100" s="6">
        <f t="shared" si="111"/>
        <v>2</v>
      </c>
      <c r="H100" s="6">
        <f t="shared" si="112"/>
        <v>30</v>
      </c>
      <c r="I100" s="6">
        <f t="shared" si="113"/>
        <v>15</v>
      </c>
      <c r="J100" s="6">
        <f t="shared" si="114"/>
        <v>15</v>
      </c>
      <c r="K100" s="6">
        <f t="shared" si="115"/>
        <v>0</v>
      </c>
      <c r="L100" s="6">
        <f t="shared" si="116"/>
        <v>0</v>
      </c>
      <c r="M100" s="6">
        <f t="shared" si="117"/>
        <v>0</v>
      </c>
      <c r="N100" s="6">
        <f t="shared" si="118"/>
        <v>0</v>
      </c>
      <c r="O100" s="6">
        <f t="shared" si="119"/>
        <v>0</v>
      </c>
      <c r="P100" s="6">
        <f t="shared" si="120"/>
        <v>0</v>
      </c>
      <c r="Q100" s="6">
        <f t="shared" si="121"/>
        <v>0</v>
      </c>
      <c r="R100" s="7">
        <f t="shared" si="122"/>
        <v>2</v>
      </c>
      <c r="S100" s="7">
        <f t="shared" si="123"/>
        <v>0</v>
      </c>
      <c r="T100" s="7">
        <v>1</v>
      </c>
      <c r="U100" s="11"/>
      <c r="V100" s="10"/>
      <c r="W100" s="11"/>
      <c r="X100" s="10"/>
      <c r="Y100" s="7"/>
      <c r="Z100" s="11"/>
      <c r="AA100" s="10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124"/>
        <v>0</v>
      </c>
      <c r="AP100" s="11"/>
      <c r="AQ100" s="10"/>
      <c r="AR100" s="11"/>
      <c r="AS100" s="10"/>
      <c r="AT100" s="7"/>
      <c r="AU100" s="11"/>
      <c r="AV100" s="10"/>
      <c r="AW100" s="11"/>
      <c r="AX100" s="10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125"/>
        <v>0</v>
      </c>
      <c r="BK100" s="11">
        <v>15</v>
      </c>
      <c r="BL100" s="10" t="s">
        <v>61</v>
      </c>
      <c r="BM100" s="11">
        <v>15</v>
      </c>
      <c r="BN100" s="10" t="s">
        <v>61</v>
      </c>
      <c r="BO100" s="7">
        <v>2</v>
      </c>
      <c r="BP100" s="11"/>
      <c r="BQ100" s="10"/>
      <c r="BR100" s="11"/>
      <c r="BS100" s="10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126"/>
        <v>2</v>
      </c>
      <c r="CF100" s="11"/>
      <c r="CG100" s="10"/>
      <c r="CH100" s="11"/>
      <c r="CI100" s="10"/>
      <c r="CJ100" s="7"/>
      <c r="CK100" s="11"/>
      <c r="CL100" s="10"/>
      <c r="CM100" s="11"/>
      <c r="CN100" s="10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27"/>
        <v>0</v>
      </c>
      <c r="DA100" s="11"/>
      <c r="DB100" s="10"/>
      <c r="DC100" s="11"/>
      <c r="DD100" s="10"/>
      <c r="DE100" s="7"/>
      <c r="DF100" s="11"/>
      <c r="DG100" s="10"/>
      <c r="DH100" s="11"/>
      <c r="DI100" s="10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28"/>
        <v>0</v>
      </c>
      <c r="DV100" s="11"/>
      <c r="DW100" s="10"/>
      <c r="DX100" s="11"/>
      <c r="DY100" s="10"/>
      <c r="DZ100" s="7"/>
      <c r="EA100" s="11"/>
      <c r="EB100" s="10"/>
      <c r="EC100" s="11"/>
      <c r="ED100" s="10"/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29"/>
        <v>0</v>
      </c>
      <c r="EQ100" s="11"/>
      <c r="ER100" s="10"/>
      <c r="ES100" s="11"/>
      <c r="ET100" s="10"/>
      <c r="EU100" s="7"/>
      <c r="EV100" s="11"/>
      <c r="EW100" s="10"/>
      <c r="EX100" s="11"/>
      <c r="EY100" s="10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/>
      <c r="FK100" s="7">
        <f t="shared" si="130"/>
        <v>0</v>
      </c>
      <c r="FL100" s="11"/>
      <c r="FM100" s="10"/>
      <c r="FN100" s="11"/>
      <c r="FO100" s="10"/>
      <c r="FP100" s="7"/>
      <c r="FQ100" s="11"/>
      <c r="FR100" s="10"/>
      <c r="FS100" s="11"/>
      <c r="FT100" s="10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31"/>
        <v>0</v>
      </c>
    </row>
    <row r="101" spans="1:188" x14ac:dyDescent="0.2">
      <c r="A101" s="20">
        <v>53</v>
      </c>
      <c r="B101" s="20">
        <v>1</v>
      </c>
      <c r="C101" s="20"/>
      <c r="D101" s="6" t="s">
        <v>201</v>
      </c>
      <c r="E101" s="3" t="s">
        <v>202</v>
      </c>
      <c r="F101" s="6">
        <f t="shared" si="110"/>
        <v>0</v>
      </c>
      <c r="G101" s="6">
        <f t="shared" si="111"/>
        <v>2</v>
      </c>
      <c r="H101" s="6">
        <f t="shared" si="112"/>
        <v>30</v>
      </c>
      <c r="I101" s="6">
        <f t="shared" si="113"/>
        <v>15</v>
      </c>
      <c r="J101" s="6">
        <f t="shared" si="114"/>
        <v>15</v>
      </c>
      <c r="K101" s="6">
        <f t="shared" si="115"/>
        <v>0</v>
      </c>
      <c r="L101" s="6">
        <f t="shared" si="116"/>
        <v>0</v>
      </c>
      <c r="M101" s="6">
        <f t="shared" si="117"/>
        <v>0</v>
      </c>
      <c r="N101" s="6">
        <f t="shared" si="118"/>
        <v>0</v>
      </c>
      <c r="O101" s="6">
        <f t="shared" si="119"/>
        <v>0</v>
      </c>
      <c r="P101" s="6">
        <f t="shared" si="120"/>
        <v>0</v>
      </c>
      <c r="Q101" s="6">
        <f t="shared" si="121"/>
        <v>0</v>
      </c>
      <c r="R101" s="7">
        <f t="shared" si="122"/>
        <v>2</v>
      </c>
      <c r="S101" s="7">
        <f t="shared" si="123"/>
        <v>0</v>
      </c>
      <c r="T101" s="7">
        <v>2</v>
      </c>
      <c r="U101" s="11"/>
      <c r="V101" s="10"/>
      <c r="W101" s="11"/>
      <c r="X101" s="10"/>
      <c r="Y101" s="7"/>
      <c r="Z101" s="11"/>
      <c r="AA101" s="10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124"/>
        <v>0</v>
      </c>
      <c r="AP101" s="11"/>
      <c r="AQ101" s="10"/>
      <c r="AR101" s="11"/>
      <c r="AS101" s="10"/>
      <c r="AT101" s="7"/>
      <c r="AU101" s="11"/>
      <c r="AV101" s="10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125"/>
        <v>0</v>
      </c>
      <c r="BK101" s="11">
        <v>15</v>
      </c>
      <c r="BL101" s="10" t="s">
        <v>61</v>
      </c>
      <c r="BM101" s="11">
        <v>15</v>
      </c>
      <c r="BN101" s="10" t="s">
        <v>61</v>
      </c>
      <c r="BO101" s="7">
        <v>2</v>
      </c>
      <c r="BP101" s="11"/>
      <c r="BQ101" s="10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126"/>
        <v>2</v>
      </c>
      <c r="CF101" s="11"/>
      <c r="CG101" s="10"/>
      <c r="CH101" s="11"/>
      <c r="CI101" s="10"/>
      <c r="CJ101" s="7"/>
      <c r="CK101" s="11"/>
      <c r="CL101" s="10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127"/>
        <v>0</v>
      </c>
      <c r="DA101" s="11"/>
      <c r="DB101" s="10"/>
      <c r="DC101" s="11"/>
      <c r="DD101" s="10"/>
      <c r="DE101" s="7"/>
      <c r="DF101" s="11"/>
      <c r="DG101" s="10"/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28"/>
        <v>0</v>
      </c>
      <c r="DV101" s="11"/>
      <c r="DW101" s="10"/>
      <c r="DX101" s="11"/>
      <c r="DY101" s="10"/>
      <c r="DZ101" s="7"/>
      <c r="EA101" s="11"/>
      <c r="EB101" s="10"/>
      <c r="EC101" s="11"/>
      <c r="ED101" s="10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29"/>
        <v>0</v>
      </c>
      <c r="EQ101" s="11"/>
      <c r="ER101" s="10"/>
      <c r="ES101" s="11"/>
      <c r="ET101" s="10"/>
      <c r="EU101" s="7"/>
      <c r="EV101" s="11"/>
      <c r="EW101" s="10"/>
      <c r="EX101" s="11"/>
      <c r="EY101" s="10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si="130"/>
        <v>0</v>
      </c>
      <c r="FL101" s="11"/>
      <c r="FM101" s="10"/>
      <c r="FN101" s="11"/>
      <c r="FO101" s="10"/>
      <c r="FP101" s="7"/>
      <c r="FQ101" s="11"/>
      <c r="FR101" s="10"/>
      <c r="FS101" s="11"/>
      <c r="FT101" s="10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31"/>
        <v>0</v>
      </c>
    </row>
    <row r="102" spans="1:188" x14ac:dyDescent="0.2">
      <c r="A102" s="20">
        <v>2</v>
      </c>
      <c r="B102" s="20">
        <v>1</v>
      </c>
      <c r="C102" s="20"/>
      <c r="D102" s="6" t="s">
        <v>203</v>
      </c>
      <c r="E102" s="3" t="s">
        <v>204</v>
      </c>
      <c r="F102" s="6">
        <f t="shared" si="110"/>
        <v>0</v>
      </c>
      <c r="G102" s="6">
        <f t="shared" si="111"/>
        <v>2</v>
      </c>
      <c r="H102" s="6">
        <f t="shared" si="112"/>
        <v>30</v>
      </c>
      <c r="I102" s="6">
        <f t="shared" si="113"/>
        <v>15</v>
      </c>
      <c r="J102" s="6">
        <f t="shared" si="114"/>
        <v>0</v>
      </c>
      <c r="K102" s="6">
        <f t="shared" si="115"/>
        <v>0</v>
      </c>
      <c r="L102" s="6">
        <f t="shared" si="116"/>
        <v>15</v>
      </c>
      <c r="M102" s="6">
        <f t="shared" si="117"/>
        <v>0</v>
      </c>
      <c r="N102" s="6">
        <f t="shared" si="118"/>
        <v>0</v>
      </c>
      <c r="O102" s="6">
        <f t="shared" si="119"/>
        <v>0</v>
      </c>
      <c r="P102" s="6">
        <f t="shared" si="120"/>
        <v>0</v>
      </c>
      <c r="Q102" s="6">
        <f t="shared" si="121"/>
        <v>0</v>
      </c>
      <c r="R102" s="7">
        <f t="shared" si="122"/>
        <v>2</v>
      </c>
      <c r="S102" s="7">
        <f t="shared" si="123"/>
        <v>1</v>
      </c>
      <c r="T102" s="7">
        <v>1</v>
      </c>
      <c r="U102" s="11"/>
      <c r="V102" s="10"/>
      <c r="W102" s="11"/>
      <c r="X102" s="10"/>
      <c r="Y102" s="7"/>
      <c r="Z102" s="11"/>
      <c r="AA102" s="10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124"/>
        <v>0</v>
      </c>
      <c r="AP102" s="11"/>
      <c r="AQ102" s="10"/>
      <c r="AR102" s="11"/>
      <c r="AS102" s="10"/>
      <c r="AT102" s="7"/>
      <c r="AU102" s="11"/>
      <c r="AV102" s="10"/>
      <c r="AW102" s="11"/>
      <c r="AX102" s="10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125"/>
        <v>0</v>
      </c>
      <c r="BK102" s="11">
        <v>15</v>
      </c>
      <c r="BL102" s="10" t="s">
        <v>61</v>
      </c>
      <c r="BM102" s="11"/>
      <c r="BN102" s="10"/>
      <c r="BO102" s="7">
        <v>1</v>
      </c>
      <c r="BP102" s="11"/>
      <c r="BQ102" s="10"/>
      <c r="BR102" s="11">
        <v>15</v>
      </c>
      <c r="BS102" s="10" t="s">
        <v>61</v>
      </c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>
        <v>1</v>
      </c>
      <c r="CE102" s="7">
        <f t="shared" si="126"/>
        <v>2</v>
      </c>
      <c r="CF102" s="11"/>
      <c r="CG102" s="10"/>
      <c r="CH102" s="11"/>
      <c r="CI102" s="10"/>
      <c r="CJ102" s="7"/>
      <c r="CK102" s="11"/>
      <c r="CL102" s="10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27"/>
        <v>0</v>
      </c>
      <c r="DA102" s="11"/>
      <c r="DB102" s="10"/>
      <c r="DC102" s="11"/>
      <c r="DD102" s="10"/>
      <c r="DE102" s="7"/>
      <c r="DF102" s="11"/>
      <c r="DG102" s="10"/>
      <c r="DH102" s="11"/>
      <c r="DI102" s="10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28"/>
        <v>0</v>
      </c>
      <c r="DV102" s="11"/>
      <c r="DW102" s="10"/>
      <c r="DX102" s="11"/>
      <c r="DY102" s="10"/>
      <c r="DZ102" s="7"/>
      <c r="EA102" s="11"/>
      <c r="EB102" s="10"/>
      <c r="EC102" s="11"/>
      <c r="ED102" s="10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29"/>
        <v>0</v>
      </c>
      <c r="EQ102" s="11"/>
      <c r="ER102" s="10"/>
      <c r="ES102" s="11"/>
      <c r="ET102" s="10"/>
      <c r="EU102" s="7"/>
      <c r="EV102" s="11"/>
      <c r="EW102" s="10"/>
      <c r="EX102" s="11"/>
      <c r="EY102" s="10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130"/>
        <v>0</v>
      </c>
      <c r="FL102" s="11"/>
      <c r="FM102" s="10"/>
      <c r="FN102" s="11"/>
      <c r="FO102" s="10"/>
      <c r="FP102" s="7"/>
      <c r="FQ102" s="11"/>
      <c r="FR102" s="10"/>
      <c r="FS102" s="11"/>
      <c r="FT102" s="10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31"/>
        <v>0</v>
      </c>
    </row>
    <row r="103" spans="1:188" x14ac:dyDescent="0.2">
      <c r="A103" s="20">
        <v>2</v>
      </c>
      <c r="B103" s="20">
        <v>1</v>
      </c>
      <c r="C103" s="20"/>
      <c r="D103" s="6" t="s">
        <v>205</v>
      </c>
      <c r="E103" s="3" t="s">
        <v>206</v>
      </c>
      <c r="F103" s="6">
        <f t="shared" si="110"/>
        <v>0</v>
      </c>
      <c r="G103" s="6">
        <f t="shared" si="111"/>
        <v>2</v>
      </c>
      <c r="H103" s="6">
        <f t="shared" si="112"/>
        <v>30</v>
      </c>
      <c r="I103" s="6">
        <f t="shared" si="113"/>
        <v>15</v>
      </c>
      <c r="J103" s="6">
        <f t="shared" si="114"/>
        <v>0</v>
      </c>
      <c r="K103" s="6">
        <f t="shared" si="115"/>
        <v>0</v>
      </c>
      <c r="L103" s="6">
        <f t="shared" si="116"/>
        <v>15</v>
      </c>
      <c r="M103" s="6">
        <f t="shared" si="117"/>
        <v>0</v>
      </c>
      <c r="N103" s="6">
        <f t="shared" si="118"/>
        <v>0</v>
      </c>
      <c r="O103" s="6">
        <f t="shared" si="119"/>
        <v>0</v>
      </c>
      <c r="P103" s="6">
        <f t="shared" si="120"/>
        <v>0</v>
      </c>
      <c r="Q103" s="6">
        <f t="shared" si="121"/>
        <v>0</v>
      </c>
      <c r="R103" s="7">
        <f t="shared" si="122"/>
        <v>2</v>
      </c>
      <c r="S103" s="7">
        <f t="shared" si="123"/>
        <v>1</v>
      </c>
      <c r="T103" s="7">
        <v>1</v>
      </c>
      <c r="U103" s="11"/>
      <c r="V103" s="10"/>
      <c r="W103" s="11"/>
      <c r="X103" s="10"/>
      <c r="Y103" s="7"/>
      <c r="Z103" s="11"/>
      <c r="AA103" s="10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124"/>
        <v>0</v>
      </c>
      <c r="AP103" s="11"/>
      <c r="AQ103" s="10"/>
      <c r="AR103" s="11"/>
      <c r="AS103" s="10"/>
      <c r="AT103" s="7"/>
      <c r="AU103" s="11"/>
      <c r="AV103" s="10"/>
      <c r="AW103" s="11"/>
      <c r="AX103" s="10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125"/>
        <v>0</v>
      </c>
      <c r="BK103" s="11">
        <v>15</v>
      </c>
      <c r="BL103" s="10" t="s">
        <v>61</v>
      </c>
      <c r="BM103" s="11"/>
      <c r="BN103" s="10"/>
      <c r="BO103" s="7">
        <v>1</v>
      </c>
      <c r="BP103" s="11"/>
      <c r="BQ103" s="10"/>
      <c r="BR103" s="11">
        <v>15</v>
      </c>
      <c r="BS103" s="10" t="s">
        <v>61</v>
      </c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>
        <v>1</v>
      </c>
      <c r="CE103" s="7">
        <f t="shared" si="126"/>
        <v>2</v>
      </c>
      <c r="CF103" s="11"/>
      <c r="CG103" s="10"/>
      <c r="CH103" s="11"/>
      <c r="CI103" s="10"/>
      <c r="CJ103" s="7"/>
      <c r="CK103" s="11"/>
      <c r="CL103" s="10"/>
      <c r="CM103" s="11"/>
      <c r="CN103" s="10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127"/>
        <v>0</v>
      </c>
      <c r="DA103" s="11"/>
      <c r="DB103" s="10"/>
      <c r="DC103" s="11"/>
      <c r="DD103" s="10"/>
      <c r="DE103" s="7"/>
      <c r="DF103" s="11"/>
      <c r="DG103" s="10"/>
      <c r="DH103" s="11"/>
      <c r="DI103" s="10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28"/>
        <v>0</v>
      </c>
      <c r="DV103" s="11"/>
      <c r="DW103" s="10"/>
      <c r="DX103" s="11"/>
      <c r="DY103" s="10"/>
      <c r="DZ103" s="7"/>
      <c r="EA103" s="11"/>
      <c r="EB103" s="10"/>
      <c r="EC103" s="11"/>
      <c r="ED103" s="10"/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29"/>
        <v>0</v>
      </c>
      <c r="EQ103" s="11"/>
      <c r="ER103" s="10"/>
      <c r="ES103" s="11"/>
      <c r="ET103" s="10"/>
      <c r="EU103" s="7"/>
      <c r="EV103" s="11"/>
      <c r="EW103" s="10"/>
      <c r="EX103" s="11"/>
      <c r="EY103" s="10"/>
      <c r="EZ103" s="11"/>
      <c r="FA103" s="10"/>
      <c r="FB103" s="11"/>
      <c r="FC103" s="10"/>
      <c r="FD103" s="11"/>
      <c r="FE103" s="10"/>
      <c r="FF103" s="11"/>
      <c r="FG103" s="10"/>
      <c r="FH103" s="11"/>
      <c r="FI103" s="10"/>
      <c r="FJ103" s="7"/>
      <c r="FK103" s="7">
        <f t="shared" si="130"/>
        <v>0</v>
      </c>
      <c r="FL103" s="11"/>
      <c r="FM103" s="10"/>
      <c r="FN103" s="11"/>
      <c r="FO103" s="10"/>
      <c r="FP103" s="7"/>
      <c r="FQ103" s="11"/>
      <c r="FR103" s="10"/>
      <c r="FS103" s="11"/>
      <c r="FT103" s="10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131"/>
        <v>0</v>
      </c>
    </row>
    <row r="104" spans="1:188" x14ac:dyDescent="0.2">
      <c r="A104" s="20">
        <v>3</v>
      </c>
      <c r="B104" s="20">
        <v>1</v>
      </c>
      <c r="C104" s="20"/>
      <c r="D104" s="6" t="s">
        <v>207</v>
      </c>
      <c r="E104" s="3" t="s">
        <v>208</v>
      </c>
      <c r="F104" s="6">
        <f t="shared" si="110"/>
        <v>0</v>
      </c>
      <c r="G104" s="6">
        <f t="shared" si="111"/>
        <v>2</v>
      </c>
      <c r="H104" s="6">
        <f t="shared" si="112"/>
        <v>30</v>
      </c>
      <c r="I104" s="6">
        <f t="shared" si="113"/>
        <v>15</v>
      </c>
      <c r="J104" s="6">
        <f t="shared" si="114"/>
        <v>0</v>
      </c>
      <c r="K104" s="6">
        <f t="shared" si="115"/>
        <v>0</v>
      </c>
      <c r="L104" s="6">
        <f t="shared" si="116"/>
        <v>0</v>
      </c>
      <c r="M104" s="6">
        <f t="shared" si="117"/>
        <v>0</v>
      </c>
      <c r="N104" s="6">
        <f t="shared" si="118"/>
        <v>15</v>
      </c>
      <c r="O104" s="6">
        <f t="shared" si="119"/>
        <v>0</v>
      </c>
      <c r="P104" s="6">
        <f t="shared" si="120"/>
        <v>0</v>
      </c>
      <c r="Q104" s="6">
        <f t="shared" si="121"/>
        <v>0</v>
      </c>
      <c r="R104" s="7">
        <f t="shared" si="122"/>
        <v>2</v>
      </c>
      <c r="S104" s="7">
        <f t="shared" si="123"/>
        <v>1</v>
      </c>
      <c r="T104" s="7">
        <v>1.5</v>
      </c>
      <c r="U104" s="11"/>
      <c r="V104" s="10"/>
      <c r="W104" s="11"/>
      <c r="X104" s="10"/>
      <c r="Y104" s="7"/>
      <c r="Z104" s="11"/>
      <c r="AA104" s="10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124"/>
        <v>0</v>
      </c>
      <c r="AP104" s="11"/>
      <c r="AQ104" s="10"/>
      <c r="AR104" s="11"/>
      <c r="AS104" s="10"/>
      <c r="AT104" s="7"/>
      <c r="AU104" s="11"/>
      <c r="AV104" s="10"/>
      <c r="AW104" s="11"/>
      <c r="AX104" s="10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125"/>
        <v>0</v>
      </c>
      <c r="BK104" s="11"/>
      <c r="BL104" s="10"/>
      <c r="BM104" s="11"/>
      <c r="BN104" s="10"/>
      <c r="BO104" s="7"/>
      <c r="BP104" s="11"/>
      <c r="BQ104" s="10"/>
      <c r="BR104" s="11"/>
      <c r="BS104" s="10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126"/>
        <v>0</v>
      </c>
      <c r="CF104" s="11">
        <v>15</v>
      </c>
      <c r="CG104" s="10" t="s">
        <v>61</v>
      </c>
      <c r="CH104" s="11"/>
      <c r="CI104" s="10"/>
      <c r="CJ104" s="7">
        <v>1</v>
      </c>
      <c r="CK104" s="11"/>
      <c r="CL104" s="10"/>
      <c r="CM104" s="11"/>
      <c r="CN104" s="10"/>
      <c r="CO104" s="11"/>
      <c r="CP104" s="10"/>
      <c r="CQ104" s="11">
        <v>15</v>
      </c>
      <c r="CR104" s="10" t="s">
        <v>61</v>
      </c>
      <c r="CS104" s="11"/>
      <c r="CT104" s="10"/>
      <c r="CU104" s="11"/>
      <c r="CV104" s="10"/>
      <c r="CW104" s="11"/>
      <c r="CX104" s="10"/>
      <c r="CY104" s="7">
        <v>1</v>
      </c>
      <c r="CZ104" s="7">
        <f t="shared" si="127"/>
        <v>2</v>
      </c>
      <c r="DA104" s="11"/>
      <c r="DB104" s="10"/>
      <c r="DC104" s="11"/>
      <c r="DD104" s="10"/>
      <c r="DE104" s="7"/>
      <c r="DF104" s="11"/>
      <c r="DG104" s="10"/>
      <c r="DH104" s="11"/>
      <c r="DI104" s="10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28"/>
        <v>0</v>
      </c>
      <c r="DV104" s="11"/>
      <c r="DW104" s="10"/>
      <c r="DX104" s="11"/>
      <c r="DY104" s="10"/>
      <c r="DZ104" s="7"/>
      <c r="EA104" s="11"/>
      <c r="EB104" s="10"/>
      <c r="EC104" s="11"/>
      <c r="ED104" s="10"/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29"/>
        <v>0</v>
      </c>
      <c r="EQ104" s="11"/>
      <c r="ER104" s="10"/>
      <c r="ES104" s="11"/>
      <c r="ET104" s="10"/>
      <c r="EU104" s="7"/>
      <c r="EV104" s="11"/>
      <c r="EW104" s="10"/>
      <c r="EX104" s="11"/>
      <c r="EY104" s="10"/>
      <c r="EZ104" s="11"/>
      <c r="FA104" s="10"/>
      <c r="FB104" s="11"/>
      <c r="FC104" s="10"/>
      <c r="FD104" s="11"/>
      <c r="FE104" s="10"/>
      <c r="FF104" s="11"/>
      <c r="FG104" s="10"/>
      <c r="FH104" s="11"/>
      <c r="FI104" s="10"/>
      <c r="FJ104" s="7"/>
      <c r="FK104" s="7">
        <f t="shared" si="130"/>
        <v>0</v>
      </c>
      <c r="FL104" s="11"/>
      <c r="FM104" s="10"/>
      <c r="FN104" s="11"/>
      <c r="FO104" s="10"/>
      <c r="FP104" s="7"/>
      <c r="FQ104" s="11"/>
      <c r="FR104" s="10"/>
      <c r="FS104" s="11"/>
      <c r="FT104" s="10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131"/>
        <v>0</v>
      </c>
    </row>
    <row r="105" spans="1:188" x14ac:dyDescent="0.2">
      <c r="A105" s="20">
        <v>3</v>
      </c>
      <c r="B105" s="20">
        <v>1</v>
      </c>
      <c r="C105" s="20"/>
      <c r="D105" s="6" t="s">
        <v>209</v>
      </c>
      <c r="E105" s="3" t="s">
        <v>210</v>
      </c>
      <c r="F105" s="6">
        <f t="shared" si="110"/>
        <v>0</v>
      </c>
      <c r="G105" s="6">
        <f t="shared" si="111"/>
        <v>2</v>
      </c>
      <c r="H105" s="6">
        <f t="shared" si="112"/>
        <v>30</v>
      </c>
      <c r="I105" s="6">
        <f t="shared" si="113"/>
        <v>15</v>
      </c>
      <c r="J105" s="6">
        <f t="shared" si="114"/>
        <v>0</v>
      </c>
      <c r="K105" s="6">
        <f t="shared" si="115"/>
        <v>0</v>
      </c>
      <c r="L105" s="6">
        <f t="shared" si="116"/>
        <v>0</v>
      </c>
      <c r="M105" s="6">
        <f t="shared" si="117"/>
        <v>0</v>
      </c>
      <c r="N105" s="6">
        <f t="shared" si="118"/>
        <v>15</v>
      </c>
      <c r="O105" s="6">
        <f t="shared" si="119"/>
        <v>0</v>
      </c>
      <c r="P105" s="6">
        <f t="shared" si="120"/>
        <v>0</v>
      </c>
      <c r="Q105" s="6">
        <f t="shared" si="121"/>
        <v>0</v>
      </c>
      <c r="R105" s="7">
        <f t="shared" si="122"/>
        <v>2</v>
      </c>
      <c r="S105" s="7">
        <f t="shared" si="123"/>
        <v>1</v>
      </c>
      <c r="T105" s="7">
        <v>1.5</v>
      </c>
      <c r="U105" s="11"/>
      <c r="V105" s="10"/>
      <c r="W105" s="11"/>
      <c r="X105" s="10"/>
      <c r="Y105" s="7"/>
      <c r="Z105" s="11"/>
      <c r="AA105" s="10"/>
      <c r="AB105" s="11"/>
      <c r="AC105" s="10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124"/>
        <v>0</v>
      </c>
      <c r="AP105" s="11"/>
      <c r="AQ105" s="10"/>
      <c r="AR105" s="11"/>
      <c r="AS105" s="10"/>
      <c r="AT105" s="7"/>
      <c r="AU105" s="11"/>
      <c r="AV105" s="10"/>
      <c r="AW105" s="11"/>
      <c r="AX105" s="10"/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125"/>
        <v>0</v>
      </c>
      <c r="BK105" s="11"/>
      <c r="BL105" s="10"/>
      <c r="BM105" s="11"/>
      <c r="BN105" s="10"/>
      <c r="BO105" s="7"/>
      <c r="BP105" s="11"/>
      <c r="BQ105" s="10"/>
      <c r="BR105" s="11"/>
      <c r="BS105" s="10"/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126"/>
        <v>0</v>
      </c>
      <c r="CF105" s="11">
        <v>15</v>
      </c>
      <c r="CG105" s="10" t="s">
        <v>61</v>
      </c>
      <c r="CH105" s="11"/>
      <c r="CI105" s="10"/>
      <c r="CJ105" s="7">
        <v>1</v>
      </c>
      <c r="CK105" s="11"/>
      <c r="CL105" s="10"/>
      <c r="CM105" s="11"/>
      <c r="CN105" s="10"/>
      <c r="CO105" s="11"/>
      <c r="CP105" s="10"/>
      <c r="CQ105" s="11">
        <v>15</v>
      </c>
      <c r="CR105" s="10" t="s">
        <v>61</v>
      </c>
      <c r="CS105" s="11"/>
      <c r="CT105" s="10"/>
      <c r="CU105" s="11"/>
      <c r="CV105" s="10"/>
      <c r="CW105" s="11"/>
      <c r="CX105" s="10"/>
      <c r="CY105" s="7">
        <v>1</v>
      </c>
      <c r="CZ105" s="7">
        <f t="shared" si="127"/>
        <v>2</v>
      </c>
      <c r="DA105" s="11"/>
      <c r="DB105" s="10"/>
      <c r="DC105" s="11"/>
      <c r="DD105" s="10"/>
      <c r="DE105" s="7"/>
      <c r="DF105" s="11"/>
      <c r="DG105" s="10"/>
      <c r="DH105" s="11"/>
      <c r="DI105" s="10"/>
      <c r="DJ105" s="11"/>
      <c r="DK105" s="10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128"/>
        <v>0</v>
      </c>
      <c r="DV105" s="11"/>
      <c r="DW105" s="10"/>
      <c r="DX105" s="11"/>
      <c r="DY105" s="10"/>
      <c r="DZ105" s="7"/>
      <c r="EA105" s="11"/>
      <c r="EB105" s="10"/>
      <c r="EC105" s="11"/>
      <c r="ED105" s="10"/>
      <c r="EE105" s="11"/>
      <c r="EF105" s="10"/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129"/>
        <v>0</v>
      </c>
      <c r="EQ105" s="11"/>
      <c r="ER105" s="10"/>
      <c r="ES105" s="11"/>
      <c r="ET105" s="10"/>
      <c r="EU105" s="7"/>
      <c r="EV105" s="11"/>
      <c r="EW105" s="10"/>
      <c r="EX105" s="11"/>
      <c r="EY105" s="10"/>
      <c r="EZ105" s="11"/>
      <c r="FA105" s="10"/>
      <c r="FB105" s="11"/>
      <c r="FC105" s="10"/>
      <c r="FD105" s="11"/>
      <c r="FE105" s="10"/>
      <c r="FF105" s="11"/>
      <c r="FG105" s="10"/>
      <c r="FH105" s="11"/>
      <c r="FI105" s="10"/>
      <c r="FJ105" s="7"/>
      <c r="FK105" s="7">
        <f t="shared" si="130"/>
        <v>0</v>
      </c>
      <c r="FL105" s="11"/>
      <c r="FM105" s="10"/>
      <c r="FN105" s="11"/>
      <c r="FO105" s="10"/>
      <c r="FP105" s="7"/>
      <c r="FQ105" s="11"/>
      <c r="FR105" s="10"/>
      <c r="FS105" s="11"/>
      <c r="FT105" s="10"/>
      <c r="FU105" s="11"/>
      <c r="FV105" s="10"/>
      <c r="FW105" s="11"/>
      <c r="FX105" s="10"/>
      <c r="FY105" s="11"/>
      <c r="FZ105" s="10"/>
      <c r="GA105" s="11"/>
      <c r="GB105" s="10"/>
      <c r="GC105" s="11"/>
      <c r="GD105" s="10"/>
      <c r="GE105" s="7"/>
      <c r="GF105" s="7">
        <f t="shared" si="131"/>
        <v>0</v>
      </c>
    </row>
    <row r="106" spans="1:188" x14ac:dyDescent="0.2">
      <c r="A106" s="20">
        <v>4</v>
      </c>
      <c r="B106" s="20">
        <v>1</v>
      </c>
      <c r="C106" s="20"/>
      <c r="D106" s="6" t="s">
        <v>211</v>
      </c>
      <c r="E106" s="3" t="s">
        <v>212</v>
      </c>
      <c r="F106" s="6">
        <f t="shared" si="110"/>
        <v>1</v>
      </c>
      <c r="G106" s="6">
        <f t="shared" si="111"/>
        <v>2</v>
      </c>
      <c r="H106" s="6">
        <f t="shared" si="112"/>
        <v>60</v>
      </c>
      <c r="I106" s="6">
        <f t="shared" si="113"/>
        <v>15</v>
      </c>
      <c r="J106" s="6">
        <f t="shared" si="114"/>
        <v>15</v>
      </c>
      <c r="K106" s="6">
        <f t="shared" si="115"/>
        <v>0</v>
      </c>
      <c r="L106" s="6">
        <f t="shared" si="116"/>
        <v>30</v>
      </c>
      <c r="M106" s="6">
        <f t="shared" si="117"/>
        <v>0</v>
      </c>
      <c r="N106" s="6">
        <f t="shared" si="118"/>
        <v>0</v>
      </c>
      <c r="O106" s="6">
        <f t="shared" si="119"/>
        <v>0</v>
      </c>
      <c r="P106" s="6">
        <f t="shared" si="120"/>
        <v>0</v>
      </c>
      <c r="Q106" s="6">
        <f t="shared" si="121"/>
        <v>0</v>
      </c>
      <c r="R106" s="7">
        <f t="shared" si="122"/>
        <v>5</v>
      </c>
      <c r="S106" s="7">
        <f t="shared" si="123"/>
        <v>2.4</v>
      </c>
      <c r="T106" s="7">
        <v>3.6</v>
      </c>
      <c r="U106" s="11"/>
      <c r="V106" s="10"/>
      <c r="W106" s="11"/>
      <c r="X106" s="10"/>
      <c r="Y106" s="7"/>
      <c r="Z106" s="11"/>
      <c r="AA106" s="10"/>
      <c r="AB106" s="11"/>
      <c r="AC106" s="10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124"/>
        <v>0</v>
      </c>
      <c r="AP106" s="11"/>
      <c r="AQ106" s="10"/>
      <c r="AR106" s="11"/>
      <c r="AS106" s="10"/>
      <c r="AT106" s="7"/>
      <c r="AU106" s="11"/>
      <c r="AV106" s="10"/>
      <c r="AW106" s="11"/>
      <c r="AX106" s="10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125"/>
        <v>0</v>
      </c>
      <c r="BK106" s="11"/>
      <c r="BL106" s="10"/>
      <c r="BM106" s="11"/>
      <c r="BN106" s="10"/>
      <c r="BO106" s="7"/>
      <c r="BP106" s="11"/>
      <c r="BQ106" s="10"/>
      <c r="BR106" s="11"/>
      <c r="BS106" s="10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126"/>
        <v>0</v>
      </c>
      <c r="CF106" s="11"/>
      <c r="CG106" s="10"/>
      <c r="CH106" s="11"/>
      <c r="CI106" s="10"/>
      <c r="CJ106" s="7"/>
      <c r="CK106" s="11"/>
      <c r="CL106" s="10"/>
      <c r="CM106" s="11"/>
      <c r="CN106" s="10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127"/>
        <v>0</v>
      </c>
      <c r="DA106" s="11">
        <v>15</v>
      </c>
      <c r="DB106" s="10" t="s">
        <v>64</v>
      </c>
      <c r="DC106" s="11">
        <v>15</v>
      </c>
      <c r="DD106" s="10" t="s">
        <v>61</v>
      </c>
      <c r="DE106" s="7">
        <v>2.6</v>
      </c>
      <c r="DF106" s="11"/>
      <c r="DG106" s="10"/>
      <c r="DH106" s="11">
        <v>30</v>
      </c>
      <c r="DI106" s="10" t="s">
        <v>61</v>
      </c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>
        <v>2.4</v>
      </c>
      <c r="DU106" s="7">
        <f t="shared" si="128"/>
        <v>5</v>
      </c>
      <c r="DV106" s="11"/>
      <c r="DW106" s="10"/>
      <c r="DX106" s="11"/>
      <c r="DY106" s="10"/>
      <c r="DZ106" s="7"/>
      <c r="EA106" s="11"/>
      <c r="EB106" s="10"/>
      <c r="EC106" s="11"/>
      <c r="ED106" s="10"/>
      <c r="EE106" s="11"/>
      <c r="EF106" s="10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 t="shared" si="129"/>
        <v>0</v>
      </c>
      <c r="EQ106" s="11"/>
      <c r="ER106" s="10"/>
      <c r="ES106" s="11"/>
      <c r="ET106" s="10"/>
      <c r="EU106" s="7"/>
      <c r="EV106" s="11"/>
      <c r="EW106" s="10"/>
      <c r="EX106" s="11"/>
      <c r="EY106" s="10"/>
      <c r="EZ106" s="11"/>
      <c r="FA106" s="10"/>
      <c r="FB106" s="11"/>
      <c r="FC106" s="10"/>
      <c r="FD106" s="11"/>
      <c r="FE106" s="10"/>
      <c r="FF106" s="11"/>
      <c r="FG106" s="10"/>
      <c r="FH106" s="11"/>
      <c r="FI106" s="10"/>
      <c r="FJ106" s="7"/>
      <c r="FK106" s="7">
        <f t="shared" si="130"/>
        <v>0</v>
      </c>
      <c r="FL106" s="11"/>
      <c r="FM106" s="10"/>
      <c r="FN106" s="11"/>
      <c r="FO106" s="10"/>
      <c r="FP106" s="7"/>
      <c r="FQ106" s="11"/>
      <c r="FR106" s="10"/>
      <c r="FS106" s="11"/>
      <c r="FT106" s="10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 t="shared" si="131"/>
        <v>0</v>
      </c>
    </row>
    <row r="107" spans="1:188" x14ac:dyDescent="0.2">
      <c r="A107" s="20">
        <v>4</v>
      </c>
      <c r="B107" s="20">
        <v>1</v>
      </c>
      <c r="C107" s="20"/>
      <c r="D107" s="6" t="s">
        <v>213</v>
      </c>
      <c r="E107" s="3" t="s">
        <v>214</v>
      </c>
      <c r="F107" s="6">
        <f t="shared" si="110"/>
        <v>1</v>
      </c>
      <c r="G107" s="6">
        <f t="shared" si="111"/>
        <v>2</v>
      </c>
      <c r="H107" s="6">
        <f t="shared" si="112"/>
        <v>60</v>
      </c>
      <c r="I107" s="6">
        <f t="shared" si="113"/>
        <v>15</v>
      </c>
      <c r="J107" s="6">
        <f t="shared" si="114"/>
        <v>15</v>
      </c>
      <c r="K107" s="6">
        <f t="shared" si="115"/>
        <v>0</v>
      </c>
      <c r="L107" s="6">
        <f t="shared" si="116"/>
        <v>30</v>
      </c>
      <c r="M107" s="6">
        <f t="shared" si="117"/>
        <v>0</v>
      </c>
      <c r="N107" s="6">
        <f t="shared" si="118"/>
        <v>0</v>
      </c>
      <c r="O107" s="6">
        <f t="shared" si="119"/>
        <v>0</v>
      </c>
      <c r="P107" s="6">
        <f t="shared" si="120"/>
        <v>0</v>
      </c>
      <c r="Q107" s="6">
        <f t="shared" si="121"/>
        <v>0</v>
      </c>
      <c r="R107" s="7">
        <f t="shared" si="122"/>
        <v>5</v>
      </c>
      <c r="S107" s="7">
        <f t="shared" si="123"/>
        <v>2.4</v>
      </c>
      <c r="T107" s="7">
        <v>3.6</v>
      </c>
      <c r="U107" s="11"/>
      <c r="V107" s="10"/>
      <c r="W107" s="11"/>
      <c r="X107" s="10"/>
      <c r="Y107" s="7"/>
      <c r="Z107" s="11"/>
      <c r="AA107" s="10"/>
      <c r="AB107" s="11"/>
      <c r="AC107" s="10"/>
      <c r="AD107" s="11"/>
      <c r="AE107" s="10"/>
      <c r="AF107" s="11"/>
      <c r="AG107" s="10"/>
      <c r="AH107" s="11"/>
      <c r="AI107" s="10"/>
      <c r="AJ107" s="11"/>
      <c r="AK107" s="10"/>
      <c r="AL107" s="11"/>
      <c r="AM107" s="10"/>
      <c r="AN107" s="7"/>
      <c r="AO107" s="7">
        <f t="shared" si="124"/>
        <v>0</v>
      </c>
      <c r="AP107" s="11"/>
      <c r="AQ107" s="10"/>
      <c r="AR107" s="11"/>
      <c r="AS107" s="10"/>
      <c r="AT107" s="7"/>
      <c r="AU107" s="11"/>
      <c r="AV107" s="10"/>
      <c r="AW107" s="11"/>
      <c r="AX107" s="10"/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 t="shared" si="125"/>
        <v>0</v>
      </c>
      <c r="BK107" s="11"/>
      <c r="BL107" s="10"/>
      <c r="BM107" s="11"/>
      <c r="BN107" s="10"/>
      <c r="BO107" s="7"/>
      <c r="BP107" s="11"/>
      <c r="BQ107" s="10"/>
      <c r="BR107" s="11"/>
      <c r="BS107" s="10"/>
      <c r="BT107" s="11"/>
      <c r="BU107" s="10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 t="shared" si="126"/>
        <v>0</v>
      </c>
      <c r="CF107" s="11"/>
      <c r="CG107" s="10"/>
      <c r="CH107" s="11"/>
      <c r="CI107" s="10"/>
      <c r="CJ107" s="7"/>
      <c r="CK107" s="11"/>
      <c r="CL107" s="10"/>
      <c r="CM107" s="11"/>
      <c r="CN107" s="10"/>
      <c r="CO107" s="11"/>
      <c r="CP107" s="10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 t="shared" si="127"/>
        <v>0</v>
      </c>
      <c r="DA107" s="11">
        <v>15</v>
      </c>
      <c r="DB107" s="10" t="s">
        <v>64</v>
      </c>
      <c r="DC107" s="11">
        <v>15</v>
      </c>
      <c r="DD107" s="10" t="s">
        <v>61</v>
      </c>
      <c r="DE107" s="7">
        <v>2.6</v>
      </c>
      <c r="DF107" s="11"/>
      <c r="DG107" s="10"/>
      <c r="DH107" s="11">
        <v>30</v>
      </c>
      <c r="DI107" s="10" t="s">
        <v>61</v>
      </c>
      <c r="DJ107" s="11"/>
      <c r="DK107" s="10"/>
      <c r="DL107" s="11"/>
      <c r="DM107" s="10"/>
      <c r="DN107" s="11"/>
      <c r="DO107" s="10"/>
      <c r="DP107" s="11"/>
      <c r="DQ107" s="10"/>
      <c r="DR107" s="11"/>
      <c r="DS107" s="10"/>
      <c r="DT107" s="7">
        <v>2.4</v>
      </c>
      <c r="DU107" s="7">
        <f t="shared" si="128"/>
        <v>5</v>
      </c>
      <c r="DV107" s="11"/>
      <c r="DW107" s="10"/>
      <c r="DX107" s="11"/>
      <c r="DY107" s="10"/>
      <c r="DZ107" s="7"/>
      <c r="EA107" s="11"/>
      <c r="EB107" s="10"/>
      <c r="EC107" s="11"/>
      <c r="ED107" s="10"/>
      <c r="EE107" s="11"/>
      <c r="EF107" s="10"/>
      <c r="EG107" s="11"/>
      <c r="EH107" s="10"/>
      <c r="EI107" s="11"/>
      <c r="EJ107" s="10"/>
      <c r="EK107" s="11"/>
      <c r="EL107" s="10"/>
      <c r="EM107" s="11"/>
      <c r="EN107" s="10"/>
      <c r="EO107" s="7"/>
      <c r="EP107" s="7">
        <f t="shared" si="129"/>
        <v>0</v>
      </c>
      <c r="EQ107" s="11"/>
      <c r="ER107" s="10"/>
      <c r="ES107" s="11"/>
      <c r="ET107" s="10"/>
      <c r="EU107" s="7"/>
      <c r="EV107" s="11"/>
      <c r="EW107" s="10"/>
      <c r="EX107" s="11"/>
      <c r="EY107" s="10"/>
      <c r="EZ107" s="11"/>
      <c r="FA107" s="10"/>
      <c r="FB107" s="11"/>
      <c r="FC107" s="10"/>
      <c r="FD107" s="11"/>
      <c r="FE107" s="10"/>
      <c r="FF107" s="11"/>
      <c r="FG107" s="10"/>
      <c r="FH107" s="11"/>
      <c r="FI107" s="10"/>
      <c r="FJ107" s="7"/>
      <c r="FK107" s="7">
        <f t="shared" si="130"/>
        <v>0</v>
      </c>
      <c r="FL107" s="11"/>
      <c r="FM107" s="10"/>
      <c r="FN107" s="11"/>
      <c r="FO107" s="10"/>
      <c r="FP107" s="7"/>
      <c r="FQ107" s="11"/>
      <c r="FR107" s="10"/>
      <c r="FS107" s="11"/>
      <c r="FT107" s="10"/>
      <c r="FU107" s="11"/>
      <c r="FV107" s="10"/>
      <c r="FW107" s="11"/>
      <c r="FX107" s="10"/>
      <c r="FY107" s="11"/>
      <c r="FZ107" s="10"/>
      <c r="GA107" s="11"/>
      <c r="GB107" s="10"/>
      <c r="GC107" s="11"/>
      <c r="GD107" s="10"/>
      <c r="GE107" s="7"/>
      <c r="GF107" s="7">
        <f t="shared" si="131"/>
        <v>0</v>
      </c>
    </row>
    <row r="108" spans="1:188" x14ac:dyDescent="0.2">
      <c r="A108" s="20">
        <v>5</v>
      </c>
      <c r="B108" s="20">
        <v>1</v>
      </c>
      <c r="C108" s="20"/>
      <c r="D108" s="6" t="s">
        <v>215</v>
      </c>
      <c r="E108" s="3" t="s">
        <v>216</v>
      </c>
      <c r="F108" s="6">
        <f t="shared" si="110"/>
        <v>1</v>
      </c>
      <c r="G108" s="6">
        <f t="shared" si="111"/>
        <v>1</v>
      </c>
      <c r="H108" s="6">
        <f t="shared" si="112"/>
        <v>60</v>
      </c>
      <c r="I108" s="6">
        <f t="shared" si="113"/>
        <v>30</v>
      </c>
      <c r="J108" s="6">
        <f t="shared" si="114"/>
        <v>0</v>
      </c>
      <c r="K108" s="6">
        <f t="shared" si="115"/>
        <v>0</v>
      </c>
      <c r="L108" s="6">
        <f t="shared" si="116"/>
        <v>0</v>
      </c>
      <c r="M108" s="6">
        <f t="shared" si="117"/>
        <v>0</v>
      </c>
      <c r="N108" s="6">
        <f t="shared" si="118"/>
        <v>30</v>
      </c>
      <c r="O108" s="6">
        <f t="shared" si="119"/>
        <v>0</v>
      </c>
      <c r="P108" s="6">
        <f t="shared" si="120"/>
        <v>0</v>
      </c>
      <c r="Q108" s="6">
        <f t="shared" si="121"/>
        <v>0</v>
      </c>
      <c r="R108" s="7">
        <f t="shared" si="122"/>
        <v>5</v>
      </c>
      <c r="S108" s="7">
        <f t="shared" si="123"/>
        <v>1.8</v>
      </c>
      <c r="T108" s="7">
        <v>3</v>
      </c>
      <c r="U108" s="11"/>
      <c r="V108" s="10"/>
      <c r="W108" s="11"/>
      <c r="X108" s="10"/>
      <c r="Y108" s="7"/>
      <c r="Z108" s="11"/>
      <c r="AA108" s="10"/>
      <c r="AB108" s="11"/>
      <c r="AC108" s="10"/>
      <c r="AD108" s="11"/>
      <c r="AE108" s="10"/>
      <c r="AF108" s="11"/>
      <c r="AG108" s="10"/>
      <c r="AH108" s="11"/>
      <c r="AI108" s="10"/>
      <c r="AJ108" s="11"/>
      <c r="AK108" s="10"/>
      <c r="AL108" s="11"/>
      <c r="AM108" s="10"/>
      <c r="AN108" s="7"/>
      <c r="AO108" s="7">
        <f t="shared" si="124"/>
        <v>0</v>
      </c>
      <c r="AP108" s="11"/>
      <c r="AQ108" s="10"/>
      <c r="AR108" s="11"/>
      <c r="AS108" s="10"/>
      <c r="AT108" s="7"/>
      <c r="AU108" s="11"/>
      <c r="AV108" s="10"/>
      <c r="AW108" s="11"/>
      <c r="AX108" s="10"/>
      <c r="AY108" s="11"/>
      <c r="AZ108" s="10"/>
      <c r="BA108" s="11"/>
      <c r="BB108" s="10"/>
      <c r="BC108" s="11"/>
      <c r="BD108" s="10"/>
      <c r="BE108" s="11"/>
      <c r="BF108" s="10"/>
      <c r="BG108" s="11"/>
      <c r="BH108" s="10"/>
      <c r="BI108" s="7"/>
      <c r="BJ108" s="7">
        <f t="shared" si="125"/>
        <v>0</v>
      </c>
      <c r="BK108" s="11"/>
      <c r="BL108" s="10"/>
      <c r="BM108" s="11"/>
      <c r="BN108" s="10"/>
      <c r="BO108" s="7"/>
      <c r="BP108" s="11"/>
      <c r="BQ108" s="10"/>
      <c r="BR108" s="11"/>
      <c r="BS108" s="10"/>
      <c r="BT108" s="11"/>
      <c r="BU108" s="10"/>
      <c r="BV108" s="11"/>
      <c r="BW108" s="10"/>
      <c r="BX108" s="11"/>
      <c r="BY108" s="10"/>
      <c r="BZ108" s="11"/>
      <c r="CA108" s="10"/>
      <c r="CB108" s="11"/>
      <c r="CC108" s="10"/>
      <c r="CD108" s="7"/>
      <c r="CE108" s="7">
        <f t="shared" si="126"/>
        <v>0</v>
      </c>
      <c r="CF108" s="11"/>
      <c r="CG108" s="10"/>
      <c r="CH108" s="11"/>
      <c r="CI108" s="10"/>
      <c r="CJ108" s="7"/>
      <c r="CK108" s="11"/>
      <c r="CL108" s="10"/>
      <c r="CM108" s="11"/>
      <c r="CN108" s="10"/>
      <c r="CO108" s="11"/>
      <c r="CP108" s="10"/>
      <c r="CQ108" s="11"/>
      <c r="CR108" s="10"/>
      <c r="CS108" s="11"/>
      <c r="CT108" s="10"/>
      <c r="CU108" s="11"/>
      <c r="CV108" s="10"/>
      <c r="CW108" s="11"/>
      <c r="CX108" s="10"/>
      <c r="CY108" s="7"/>
      <c r="CZ108" s="7">
        <f t="shared" si="127"/>
        <v>0</v>
      </c>
      <c r="DA108" s="11">
        <v>30</v>
      </c>
      <c r="DB108" s="10" t="s">
        <v>64</v>
      </c>
      <c r="DC108" s="11"/>
      <c r="DD108" s="10"/>
      <c r="DE108" s="7">
        <v>3.2</v>
      </c>
      <c r="DF108" s="11"/>
      <c r="DG108" s="10"/>
      <c r="DH108" s="11"/>
      <c r="DI108" s="10"/>
      <c r="DJ108" s="11"/>
      <c r="DK108" s="10"/>
      <c r="DL108" s="11">
        <v>30</v>
      </c>
      <c r="DM108" s="10" t="s">
        <v>61</v>
      </c>
      <c r="DN108" s="11"/>
      <c r="DO108" s="10"/>
      <c r="DP108" s="11"/>
      <c r="DQ108" s="10"/>
      <c r="DR108" s="11"/>
      <c r="DS108" s="10"/>
      <c r="DT108" s="7">
        <v>1.8</v>
      </c>
      <c r="DU108" s="7">
        <f t="shared" si="128"/>
        <v>5</v>
      </c>
      <c r="DV108" s="11"/>
      <c r="DW108" s="10"/>
      <c r="DX108" s="11"/>
      <c r="DY108" s="10"/>
      <c r="DZ108" s="7"/>
      <c r="EA108" s="11"/>
      <c r="EB108" s="10"/>
      <c r="EC108" s="11"/>
      <c r="ED108" s="10"/>
      <c r="EE108" s="11"/>
      <c r="EF108" s="10"/>
      <c r="EG108" s="11"/>
      <c r="EH108" s="10"/>
      <c r="EI108" s="11"/>
      <c r="EJ108" s="10"/>
      <c r="EK108" s="11"/>
      <c r="EL108" s="10"/>
      <c r="EM108" s="11"/>
      <c r="EN108" s="10"/>
      <c r="EO108" s="7"/>
      <c r="EP108" s="7">
        <f t="shared" si="129"/>
        <v>0</v>
      </c>
      <c r="EQ108" s="11"/>
      <c r="ER108" s="10"/>
      <c r="ES108" s="11"/>
      <c r="ET108" s="10"/>
      <c r="EU108" s="7"/>
      <c r="EV108" s="11"/>
      <c r="EW108" s="10"/>
      <c r="EX108" s="11"/>
      <c r="EY108" s="10"/>
      <c r="EZ108" s="11"/>
      <c r="FA108" s="10"/>
      <c r="FB108" s="11"/>
      <c r="FC108" s="10"/>
      <c r="FD108" s="11"/>
      <c r="FE108" s="10"/>
      <c r="FF108" s="11"/>
      <c r="FG108" s="10"/>
      <c r="FH108" s="11"/>
      <c r="FI108" s="10"/>
      <c r="FJ108" s="7"/>
      <c r="FK108" s="7">
        <f t="shared" si="130"/>
        <v>0</v>
      </c>
      <c r="FL108" s="11"/>
      <c r="FM108" s="10"/>
      <c r="FN108" s="11"/>
      <c r="FO108" s="10"/>
      <c r="FP108" s="7"/>
      <c r="FQ108" s="11"/>
      <c r="FR108" s="10"/>
      <c r="FS108" s="11"/>
      <c r="FT108" s="10"/>
      <c r="FU108" s="11"/>
      <c r="FV108" s="10"/>
      <c r="FW108" s="11"/>
      <c r="FX108" s="10"/>
      <c r="FY108" s="11"/>
      <c r="FZ108" s="10"/>
      <c r="GA108" s="11"/>
      <c r="GB108" s="10"/>
      <c r="GC108" s="11"/>
      <c r="GD108" s="10"/>
      <c r="GE108" s="7"/>
      <c r="GF108" s="7">
        <f t="shared" si="131"/>
        <v>0</v>
      </c>
    </row>
    <row r="109" spans="1:188" x14ac:dyDescent="0.2">
      <c r="A109" s="20">
        <v>5</v>
      </c>
      <c r="B109" s="20">
        <v>1</v>
      </c>
      <c r="C109" s="20"/>
      <c r="D109" s="6" t="s">
        <v>217</v>
      </c>
      <c r="E109" s="3" t="s">
        <v>218</v>
      </c>
      <c r="F109" s="6">
        <f t="shared" si="110"/>
        <v>1</v>
      </c>
      <c r="G109" s="6">
        <f t="shared" si="111"/>
        <v>1</v>
      </c>
      <c r="H109" s="6">
        <f t="shared" si="112"/>
        <v>60</v>
      </c>
      <c r="I109" s="6">
        <f t="shared" si="113"/>
        <v>30</v>
      </c>
      <c r="J109" s="6">
        <f t="shared" si="114"/>
        <v>0</v>
      </c>
      <c r="K109" s="6">
        <f t="shared" si="115"/>
        <v>0</v>
      </c>
      <c r="L109" s="6">
        <f t="shared" si="116"/>
        <v>0</v>
      </c>
      <c r="M109" s="6">
        <f t="shared" si="117"/>
        <v>0</v>
      </c>
      <c r="N109" s="6">
        <f t="shared" si="118"/>
        <v>30</v>
      </c>
      <c r="O109" s="6">
        <f t="shared" si="119"/>
        <v>0</v>
      </c>
      <c r="P109" s="6">
        <f t="shared" si="120"/>
        <v>0</v>
      </c>
      <c r="Q109" s="6">
        <f t="shared" si="121"/>
        <v>0</v>
      </c>
      <c r="R109" s="7">
        <f t="shared" si="122"/>
        <v>5</v>
      </c>
      <c r="S109" s="7">
        <f t="shared" si="123"/>
        <v>1.8</v>
      </c>
      <c r="T109" s="7">
        <v>3</v>
      </c>
      <c r="U109" s="11"/>
      <c r="V109" s="10"/>
      <c r="W109" s="11"/>
      <c r="X109" s="10"/>
      <c r="Y109" s="7"/>
      <c r="Z109" s="11"/>
      <c r="AA109" s="10"/>
      <c r="AB109" s="11"/>
      <c r="AC109" s="10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 t="shared" si="124"/>
        <v>0</v>
      </c>
      <c r="AP109" s="11"/>
      <c r="AQ109" s="10"/>
      <c r="AR109" s="11"/>
      <c r="AS109" s="10"/>
      <c r="AT109" s="7"/>
      <c r="AU109" s="11"/>
      <c r="AV109" s="10"/>
      <c r="AW109" s="11"/>
      <c r="AX109" s="10"/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 t="shared" si="125"/>
        <v>0</v>
      </c>
      <c r="BK109" s="11"/>
      <c r="BL109" s="10"/>
      <c r="BM109" s="11"/>
      <c r="BN109" s="10"/>
      <c r="BO109" s="7"/>
      <c r="BP109" s="11"/>
      <c r="BQ109" s="10"/>
      <c r="BR109" s="11"/>
      <c r="BS109" s="10"/>
      <c r="BT109" s="11"/>
      <c r="BU109" s="10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 t="shared" si="126"/>
        <v>0</v>
      </c>
      <c r="CF109" s="11"/>
      <c r="CG109" s="10"/>
      <c r="CH109" s="11"/>
      <c r="CI109" s="10"/>
      <c r="CJ109" s="7"/>
      <c r="CK109" s="11"/>
      <c r="CL109" s="10"/>
      <c r="CM109" s="11"/>
      <c r="CN109" s="10"/>
      <c r="CO109" s="11"/>
      <c r="CP109" s="10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 t="shared" si="127"/>
        <v>0</v>
      </c>
      <c r="DA109" s="11">
        <v>30</v>
      </c>
      <c r="DB109" s="10" t="s">
        <v>64</v>
      </c>
      <c r="DC109" s="11"/>
      <c r="DD109" s="10"/>
      <c r="DE109" s="7">
        <v>3.2</v>
      </c>
      <c r="DF109" s="11"/>
      <c r="DG109" s="10"/>
      <c r="DH109" s="11"/>
      <c r="DI109" s="10"/>
      <c r="DJ109" s="11"/>
      <c r="DK109" s="10"/>
      <c r="DL109" s="11">
        <v>30</v>
      </c>
      <c r="DM109" s="10" t="s">
        <v>61</v>
      </c>
      <c r="DN109" s="11"/>
      <c r="DO109" s="10"/>
      <c r="DP109" s="11"/>
      <c r="DQ109" s="10"/>
      <c r="DR109" s="11"/>
      <c r="DS109" s="10"/>
      <c r="DT109" s="7">
        <v>1.8</v>
      </c>
      <c r="DU109" s="7">
        <f t="shared" si="128"/>
        <v>5</v>
      </c>
      <c r="DV109" s="11"/>
      <c r="DW109" s="10"/>
      <c r="DX109" s="11"/>
      <c r="DY109" s="10"/>
      <c r="DZ109" s="7"/>
      <c r="EA109" s="11"/>
      <c r="EB109" s="10"/>
      <c r="EC109" s="11"/>
      <c r="ED109" s="10"/>
      <c r="EE109" s="11"/>
      <c r="EF109" s="10"/>
      <c r="EG109" s="11"/>
      <c r="EH109" s="10"/>
      <c r="EI109" s="11"/>
      <c r="EJ109" s="10"/>
      <c r="EK109" s="11"/>
      <c r="EL109" s="10"/>
      <c r="EM109" s="11"/>
      <c r="EN109" s="10"/>
      <c r="EO109" s="7"/>
      <c r="EP109" s="7">
        <f t="shared" si="129"/>
        <v>0</v>
      </c>
      <c r="EQ109" s="11"/>
      <c r="ER109" s="10"/>
      <c r="ES109" s="11"/>
      <c r="ET109" s="10"/>
      <c r="EU109" s="7"/>
      <c r="EV109" s="11"/>
      <c r="EW109" s="10"/>
      <c r="EX109" s="11"/>
      <c r="EY109" s="10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/>
      <c r="FK109" s="7">
        <f t="shared" si="130"/>
        <v>0</v>
      </c>
      <c r="FL109" s="11"/>
      <c r="FM109" s="10"/>
      <c r="FN109" s="11"/>
      <c r="FO109" s="10"/>
      <c r="FP109" s="7"/>
      <c r="FQ109" s="11"/>
      <c r="FR109" s="10"/>
      <c r="FS109" s="11"/>
      <c r="FT109" s="10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 t="shared" si="131"/>
        <v>0</v>
      </c>
    </row>
    <row r="110" spans="1:188" x14ac:dyDescent="0.2">
      <c r="A110" s="20">
        <v>6</v>
      </c>
      <c r="B110" s="20">
        <v>1</v>
      </c>
      <c r="C110" s="20"/>
      <c r="D110" s="6" t="s">
        <v>219</v>
      </c>
      <c r="E110" s="3" t="s">
        <v>220</v>
      </c>
      <c r="F110" s="6">
        <f t="shared" si="110"/>
        <v>0</v>
      </c>
      <c r="G110" s="6">
        <f t="shared" si="111"/>
        <v>2</v>
      </c>
      <c r="H110" s="6">
        <f t="shared" si="112"/>
        <v>60</v>
      </c>
      <c r="I110" s="6">
        <f t="shared" si="113"/>
        <v>15</v>
      </c>
      <c r="J110" s="6">
        <f t="shared" si="114"/>
        <v>0</v>
      </c>
      <c r="K110" s="6">
        <f t="shared" si="115"/>
        <v>0</v>
      </c>
      <c r="L110" s="6">
        <f t="shared" si="116"/>
        <v>45</v>
      </c>
      <c r="M110" s="6">
        <f t="shared" si="117"/>
        <v>0</v>
      </c>
      <c r="N110" s="6">
        <f t="shared" si="118"/>
        <v>0</v>
      </c>
      <c r="O110" s="6">
        <f t="shared" si="119"/>
        <v>0</v>
      </c>
      <c r="P110" s="6">
        <f t="shared" si="120"/>
        <v>0</v>
      </c>
      <c r="Q110" s="6">
        <f t="shared" si="121"/>
        <v>0</v>
      </c>
      <c r="R110" s="7">
        <f t="shared" si="122"/>
        <v>4</v>
      </c>
      <c r="S110" s="7">
        <f t="shared" si="123"/>
        <v>3</v>
      </c>
      <c r="T110" s="7">
        <v>3</v>
      </c>
      <c r="U110" s="11"/>
      <c r="V110" s="10"/>
      <c r="W110" s="11"/>
      <c r="X110" s="10"/>
      <c r="Y110" s="7"/>
      <c r="Z110" s="11"/>
      <c r="AA110" s="10"/>
      <c r="AB110" s="11"/>
      <c r="AC110" s="10"/>
      <c r="AD110" s="11"/>
      <c r="AE110" s="10"/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 t="shared" si="124"/>
        <v>0</v>
      </c>
      <c r="AP110" s="11"/>
      <c r="AQ110" s="10"/>
      <c r="AR110" s="11"/>
      <c r="AS110" s="10"/>
      <c r="AT110" s="7"/>
      <c r="AU110" s="11"/>
      <c r="AV110" s="10"/>
      <c r="AW110" s="11"/>
      <c r="AX110" s="10"/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 t="shared" si="125"/>
        <v>0</v>
      </c>
      <c r="BK110" s="11"/>
      <c r="BL110" s="10"/>
      <c r="BM110" s="11"/>
      <c r="BN110" s="10"/>
      <c r="BO110" s="7"/>
      <c r="BP110" s="11"/>
      <c r="BQ110" s="10"/>
      <c r="BR110" s="11"/>
      <c r="BS110" s="10"/>
      <c r="BT110" s="11"/>
      <c r="BU110" s="10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 t="shared" si="126"/>
        <v>0</v>
      </c>
      <c r="CF110" s="11"/>
      <c r="CG110" s="10"/>
      <c r="CH110" s="11"/>
      <c r="CI110" s="10"/>
      <c r="CJ110" s="7"/>
      <c r="CK110" s="11"/>
      <c r="CL110" s="10"/>
      <c r="CM110" s="11"/>
      <c r="CN110" s="10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 t="shared" si="127"/>
        <v>0</v>
      </c>
      <c r="DA110" s="11">
        <v>15</v>
      </c>
      <c r="DB110" s="10" t="s">
        <v>61</v>
      </c>
      <c r="DC110" s="11"/>
      <c r="DD110" s="10"/>
      <c r="DE110" s="7">
        <v>1</v>
      </c>
      <c r="DF110" s="11"/>
      <c r="DG110" s="10"/>
      <c r="DH110" s="11">
        <v>45</v>
      </c>
      <c r="DI110" s="10" t="s">
        <v>61</v>
      </c>
      <c r="DJ110" s="11"/>
      <c r="DK110" s="10"/>
      <c r="DL110" s="11"/>
      <c r="DM110" s="10"/>
      <c r="DN110" s="11"/>
      <c r="DO110" s="10"/>
      <c r="DP110" s="11"/>
      <c r="DQ110" s="10"/>
      <c r="DR110" s="11"/>
      <c r="DS110" s="10"/>
      <c r="DT110" s="7">
        <v>3</v>
      </c>
      <c r="DU110" s="7">
        <f t="shared" si="128"/>
        <v>4</v>
      </c>
      <c r="DV110" s="11"/>
      <c r="DW110" s="10"/>
      <c r="DX110" s="11"/>
      <c r="DY110" s="10"/>
      <c r="DZ110" s="7"/>
      <c r="EA110" s="11"/>
      <c r="EB110" s="10"/>
      <c r="EC110" s="11"/>
      <c r="ED110" s="10"/>
      <c r="EE110" s="11"/>
      <c r="EF110" s="10"/>
      <c r="EG110" s="11"/>
      <c r="EH110" s="10"/>
      <c r="EI110" s="11"/>
      <c r="EJ110" s="10"/>
      <c r="EK110" s="11"/>
      <c r="EL110" s="10"/>
      <c r="EM110" s="11"/>
      <c r="EN110" s="10"/>
      <c r="EO110" s="7"/>
      <c r="EP110" s="7">
        <f t="shared" si="129"/>
        <v>0</v>
      </c>
      <c r="EQ110" s="11"/>
      <c r="ER110" s="10"/>
      <c r="ES110" s="11"/>
      <c r="ET110" s="10"/>
      <c r="EU110" s="7"/>
      <c r="EV110" s="11"/>
      <c r="EW110" s="10"/>
      <c r="EX110" s="11"/>
      <c r="EY110" s="10"/>
      <c r="EZ110" s="11"/>
      <c r="FA110" s="10"/>
      <c r="FB110" s="11"/>
      <c r="FC110" s="10"/>
      <c r="FD110" s="11"/>
      <c r="FE110" s="10"/>
      <c r="FF110" s="11"/>
      <c r="FG110" s="10"/>
      <c r="FH110" s="11"/>
      <c r="FI110" s="10"/>
      <c r="FJ110" s="7"/>
      <c r="FK110" s="7">
        <f t="shared" si="130"/>
        <v>0</v>
      </c>
      <c r="FL110" s="11"/>
      <c r="FM110" s="10"/>
      <c r="FN110" s="11"/>
      <c r="FO110" s="10"/>
      <c r="FP110" s="7"/>
      <c r="FQ110" s="11"/>
      <c r="FR110" s="10"/>
      <c r="FS110" s="11"/>
      <c r="FT110" s="10"/>
      <c r="FU110" s="11"/>
      <c r="FV110" s="10"/>
      <c r="FW110" s="11"/>
      <c r="FX110" s="10"/>
      <c r="FY110" s="11"/>
      <c r="FZ110" s="10"/>
      <c r="GA110" s="11"/>
      <c r="GB110" s="10"/>
      <c r="GC110" s="11"/>
      <c r="GD110" s="10"/>
      <c r="GE110" s="7"/>
      <c r="GF110" s="7">
        <f t="shared" si="131"/>
        <v>0</v>
      </c>
    </row>
    <row r="111" spans="1:188" x14ac:dyDescent="0.2">
      <c r="A111" s="20">
        <v>6</v>
      </c>
      <c r="B111" s="20">
        <v>1</v>
      </c>
      <c r="C111" s="20"/>
      <c r="D111" s="6" t="s">
        <v>221</v>
      </c>
      <c r="E111" s="3" t="s">
        <v>222</v>
      </c>
      <c r="F111" s="6">
        <f t="shared" si="110"/>
        <v>0</v>
      </c>
      <c r="G111" s="6">
        <f t="shared" si="111"/>
        <v>2</v>
      </c>
      <c r="H111" s="6">
        <f t="shared" si="112"/>
        <v>60</v>
      </c>
      <c r="I111" s="6">
        <f t="shared" si="113"/>
        <v>15</v>
      </c>
      <c r="J111" s="6">
        <f t="shared" si="114"/>
        <v>0</v>
      </c>
      <c r="K111" s="6">
        <f t="shared" si="115"/>
        <v>0</v>
      </c>
      <c r="L111" s="6">
        <f t="shared" si="116"/>
        <v>45</v>
      </c>
      <c r="M111" s="6">
        <f t="shared" si="117"/>
        <v>0</v>
      </c>
      <c r="N111" s="6">
        <f t="shared" si="118"/>
        <v>0</v>
      </c>
      <c r="O111" s="6">
        <f t="shared" si="119"/>
        <v>0</v>
      </c>
      <c r="P111" s="6">
        <f t="shared" si="120"/>
        <v>0</v>
      </c>
      <c r="Q111" s="6">
        <f t="shared" si="121"/>
        <v>0</v>
      </c>
      <c r="R111" s="7">
        <f t="shared" si="122"/>
        <v>4</v>
      </c>
      <c r="S111" s="7">
        <f t="shared" si="123"/>
        <v>3</v>
      </c>
      <c r="T111" s="7">
        <v>3</v>
      </c>
      <c r="U111" s="11"/>
      <c r="V111" s="10"/>
      <c r="W111" s="11"/>
      <c r="X111" s="10"/>
      <c r="Y111" s="7"/>
      <c r="Z111" s="11"/>
      <c r="AA111" s="10"/>
      <c r="AB111" s="11"/>
      <c r="AC111" s="10"/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 t="shared" si="124"/>
        <v>0</v>
      </c>
      <c r="AP111" s="11"/>
      <c r="AQ111" s="10"/>
      <c r="AR111" s="11"/>
      <c r="AS111" s="10"/>
      <c r="AT111" s="7"/>
      <c r="AU111" s="11"/>
      <c r="AV111" s="10"/>
      <c r="AW111" s="11"/>
      <c r="AX111" s="10"/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 t="shared" si="125"/>
        <v>0</v>
      </c>
      <c r="BK111" s="11"/>
      <c r="BL111" s="10"/>
      <c r="BM111" s="11"/>
      <c r="BN111" s="10"/>
      <c r="BO111" s="7"/>
      <c r="BP111" s="11"/>
      <c r="BQ111" s="10"/>
      <c r="BR111" s="11"/>
      <c r="BS111" s="10"/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 t="shared" si="126"/>
        <v>0</v>
      </c>
      <c r="CF111" s="11"/>
      <c r="CG111" s="10"/>
      <c r="CH111" s="11"/>
      <c r="CI111" s="10"/>
      <c r="CJ111" s="7"/>
      <c r="CK111" s="11"/>
      <c r="CL111" s="10"/>
      <c r="CM111" s="11"/>
      <c r="CN111" s="10"/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 t="shared" si="127"/>
        <v>0</v>
      </c>
      <c r="DA111" s="11">
        <v>15</v>
      </c>
      <c r="DB111" s="10" t="s">
        <v>61</v>
      </c>
      <c r="DC111" s="11"/>
      <c r="DD111" s="10"/>
      <c r="DE111" s="7">
        <v>1</v>
      </c>
      <c r="DF111" s="11"/>
      <c r="DG111" s="10"/>
      <c r="DH111" s="11">
        <v>45</v>
      </c>
      <c r="DI111" s="10" t="s">
        <v>61</v>
      </c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7">
        <v>3</v>
      </c>
      <c r="DU111" s="7">
        <f t="shared" si="128"/>
        <v>4</v>
      </c>
      <c r="DV111" s="11"/>
      <c r="DW111" s="10"/>
      <c r="DX111" s="11"/>
      <c r="DY111" s="10"/>
      <c r="DZ111" s="7"/>
      <c r="EA111" s="11"/>
      <c r="EB111" s="10"/>
      <c r="EC111" s="11"/>
      <c r="ED111" s="10"/>
      <c r="EE111" s="11"/>
      <c r="EF111" s="10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 t="shared" si="129"/>
        <v>0</v>
      </c>
      <c r="EQ111" s="11"/>
      <c r="ER111" s="10"/>
      <c r="ES111" s="11"/>
      <c r="ET111" s="10"/>
      <c r="EU111" s="7"/>
      <c r="EV111" s="11"/>
      <c r="EW111" s="10"/>
      <c r="EX111" s="11"/>
      <c r="EY111" s="10"/>
      <c r="EZ111" s="11"/>
      <c r="FA111" s="10"/>
      <c r="FB111" s="11"/>
      <c r="FC111" s="10"/>
      <c r="FD111" s="11"/>
      <c r="FE111" s="10"/>
      <c r="FF111" s="11"/>
      <c r="FG111" s="10"/>
      <c r="FH111" s="11"/>
      <c r="FI111" s="10"/>
      <c r="FJ111" s="7"/>
      <c r="FK111" s="7">
        <f t="shared" si="130"/>
        <v>0</v>
      </c>
      <c r="FL111" s="11"/>
      <c r="FM111" s="10"/>
      <c r="FN111" s="11"/>
      <c r="FO111" s="10"/>
      <c r="FP111" s="7"/>
      <c r="FQ111" s="11"/>
      <c r="FR111" s="10"/>
      <c r="FS111" s="11"/>
      <c r="FT111" s="10"/>
      <c r="FU111" s="11"/>
      <c r="FV111" s="10"/>
      <c r="FW111" s="11"/>
      <c r="FX111" s="10"/>
      <c r="FY111" s="11"/>
      <c r="FZ111" s="10"/>
      <c r="GA111" s="11"/>
      <c r="GB111" s="10"/>
      <c r="GC111" s="11"/>
      <c r="GD111" s="10"/>
      <c r="GE111" s="7"/>
      <c r="GF111" s="7">
        <f t="shared" si="131"/>
        <v>0</v>
      </c>
    </row>
    <row r="112" spans="1:188" x14ac:dyDescent="0.2">
      <c r="A112" s="20">
        <v>7</v>
      </c>
      <c r="B112" s="20">
        <v>1</v>
      </c>
      <c r="C112" s="20"/>
      <c r="D112" s="6" t="s">
        <v>223</v>
      </c>
      <c r="E112" s="3" t="s">
        <v>224</v>
      </c>
      <c r="F112" s="6">
        <f t="shared" si="110"/>
        <v>0</v>
      </c>
      <c r="G112" s="6">
        <f t="shared" si="111"/>
        <v>2</v>
      </c>
      <c r="H112" s="6">
        <f t="shared" si="112"/>
        <v>45</v>
      </c>
      <c r="I112" s="6">
        <f t="shared" si="113"/>
        <v>30</v>
      </c>
      <c r="J112" s="6">
        <f t="shared" si="114"/>
        <v>0</v>
      </c>
      <c r="K112" s="6">
        <f t="shared" si="115"/>
        <v>0</v>
      </c>
      <c r="L112" s="6">
        <f t="shared" si="116"/>
        <v>15</v>
      </c>
      <c r="M112" s="6">
        <f t="shared" si="117"/>
        <v>0</v>
      </c>
      <c r="N112" s="6">
        <f t="shared" si="118"/>
        <v>0</v>
      </c>
      <c r="O112" s="6">
        <f t="shared" si="119"/>
        <v>0</v>
      </c>
      <c r="P112" s="6">
        <f t="shared" si="120"/>
        <v>0</v>
      </c>
      <c r="Q112" s="6">
        <f t="shared" si="121"/>
        <v>0</v>
      </c>
      <c r="R112" s="7">
        <f t="shared" si="122"/>
        <v>3</v>
      </c>
      <c r="S112" s="7">
        <f t="shared" si="123"/>
        <v>1</v>
      </c>
      <c r="T112" s="7">
        <v>2.8</v>
      </c>
      <c r="U112" s="11"/>
      <c r="V112" s="10"/>
      <c r="W112" s="11"/>
      <c r="X112" s="10"/>
      <c r="Y112" s="7"/>
      <c r="Z112" s="11"/>
      <c r="AA112" s="10"/>
      <c r="AB112" s="11"/>
      <c r="AC112" s="10"/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 t="shared" si="124"/>
        <v>0</v>
      </c>
      <c r="AP112" s="11"/>
      <c r="AQ112" s="10"/>
      <c r="AR112" s="11"/>
      <c r="AS112" s="10"/>
      <c r="AT112" s="7"/>
      <c r="AU112" s="11"/>
      <c r="AV112" s="10"/>
      <c r="AW112" s="11"/>
      <c r="AX112" s="10"/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 t="shared" si="125"/>
        <v>0</v>
      </c>
      <c r="BK112" s="11"/>
      <c r="BL112" s="10"/>
      <c r="BM112" s="11"/>
      <c r="BN112" s="10"/>
      <c r="BO112" s="7"/>
      <c r="BP112" s="11"/>
      <c r="BQ112" s="10"/>
      <c r="BR112" s="11"/>
      <c r="BS112" s="10"/>
      <c r="BT112" s="11"/>
      <c r="BU112" s="10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 t="shared" si="126"/>
        <v>0</v>
      </c>
      <c r="CF112" s="11"/>
      <c r="CG112" s="10"/>
      <c r="CH112" s="11"/>
      <c r="CI112" s="10"/>
      <c r="CJ112" s="7"/>
      <c r="CK112" s="11"/>
      <c r="CL112" s="10"/>
      <c r="CM112" s="11"/>
      <c r="CN112" s="10"/>
      <c r="CO112" s="11"/>
      <c r="CP112" s="10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 t="shared" si="127"/>
        <v>0</v>
      </c>
      <c r="DA112" s="11">
        <v>30</v>
      </c>
      <c r="DB112" s="10" t="s">
        <v>61</v>
      </c>
      <c r="DC112" s="11"/>
      <c r="DD112" s="10"/>
      <c r="DE112" s="7">
        <v>2</v>
      </c>
      <c r="DF112" s="11"/>
      <c r="DG112" s="10"/>
      <c r="DH112" s="11">
        <v>15</v>
      </c>
      <c r="DI112" s="10" t="s">
        <v>61</v>
      </c>
      <c r="DJ112" s="11"/>
      <c r="DK112" s="10"/>
      <c r="DL112" s="11"/>
      <c r="DM112" s="10"/>
      <c r="DN112" s="11"/>
      <c r="DO112" s="10"/>
      <c r="DP112" s="11"/>
      <c r="DQ112" s="10"/>
      <c r="DR112" s="11"/>
      <c r="DS112" s="10"/>
      <c r="DT112" s="7">
        <v>1</v>
      </c>
      <c r="DU112" s="7">
        <f t="shared" si="128"/>
        <v>3</v>
      </c>
      <c r="DV112" s="11"/>
      <c r="DW112" s="10"/>
      <c r="DX112" s="11"/>
      <c r="DY112" s="10"/>
      <c r="DZ112" s="7"/>
      <c r="EA112" s="11"/>
      <c r="EB112" s="10"/>
      <c r="EC112" s="11"/>
      <c r="ED112" s="10"/>
      <c r="EE112" s="11"/>
      <c r="EF112" s="10"/>
      <c r="EG112" s="11"/>
      <c r="EH112" s="10"/>
      <c r="EI112" s="11"/>
      <c r="EJ112" s="10"/>
      <c r="EK112" s="11"/>
      <c r="EL112" s="10"/>
      <c r="EM112" s="11"/>
      <c r="EN112" s="10"/>
      <c r="EO112" s="7"/>
      <c r="EP112" s="7">
        <f t="shared" si="129"/>
        <v>0</v>
      </c>
      <c r="EQ112" s="11"/>
      <c r="ER112" s="10"/>
      <c r="ES112" s="11"/>
      <c r="ET112" s="10"/>
      <c r="EU112" s="7"/>
      <c r="EV112" s="11"/>
      <c r="EW112" s="10"/>
      <c r="EX112" s="11"/>
      <c r="EY112" s="10"/>
      <c r="EZ112" s="11"/>
      <c r="FA112" s="10"/>
      <c r="FB112" s="11"/>
      <c r="FC112" s="10"/>
      <c r="FD112" s="11"/>
      <c r="FE112" s="10"/>
      <c r="FF112" s="11"/>
      <c r="FG112" s="10"/>
      <c r="FH112" s="11"/>
      <c r="FI112" s="10"/>
      <c r="FJ112" s="7"/>
      <c r="FK112" s="7">
        <f t="shared" si="130"/>
        <v>0</v>
      </c>
      <c r="FL112" s="11"/>
      <c r="FM112" s="10"/>
      <c r="FN112" s="11"/>
      <c r="FO112" s="10"/>
      <c r="FP112" s="7"/>
      <c r="FQ112" s="11"/>
      <c r="FR112" s="10"/>
      <c r="FS112" s="11"/>
      <c r="FT112" s="10"/>
      <c r="FU112" s="11"/>
      <c r="FV112" s="10"/>
      <c r="FW112" s="11"/>
      <c r="FX112" s="10"/>
      <c r="FY112" s="11"/>
      <c r="FZ112" s="10"/>
      <c r="GA112" s="11"/>
      <c r="GB112" s="10"/>
      <c r="GC112" s="11"/>
      <c r="GD112" s="10"/>
      <c r="GE112" s="7"/>
      <c r="GF112" s="7">
        <f t="shared" si="131"/>
        <v>0</v>
      </c>
    </row>
    <row r="113" spans="1:188" x14ac:dyDescent="0.2">
      <c r="A113" s="20">
        <v>7</v>
      </c>
      <c r="B113" s="20">
        <v>1</v>
      </c>
      <c r="C113" s="20"/>
      <c r="D113" s="6" t="s">
        <v>225</v>
      </c>
      <c r="E113" s="3" t="s">
        <v>226</v>
      </c>
      <c r="F113" s="6">
        <f t="shared" si="110"/>
        <v>0</v>
      </c>
      <c r="G113" s="6">
        <f t="shared" si="111"/>
        <v>2</v>
      </c>
      <c r="H113" s="6">
        <f t="shared" si="112"/>
        <v>45</v>
      </c>
      <c r="I113" s="6">
        <f t="shared" si="113"/>
        <v>30</v>
      </c>
      <c r="J113" s="6">
        <f t="shared" si="114"/>
        <v>0</v>
      </c>
      <c r="K113" s="6">
        <f t="shared" si="115"/>
        <v>0</v>
      </c>
      <c r="L113" s="6">
        <f t="shared" si="116"/>
        <v>15</v>
      </c>
      <c r="M113" s="6">
        <f t="shared" si="117"/>
        <v>0</v>
      </c>
      <c r="N113" s="6">
        <f t="shared" si="118"/>
        <v>0</v>
      </c>
      <c r="O113" s="6">
        <f t="shared" si="119"/>
        <v>0</v>
      </c>
      <c r="P113" s="6">
        <f t="shared" si="120"/>
        <v>0</v>
      </c>
      <c r="Q113" s="6">
        <f t="shared" si="121"/>
        <v>0</v>
      </c>
      <c r="R113" s="7">
        <f t="shared" si="122"/>
        <v>3</v>
      </c>
      <c r="S113" s="7">
        <f t="shared" si="123"/>
        <v>1</v>
      </c>
      <c r="T113" s="7">
        <v>2.8</v>
      </c>
      <c r="U113" s="11"/>
      <c r="V113" s="10"/>
      <c r="W113" s="11"/>
      <c r="X113" s="10"/>
      <c r="Y113" s="7"/>
      <c r="Z113" s="11"/>
      <c r="AA113" s="10"/>
      <c r="AB113" s="11"/>
      <c r="AC113" s="10"/>
      <c r="AD113" s="11"/>
      <c r="AE113" s="10"/>
      <c r="AF113" s="11"/>
      <c r="AG113" s="10"/>
      <c r="AH113" s="11"/>
      <c r="AI113" s="10"/>
      <c r="AJ113" s="11"/>
      <c r="AK113" s="10"/>
      <c r="AL113" s="11"/>
      <c r="AM113" s="10"/>
      <c r="AN113" s="7"/>
      <c r="AO113" s="7">
        <f t="shared" si="124"/>
        <v>0</v>
      </c>
      <c r="AP113" s="11"/>
      <c r="AQ113" s="10"/>
      <c r="AR113" s="11"/>
      <c r="AS113" s="10"/>
      <c r="AT113" s="7"/>
      <c r="AU113" s="11"/>
      <c r="AV113" s="10"/>
      <c r="AW113" s="11"/>
      <c r="AX113" s="10"/>
      <c r="AY113" s="11"/>
      <c r="AZ113" s="10"/>
      <c r="BA113" s="11"/>
      <c r="BB113" s="10"/>
      <c r="BC113" s="11"/>
      <c r="BD113" s="10"/>
      <c r="BE113" s="11"/>
      <c r="BF113" s="10"/>
      <c r="BG113" s="11"/>
      <c r="BH113" s="10"/>
      <c r="BI113" s="7"/>
      <c r="BJ113" s="7">
        <f t="shared" si="125"/>
        <v>0</v>
      </c>
      <c r="BK113" s="11"/>
      <c r="BL113" s="10"/>
      <c r="BM113" s="11"/>
      <c r="BN113" s="10"/>
      <c r="BO113" s="7"/>
      <c r="BP113" s="11"/>
      <c r="BQ113" s="10"/>
      <c r="BR113" s="11"/>
      <c r="BS113" s="10"/>
      <c r="BT113" s="11"/>
      <c r="BU113" s="10"/>
      <c r="BV113" s="11"/>
      <c r="BW113" s="10"/>
      <c r="BX113" s="11"/>
      <c r="BY113" s="10"/>
      <c r="BZ113" s="11"/>
      <c r="CA113" s="10"/>
      <c r="CB113" s="11"/>
      <c r="CC113" s="10"/>
      <c r="CD113" s="7"/>
      <c r="CE113" s="7">
        <f t="shared" si="126"/>
        <v>0</v>
      </c>
      <c r="CF113" s="11"/>
      <c r="CG113" s="10"/>
      <c r="CH113" s="11"/>
      <c r="CI113" s="10"/>
      <c r="CJ113" s="7"/>
      <c r="CK113" s="11"/>
      <c r="CL113" s="10"/>
      <c r="CM113" s="11"/>
      <c r="CN113" s="10"/>
      <c r="CO113" s="11"/>
      <c r="CP113" s="10"/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 t="shared" si="127"/>
        <v>0</v>
      </c>
      <c r="DA113" s="11">
        <v>30</v>
      </c>
      <c r="DB113" s="10" t="s">
        <v>61</v>
      </c>
      <c r="DC113" s="11"/>
      <c r="DD113" s="10"/>
      <c r="DE113" s="7">
        <v>2</v>
      </c>
      <c r="DF113" s="11"/>
      <c r="DG113" s="10"/>
      <c r="DH113" s="11">
        <v>15</v>
      </c>
      <c r="DI113" s="10" t="s">
        <v>61</v>
      </c>
      <c r="DJ113" s="11"/>
      <c r="DK113" s="10"/>
      <c r="DL113" s="11"/>
      <c r="DM113" s="10"/>
      <c r="DN113" s="11"/>
      <c r="DO113" s="10"/>
      <c r="DP113" s="11"/>
      <c r="DQ113" s="10"/>
      <c r="DR113" s="11"/>
      <c r="DS113" s="10"/>
      <c r="DT113" s="7">
        <v>1</v>
      </c>
      <c r="DU113" s="7">
        <f t="shared" si="128"/>
        <v>3</v>
      </c>
      <c r="DV113" s="11"/>
      <c r="DW113" s="10"/>
      <c r="DX113" s="11"/>
      <c r="DY113" s="10"/>
      <c r="DZ113" s="7"/>
      <c r="EA113" s="11"/>
      <c r="EB113" s="10"/>
      <c r="EC113" s="11"/>
      <c r="ED113" s="10"/>
      <c r="EE113" s="11"/>
      <c r="EF113" s="10"/>
      <c r="EG113" s="11"/>
      <c r="EH113" s="10"/>
      <c r="EI113" s="11"/>
      <c r="EJ113" s="10"/>
      <c r="EK113" s="11"/>
      <c r="EL113" s="10"/>
      <c r="EM113" s="11"/>
      <c r="EN113" s="10"/>
      <c r="EO113" s="7"/>
      <c r="EP113" s="7">
        <f t="shared" si="129"/>
        <v>0</v>
      </c>
      <c r="EQ113" s="11"/>
      <c r="ER113" s="10"/>
      <c r="ES113" s="11"/>
      <c r="ET113" s="10"/>
      <c r="EU113" s="7"/>
      <c r="EV113" s="11"/>
      <c r="EW113" s="10"/>
      <c r="EX113" s="11"/>
      <c r="EY113" s="10"/>
      <c r="EZ113" s="11"/>
      <c r="FA113" s="10"/>
      <c r="FB113" s="11"/>
      <c r="FC113" s="10"/>
      <c r="FD113" s="11"/>
      <c r="FE113" s="10"/>
      <c r="FF113" s="11"/>
      <c r="FG113" s="10"/>
      <c r="FH113" s="11"/>
      <c r="FI113" s="10"/>
      <c r="FJ113" s="7"/>
      <c r="FK113" s="7">
        <f t="shared" si="130"/>
        <v>0</v>
      </c>
      <c r="FL113" s="11"/>
      <c r="FM113" s="10"/>
      <c r="FN113" s="11"/>
      <c r="FO113" s="10"/>
      <c r="FP113" s="7"/>
      <c r="FQ113" s="11"/>
      <c r="FR113" s="10"/>
      <c r="FS113" s="11"/>
      <c r="FT113" s="10"/>
      <c r="FU113" s="11"/>
      <c r="FV113" s="10"/>
      <c r="FW113" s="11"/>
      <c r="FX113" s="10"/>
      <c r="FY113" s="11"/>
      <c r="FZ113" s="10"/>
      <c r="GA113" s="11"/>
      <c r="GB113" s="10"/>
      <c r="GC113" s="11"/>
      <c r="GD113" s="10"/>
      <c r="GE113" s="7"/>
      <c r="GF113" s="7">
        <f t="shared" si="131"/>
        <v>0</v>
      </c>
    </row>
    <row r="114" spans="1:188" x14ac:dyDescent="0.2">
      <c r="A114" s="20">
        <v>8</v>
      </c>
      <c r="B114" s="20">
        <v>1</v>
      </c>
      <c r="C114" s="20"/>
      <c r="D114" s="6" t="s">
        <v>227</v>
      </c>
      <c r="E114" s="3" t="s">
        <v>228</v>
      </c>
      <c r="F114" s="6">
        <f t="shared" si="110"/>
        <v>1</v>
      </c>
      <c r="G114" s="6">
        <f t="shared" si="111"/>
        <v>1</v>
      </c>
      <c r="H114" s="6">
        <f t="shared" si="112"/>
        <v>30</v>
      </c>
      <c r="I114" s="6">
        <f t="shared" si="113"/>
        <v>15</v>
      </c>
      <c r="J114" s="6">
        <f t="shared" si="114"/>
        <v>0</v>
      </c>
      <c r="K114" s="6">
        <f t="shared" si="115"/>
        <v>0</v>
      </c>
      <c r="L114" s="6">
        <f t="shared" si="116"/>
        <v>15</v>
      </c>
      <c r="M114" s="6">
        <f t="shared" si="117"/>
        <v>0</v>
      </c>
      <c r="N114" s="6">
        <f t="shared" si="118"/>
        <v>0</v>
      </c>
      <c r="O114" s="6">
        <f t="shared" si="119"/>
        <v>0</v>
      </c>
      <c r="P114" s="6">
        <f t="shared" si="120"/>
        <v>0</v>
      </c>
      <c r="Q114" s="6">
        <f t="shared" si="121"/>
        <v>0</v>
      </c>
      <c r="R114" s="7">
        <f t="shared" si="122"/>
        <v>2</v>
      </c>
      <c r="S114" s="7">
        <f t="shared" si="123"/>
        <v>1</v>
      </c>
      <c r="T114" s="7">
        <v>1.8</v>
      </c>
      <c r="U114" s="11"/>
      <c r="V114" s="10"/>
      <c r="W114" s="11"/>
      <c r="X114" s="10"/>
      <c r="Y114" s="7"/>
      <c r="Z114" s="11"/>
      <c r="AA114" s="10"/>
      <c r="AB114" s="11"/>
      <c r="AC114" s="10"/>
      <c r="AD114" s="11"/>
      <c r="AE114" s="10"/>
      <c r="AF114" s="11"/>
      <c r="AG114" s="10"/>
      <c r="AH114" s="11"/>
      <c r="AI114" s="10"/>
      <c r="AJ114" s="11"/>
      <c r="AK114" s="10"/>
      <c r="AL114" s="11"/>
      <c r="AM114" s="10"/>
      <c r="AN114" s="7"/>
      <c r="AO114" s="7">
        <f t="shared" si="124"/>
        <v>0</v>
      </c>
      <c r="AP114" s="11"/>
      <c r="AQ114" s="10"/>
      <c r="AR114" s="11"/>
      <c r="AS114" s="10"/>
      <c r="AT114" s="7"/>
      <c r="AU114" s="11"/>
      <c r="AV114" s="10"/>
      <c r="AW114" s="11"/>
      <c r="AX114" s="10"/>
      <c r="AY114" s="11"/>
      <c r="AZ114" s="10"/>
      <c r="BA114" s="11"/>
      <c r="BB114" s="10"/>
      <c r="BC114" s="11"/>
      <c r="BD114" s="10"/>
      <c r="BE114" s="11"/>
      <c r="BF114" s="10"/>
      <c r="BG114" s="11"/>
      <c r="BH114" s="10"/>
      <c r="BI114" s="7"/>
      <c r="BJ114" s="7">
        <f t="shared" si="125"/>
        <v>0</v>
      </c>
      <c r="BK114" s="11"/>
      <c r="BL114" s="10"/>
      <c r="BM114" s="11"/>
      <c r="BN114" s="10"/>
      <c r="BO114" s="7"/>
      <c r="BP114" s="11"/>
      <c r="BQ114" s="10"/>
      <c r="BR114" s="11"/>
      <c r="BS114" s="10"/>
      <c r="BT114" s="11"/>
      <c r="BU114" s="10"/>
      <c r="BV114" s="11"/>
      <c r="BW114" s="10"/>
      <c r="BX114" s="11"/>
      <c r="BY114" s="10"/>
      <c r="BZ114" s="11"/>
      <c r="CA114" s="10"/>
      <c r="CB114" s="11"/>
      <c r="CC114" s="10"/>
      <c r="CD114" s="7"/>
      <c r="CE114" s="7">
        <f t="shared" si="126"/>
        <v>0</v>
      </c>
      <c r="CF114" s="11"/>
      <c r="CG114" s="10"/>
      <c r="CH114" s="11"/>
      <c r="CI114" s="10"/>
      <c r="CJ114" s="7"/>
      <c r="CK114" s="11"/>
      <c r="CL114" s="10"/>
      <c r="CM114" s="11"/>
      <c r="CN114" s="10"/>
      <c r="CO114" s="11"/>
      <c r="CP114" s="10"/>
      <c r="CQ114" s="11"/>
      <c r="CR114" s="10"/>
      <c r="CS114" s="11"/>
      <c r="CT114" s="10"/>
      <c r="CU114" s="11"/>
      <c r="CV114" s="10"/>
      <c r="CW114" s="11"/>
      <c r="CX114" s="10"/>
      <c r="CY114" s="7"/>
      <c r="CZ114" s="7">
        <f t="shared" si="127"/>
        <v>0</v>
      </c>
      <c r="DA114" s="11">
        <v>15</v>
      </c>
      <c r="DB114" s="10" t="s">
        <v>64</v>
      </c>
      <c r="DC114" s="11"/>
      <c r="DD114" s="10"/>
      <c r="DE114" s="7">
        <v>1</v>
      </c>
      <c r="DF114" s="11"/>
      <c r="DG114" s="10"/>
      <c r="DH114" s="11">
        <v>15</v>
      </c>
      <c r="DI114" s="10" t="s">
        <v>61</v>
      </c>
      <c r="DJ114" s="11"/>
      <c r="DK114" s="10"/>
      <c r="DL114" s="11"/>
      <c r="DM114" s="10"/>
      <c r="DN114" s="11"/>
      <c r="DO114" s="10"/>
      <c r="DP114" s="11"/>
      <c r="DQ114" s="10"/>
      <c r="DR114" s="11"/>
      <c r="DS114" s="10"/>
      <c r="DT114" s="7">
        <v>1</v>
      </c>
      <c r="DU114" s="7">
        <f t="shared" si="128"/>
        <v>2</v>
      </c>
      <c r="DV114" s="11"/>
      <c r="DW114" s="10"/>
      <c r="DX114" s="11"/>
      <c r="DY114" s="10"/>
      <c r="DZ114" s="7"/>
      <c r="EA114" s="11"/>
      <c r="EB114" s="10"/>
      <c r="EC114" s="11"/>
      <c r="ED114" s="10"/>
      <c r="EE114" s="11"/>
      <c r="EF114" s="10"/>
      <c r="EG114" s="11"/>
      <c r="EH114" s="10"/>
      <c r="EI114" s="11"/>
      <c r="EJ114" s="10"/>
      <c r="EK114" s="11"/>
      <c r="EL114" s="10"/>
      <c r="EM114" s="11"/>
      <c r="EN114" s="10"/>
      <c r="EO114" s="7"/>
      <c r="EP114" s="7">
        <f t="shared" si="129"/>
        <v>0</v>
      </c>
      <c r="EQ114" s="11"/>
      <c r="ER114" s="10"/>
      <c r="ES114" s="11"/>
      <c r="ET114" s="10"/>
      <c r="EU114" s="7"/>
      <c r="EV114" s="11"/>
      <c r="EW114" s="10"/>
      <c r="EX114" s="11"/>
      <c r="EY114" s="10"/>
      <c r="EZ114" s="11"/>
      <c r="FA114" s="10"/>
      <c r="FB114" s="11"/>
      <c r="FC114" s="10"/>
      <c r="FD114" s="11"/>
      <c r="FE114" s="10"/>
      <c r="FF114" s="11"/>
      <c r="FG114" s="10"/>
      <c r="FH114" s="11"/>
      <c r="FI114" s="10"/>
      <c r="FJ114" s="7"/>
      <c r="FK114" s="7">
        <f t="shared" si="130"/>
        <v>0</v>
      </c>
      <c r="FL114" s="11"/>
      <c r="FM114" s="10"/>
      <c r="FN114" s="11"/>
      <c r="FO114" s="10"/>
      <c r="FP114" s="7"/>
      <c r="FQ114" s="11"/>
      <c r="FR114" s="10"/>
      <c r="FS114" s="11"/>
      <c r="FT114" s="10"/>
      <c r="FU114" s="11"/>
      <c r="FV114" s="10"/>
      <c r="FW114" s="11"/>
      <c r="FX114" s="10"/>
      <c r="FY114" s="11"/>
      <c r="FZ114" s="10"/>
      <c r="GA114" s="11"/>
      <c r="GB114" s="10"/>
      <c r="GC114" s="11"/>
      <c r="GD114" s="10"/>
      <c r="GE114" s="7"/>
      <c r="GF114" s="7">
        <f t="shared" si="131"/>
        <v>0</v>
      </c>
    </row>
    <row r="115" spans="1:188" x14ac:dyDescent="0.2">
      <c r="A115" s="20">
        <v>8</v>
      </c>
      <c r="B115" s="20">
        <v>1</v>
      </c>
      <c r="C115" s="20"/>
      <c r="D115" s="6" t="s">
        <v>229</v>
      </c>
      <c r="E115" s="3" t="s">
        <v>230</v>
      </c>
      <c r="F115" s="6">
        <f t="shared" si="110"/>
        <v>1</v>
      </c>
      <c r="G115" s="6">
        <f t="shared" si="111"/>
        <v>1</v>
      </c>
      <c r="H115" s="6">
        <f t="shared" si="112"/>
        <v>30</v>
      </c>
      <c r="I115" s="6">
        <f t="shared" si="113"/>
        <v>15</v>
      </c>
      <c r="J115" s="6">
        <f t="shared" si="114"/>
        <v>0</v>
      </c>
      <c r="K115" s="6">
        <f t="shared" si="115"/>
        <v>0</v>
      </c>
      <c r="L115" s="6">
        <f t="shared" si="116"/>
        <v>15</v>
      </c>
      <c r="M115" s="6">
        <f t="shared" si="117"/>
        <v>0</v>
      </c>
      <c r="N115" s="6">
        <f t="shared" si="118"/>
        <v>0</v>
      </c>
      <c r="O115" s="6">
        <f t="shared" si="119"/>
        <v>0</v>
      </c>
      <c r="P115" s="6">
        <f t="shared" si="120"/>
        <v>0</v>
      </c>
      <c r="Q115" s="6">
        <f t="shared" si="121"/>
        <v>0</v>
      </c>
      <c r="R115" s="7">
        <f t="shared" si="122"/>
        <v>2</v>
      </c>
      <c r="S115" s="7">
        <f t="shared" si="123"/>
        <v>1</v>
      </c>
      <c r="T115" s="7">
        <v>1.8</v>
      </c>
      <c r="U115" s="11"/>
      <c r="V115" s="10"/>
      <c r="W115" s="11"/>
      <c r="X115" s="10"/>
      <c r="Y115" s="7"/>
      <c r="Z115" s="11"/>
      <c r="AA115" s="10"/>
      <c r="AB115" s="11"/>
      <c r="AC115" s="10"/>
      <c r="AD115" s="11"/>
      <c r="AE115" s="10"/>
      <c r="AF115" s="11"/>
      <c r="AG115" s="10"/>
      <c r="AH115" s="11"/>
      <c r="AI115" s="10"/>
      <c r="AJ115" s="11"/>
      <c r="AK115" s="10"/>
      <c r="AL115" s="11"/>
      <c r="AM115" s="10"/>
      <c r="AN115" s="7"/>
      <c r="AO115" s="7">
        <f t="shared" si="124"/>
        <v>0</v>
      </c>
      <c r="AP115" s="11"/>
      <c r="AQ115" s="10"/>
      <c r="AR115" s="11"/>
      <c r="AS115" s="10"/>
      <c r="AT115" s="7"/>
      <c r="AU115" s="11"/>
      <c r="AV115" s="10"/>
      <c r="AW115" s="11"/>
      <c r="AX115" s="10"/>
      <c r="AY115" s="11"/>
      <c r="AZ115" s="10"/>
      <c r="BA115" s="11"/>
      <c r="BB115" s="10"/>
      <c r="BC115" s="11"/>
      <c r="BD115" s="10"/>
      <c r="BE115" s="11"/>
      <c r="BF115" s="10"/>
      <c r="BG115" s="11"/>
      <c r="BH115" s="10"/>
      <c r="BI115" s="7"/>
      <c r="BJ115" s="7">
        <f t="shared" si="125"/>
        <v>0</v>
      </c>
      <c r="BK115" s="11"/>
      <c r="BL115" s="10"/>
      <c r="BM115" s="11"/>
      <c r="BN115" s="10"/>
      <c r="BO115" s="7"/>
      <c r="BP115" s="11"/>
      <c r="BQ115" s="10"/>
      <c r="BR115" s="11"/>
      <c r="BS115" s="10"/>
      <c r="BT115" s="11"/>
      <c r="BU115" s="10"/>
      <c r="BV115" s="11"/>
      <c r="BW115" s="10"/>
      <c r="BX115" s="11"/>
      <c r="BY115" s="10"/>
      <c r="BZ115" s="11"/>
      <c r="CA115" s="10"/>
      <c r="CB115" s="11"/>
      <c r="CC115" s="10"/>
      <c r="CD115" s="7"/>
      <c r="CE115" s="7">
        <f t="shared" si="126"/>
        <v>0</v>
      </c>
      <c r="CF115" s="11"/>
      <c r="CG115" s="10"/>
      <c r="CH115" s="11"/>
      <c r="CI115" s="10"/>
      <c r="CJ115" s="7"/>
      <c r="CK115" s="11"/>
      <c r="CL115" s="10"/>
      <c r="CM115" s="11"/>
      <c r="CN115" s="10"/>
      <c r="CO115" s="11"/>
      <c r="CP115" s="10"/>
      <c r="CQ115" s="11"/>
      <c r="CR115" s="10"/>
      <c r="CS115" s="11"/>
      <c r="CT115" s="10"/>
      <c r="CU115" s="11"/>
      <c r="CV115" s="10"/>
      <c r="CW115" s="11"/>
      <c r="CX115" s="10"/>
      <c r="CY115" s="7"/>
      <c r="CZ115" s="7">
        <f t="shared" si="127"/>
        <v>0</v>
      </c>
      <c r="DA115" s="11">
        <v>15</v>
      </c>
      <c r="DB115" s="10" t="s">
        <v>64</v>
      </c>
      <c r="DC115" s="11"/>
      <c r="DD115" s="10"/>
      <c r="DE115" s="7">
        <v>1</v>
      </c>
      <c r="DF115" s="11"/>
      <c r="DG115" s="10"/>
      <c r="DH115" s="11">
        <v>15</v>
      </c>
      <c r="DI115" s="10" t="s">
        <v>61</v>
      </c>
      <c r="DJ115" s="11"/>
      <c r="DK115" s="10"/>
      <c r="DL115" s="11"/>
      <c r="DM115" s="10"/>
      <c r="DN115" s="11"/>
      <c r="DO115" s="10"/>
      <c r="DP115" s="11"/>
      <c r="DQ115" s="10"/>
      <c r="DR115" s="11"/>
      <c r="DS115" s="10"/>
      <c r="DT115" s="7">
        <v>1</v>
      </c>
      <c r="DU115" s="7">
        <f t="shared" si="128"/>
        <v>2</v>
      </c>
      <c r="DV115" s="11"/>
      <c r="DW115" s="10"/>
      <c r="DX115" s="11"/>
      <c r="DY115" s="10"/>
      <c r="DZ115" s="7"/>
      <c r="EA115" s="11"/>
      <c r="EB115" s="10"/>
      <c r="EC115" s="11"/>
      <c r="ED115" s="10"/>
      <c r="EE115" s="11"/>
      <c r="EF115" s="10"/>
      <c r="EG115" s="11"/>
      <c r="EH115" s="10"/>
      <c r="EI115" s="11"/>
      <c r="EJ115" s="10"/>
      <c r="EK115" s="11"/>
      <c r="EL115" s="10"/>
      <c r="EM115" s="11"/>
      <c r="EN115" s="10"/>
      <c r="EO115" s="7"/>
      <c r="EP115" s="7">
        <f t="shared" si="129"/>
        <v>0</v>
      </c>
      <c r="EQ115" s="11"/>
      <c r="ER115" s="10"/>
      <c r="ES115" s="11"/>
      <c r="ET115" s="10"/>
      <c r="EU115" s="7"/>
      <c r="EV115" s="11"/>
      <c r="EW115" s="10"/>
      <c r="EX115" s="11"/>
      <c r="EY115" s="10"/>
      <c r="EZ115" s="11"/>
      <c r="FA115" s="10"/>
      <c r="FB115" s="11"/>
      <c r="FC115" s="10"/>
      <c r="FD115" s="11"/>
      <c r="FE115" s="10"/>
      <c r="FF115" s="11"/>
      <c r="FG115" s="10"/>
      <c r="FH115" s="11"/>
      <c r="FI115" s="10"/>
      <c r="FJ115" s="7"/>
      <c r="FK115" s="7">
        <f t="shared" si="130"/>
        <v>0</v>
      </c>
      <c r="FL115" s="11"/>
      <c r="FM115" s="10"/>
      <c r="FN115" s="11"/>
      <c r="FO115" s="10"/>
      <c r="FP115" s="7"/>
      <c r="FQ115" s="11"/>
      <c r="FR115" s="10"/>
      <c r="FS115" s="11"/>
      <c r="FT115" s="10"/>
      <c r="FU115" s="11"/>
      <c r="FV115" s="10"/>
      <c r="FW115" s="11"/>
      <c r="FX115" s="10"/>
      <c r="FY115" s="11"/>
      <c r="FZ115" s="10"/>
      <c r="GA115" s="11"/>
      <c r="GB115" s="10"/>
      <c r="GC115" s="11"/>
      <c r="GD115" s="10"/>
      <c r="GE115" s="7"/>
      <c r="GF115" s="7">
        <f t="shared" si="131"/>
        <v>0</v>
      </c>
    </row>
    <row r="116" spans="1:188" x14ac:dyDescent="0.2">
      <c r="A116" s="20">
        <v>9</v>
      </c>
      <c r="B116" s="20">
        <v>1</v>
      </c>
      <c r="C116" s="20"/>
      <c r="D116" s="6" t="s">
        <v>231</v>
      </c>
      <c r="E116" s="3" t="s">
        <v>232</v>
      </c>
      <c r="F116" s="6">
        <f t="shared" si="110"/>
        <v>0</v>
      </c>
      <c r="G116" s="6">
        <f t="shared" si="111"/>
        <v>2</v>
      </c>
      <c r="H116" s="6">
        <f t="shared" si="112"/>
        <v>30</v>
      </c>
      <c r="I116" s="6">
        <f t="shared" si="113"/>
        <v>15</v>
      </c>
      <c r="J116" s="6">
        <f t="shared" si="114"/>
        <v>0</v>
      </c>
      <c r="K116" s="6">
        <f t="shared" si="115"/>
        <v>0</v>
      </c>
      <c r="L116" s="6">
        <f t="shared" si="116"/>
        <v>0</v>
      </c>
      <c r="M116" s="6">
        <f t="shared" si="117"/>
        <v>0</v>
      </c>
      <c r="N116" s="6">
        <f t="shared" si="118"/>
        <v>15</v>
      </c>
      <c r="O116" s="6">
        <f t="shared" si="119"/>
        <v>0</v>
      </c>
      <c r="P116" s="6">
        <f t="shared" si="120"/>
        <v>0</v>
      </c>
      <c r="Q116" s="6">
        <f t="shared" si="121"/>
        <v>0</v>
      </c>
      <c r="R116" s="7">
        <f t="shared" si="122"/>
        <v>2</v>
      </c>
      <c r="S116" s="7">
        <f t="shared" si="123"/>
        <v>1</v>
      </c>
      <c r="T116" s="7">
        <v>1</v>
      </c>
      <c r="U116" s="11"/>
      <c r="V116" s="10"/>
      <c r="W116" s="11"/>
      <c r="X116" s="10"/>
      <c r="Y116" s="7"/>
      <c r="Z116" s="11"/>
      <c r="AA116" s="10"/>
      <c r="AB116" s="11"/>
      <c r="AC116" s="10"/>
      <c r="AD116" s="11"/>
      <c r="AE116" s="10"/>
      <c r="AF116" s="11"/>
      <c r="AG116" s="10"/>
      <c r="AH116" s="11"/>
      <c r="AI116" s="10"/>
      <c r="AJ116" s="11"/>
      <c r="AK116" s="10"/>
      <c r="AL116" s="11"/>
      <c r="AM116" s="10"/>
      <c r="AN116" s="7"/>
      <c r="AO116" s="7">
        <f t="shared" si="124"/>
        <v>0</v>
      </c>
      <c r="AP116" s="11"/>
      <c r="AQ116" s="10"/>
      <c r="AR116" s="11"/>
      <c r="AS116" s="10"/>
      <c r="AT116" s="7"/>
      <c r="AU116" s="11"/>
      <c r="AV116" s="10"/>
      <c r="AW116" s="11"/>
      <c r="AX116" s="10"/>
      <c r="AY116" s="11"/>
      <c r="AZ116" s="10"/>
      <c r="BA116" s="11"/>
      <c r="BB116" s="10"/>
      <c r="BC116" s="11"/>
      <c r="BD116" s="10"/>
      <c r="BE116" s="11"/>
      <c r="BF116" s="10"/>
      <c r="BG116" s="11"/>
      <c r="BH116" s="10"/>
      <c r="BI116" s="7"/>
      <c r="BJ116" s="7">
        <f t="shared" si="125"/>
        <v>0</v>
      </c>
      <c r="BK116" s="11"/>
      <c r="BL116" s="10"/>
      <c r="BM116" s="11"/>
      <c r="BN116" s="10"/>
      <c r="BO116" s="7"/>
      <c r="BP116" s="11"/>
      <c r="BQ116" s="10"/>
      <c r="BR116" s="11"/>
      <c r="BS116" s="10"/>
      <c r="BT116" s="11"/>
      <c r="BU116" s="10"/>
      <c r="BV116" s="11"/>
      <c r="BW116" s="10"/>
      <c r="BX116" s="11"/>
      <c r="BY116" s="10"/>
      <c r="BZ116" s="11"/>
      <c r="CA116" s="10"/>
      <c r="CB116" s="11"/>
      <c r="CC116" s="10"/>
      <c r="CD116" s="7"/>
      <c r="CE116" s="7">
        <f t="shared" si="126"/>
        <v>0</v>
      </c>
      <c r="CF116" s="11"/>
      <c r="CG116" s="10"/>
      <c r="CH116" s="11"/>
      <c r="CI116" s="10"/>
      <c r="CJ116" s="7"/>
      <c r="CK116" s="11"/>
      <c r="CL116" s="10"/>
      <c r="CM116" s="11"/>
      <c r="CN116" s="10"/>
      <c r="CO116" s="11"/>
      <c r="CP116" s="10"/>
      <c r="CQ116" s="11"/>
      <c r="CR116" s="10"/>
      <c r="CS116" s="11"/>
      <c r="CT116" s="10"/>
      <c r="CU116" s="11"/>
      <c r="CV116" s="10"/>
      <c r="CW116" s="11"/>
      <c r="CX116" s="10"/>
      <c r="CY116" s="7"/>
      <c r="CZ116" s="7">
        <f t="shared" si="127"/>
        <v>0</v>
      </c>
      <c r="DA116" s="11"/>
      <c r="DB116" s="10"/>
      <c r="DC116" s="11"/>
      <c r="DD116" s="10"/>
      <c r="DE116" s="7"/>
      <c r="DF116" s="11"/>
      <c r="DG116" s="10"/>
      <c r="DH116" s="11"/>
      <c r="DI116" s="10"/>
      <c r="DJ116" s="11"/>
      <c r="DK116" s="10"/>
      <c r="DL116" s="11"/>
      <c r="DM116" s="10"/>
      <c r="DN116" s="11"/>
      <c r="DO116" s="10"/>
      <c r="DP116" s="11"/>
      <c r="DQ116" s="10"/>
      <c r="DR116" s="11"/>
      <c r="DS116" s="10"/>
      <c r="DT116" s="7"/>
      <c r="DU116" s="7">
        <f t="shared" si="128"/>
        <v>0</v>
      </c>
      <c r="DV116" s="11"/>
      <c r="DW116" s="10"/>
      <c r="DX116" s="11"/>
      <c r="DY116" s="10"/>
      <c r="DZ116" s="7"/>
      <c r="EA116" s="11"/>
      <c r="EB116" s="10"/>
      <c r="EC116" s="11"/>
      <c r="ED116" s="10"/>
      <c r="EE116" s="11"/>
      <c r="EF116" s="10"/>
      <c r="EG116" s="11"/>
      <c r="EH116" s="10"/>
      <c r="EI116" s="11"/>
      <c r="EJ116" s="10"/>
      <c r="EK116" s="11"/>
      <c r="EL116" s="10"/>
      <c r="EM116" s="11"/>
      <c r="EN116" s="10"/>
      <c r="EO116" s="7"/>
      <c r="EP116" s="7">
        <f t="shared" si="129"/>
        <v>0</v>
      </c>
      <c r="EQ116" s="11">
        <v>15</v>
      </c>
      <c r="ER116" s="10" t="s">
        <v>61</v>
      </c>
      <c r="ES116" s="11"/>
      <c r="ET116" s="10"/>
      <c r="EU116" s="7">
        <v>1</v>
      </c>
      <c r="EV116" s="11"/>
      <c r="EW116" s="10"/>
      <c r="EX116" s="11"/>
      <c r="EY116" s="10"/>
      <c r="EZ116" s="11"/>
      <c r="FA116" s="10"/>
      <c r="FB116" s="11">
        <v>15</v>
      </c>
      <c r="FC116" s="10" t="s">
        <v>61</v>
      </c>
      <c r="FD116" s="11"/>
      <c r="FE116" s="10"/>
      <c r="FF116" s="11"/>
      <c r="FG116" s="10"/>
      <c r="FH116" s="11"/>
      <c r="FI116" s="10"/>
      <c r="FJ116" s="7">
        <v>1</v>
      </c>
      <c r="FK116" s="7">
        <f t="shared" si="130"/>
        <v>2</v>
      </c>
      <c r="FL116" s="11"/>
      <c r="FM116" s="10"/>
      <c r="FN116" s="11"/>
      <c r="FO116" s="10"/>
      <c r="FP116" s="7"/>
      <c r="FQ116" s="11"/>
      <c r="FR116" s="10"/>
      <c r="FS116" s="11"/>
      <c r="FT116" s="10"/>
      <c r="FU116" s="11"/>
      <c r="FV116" s="10"/>
      <c r="FW116" s="11"/>
      <c r="FX116" s="10"/>
      <c r="FY116" s="11"/>
      <c r="FZ116" s="10"/>
      <c r="GA116" s="11"/>
      <c r="GB116" s="10"/>
      <c r="GC116" s="11"/>
      <c r="GD116" s="10"/>
      <c r="GE116" s="7"/>
      <c r="GF116" s="7">
        <f t="shared" si="131"/>
        <v>0</v>
      </c>
    </row>
    <row r="117" spans="1:188" x14ac:dyDescent="0.2">
      <c r="A117" s="20">
        <v>9</v>
      </c>
      <c r="B117" s="20">
        <v>1</v>
      </c>
      <c r="C117" s="20"/>
      <c r="D117" s="6" t="s">
        <v>233</v>
      </c>
      <c r="E117" s="3" t="s">
        <v>234</v>
      </c>
      <c r="F117" s="6">
        <f t="shared" si="110"/>
        <v>0</v>
      </c>
      <c r="G117" s="6">
        <f t="shared" si="111"/>
        <v>2</v>
      </c>
      <c r="H117" s="6">
        <f t="shared" si="112"/>
        <v>30</v>
      </c>
      <c r="I117" s="6">
        <f t="shared" si="113"/>
        <v>15</v>
      </c>
      <c r="J117" s="6">
        <f t="shared" si="114"/>
        <v>0</v>
      </c>
      <c r="K117" s="6">
        <f t="shared" si="115"/>
        <v>0</v>
      </c>
      <c r="L117" s="6">
        <f t="shared" si="116"/>
        <v>0</v>
      </c>
      <c r="M117" s="6">
        <f t="shared" si="117"/>
        <v>0</v>
      </c>
      <c r="N117" s="6">
        <f t="shared" si="118"/>
        <v>15</v>
      </c>
      <c r="O117" s="6">
        <f t="shared" si="119"/>
        <v>0</v>
      </c>
      <c r="P117" s="6">
        <f t="shared" si="120"/>
        <v>0</v>
      </c>
      <c r="Q117" s="6">
        <f t="shared" si="121"/>
        <v>0</v>
      </c>
      <c r="R117" s="7">
        <f t="shared" si="122"/>
        <v>2</v>
      </c>
      <c r="S117" s="7">
        <f t="shared" si="123"/>
        <v>1</v>
      </c>
      <c r="T117" s="7">
        <v>1.5</v>
      </c>
      <c r="U117" s="11"/>
      <c r="V117" s="10"/>
      <c r="W117" s="11"/>
      <c r="X117" s="10"/>
      <c r="Y117" s="7"/>
      <c r="Z117" s="11"/>
      <c r="AA117" s="10"/>
      <c r="AB117" s="11"/>
      <c r="AC117" s="10"/>
      <c r="AD117" s="11"/>
      <c r="AE117" s="10"/>
      <c r="AF117" s="11"/>
      <c r="AG117" s="10"/>
      <c r="AH117" s="11"/>
      <c r="AI117" s="10"/>
      <c r="AJ117" s="11"/>
      <c r="AK117" s="10"/>
      <c r="AL117" s="11"/>
      <c r="AM117" s="10"/>
      <c r="AN117" s="7"/>
      <c r="AO117" s="7">
        <f t="shared" si="124"/>
        <v>0</v>
      </c>
      <c r="AP117" s="11"/>
      <c r="AQ117" s="10"/>
      <c r="AR117" s="11"/>
      <c r="AS117" s="10"/>
      <c r="AT117" s="7"/>
      <c r="AU117" s="11"/>
      <c r="AV117" s="10"/>
      <c r="AW117" s="11"/>
      <c r="AX117" s="10"/>
      <c r="AY117" s="11"/>
      <c r="AZ117" s="10"/>
      <c r="BA117" s="11"/>
      <c r="BB117" s="10"/>
      <c r="BC117" s="11"/>
      <c r="BD117" s="10"/>
      <c r="BE117" s="11"/>
      <c r="BF117" s="10"/>
      <c r="BG117" s="11"/>
      <c r="BH117" s="10"/>
      <c r="BI117" s="7"/>
      <c r="BJ117" s="7">
        <f t="shared" si="125"/>
        <v>0</v>
      </c>
      <c r="BK117" s="11"/>
      <c r="BL117" s="10"/>
      <c r="BM117" s="11"/>
      <c r="BN117" s="10"/>
      <c r="BO117" s="7"/>
      <c r="BP117" s="11"/>
      <c r="BQ117" s="10"/>
      <c r="BR117" s="11"/>
      <c r="BS117" s="10"/>
      <c r="BT117" s="11"/>
      <c r="BU117" s="10"/>
      <c r="BV117" s="11"/>
      <c r="BW117" s="10"/>
      <c r="BX117" s="11"/>
      <c r="BY117" s="10"/>
      <c r="BZ117" s="11"/>
      <c r="CA117" s="10"/>
      <c r="CB117" s="11"/>
      <c r="CC117" s="10"/>
      <c r="CD117" s="7"/>
      <c r="CE117" s="7">
        <f t="shared" si="126"/>
        <v>0</v>
      </c>
      <c r="CF117" s="11"/>
      <c r="CG117" s="10"/>
      <c r="CH117" s="11"/>
      <c r="CI117" s="10"/>
      <c r="CJ117" s="7"/>
      <c r="CK117" s="11"/>
      <c r="CL117" s="10"/>
      <c r="CM117" s="11"/>
      <c r="CN117" s="10"/>
      <c r="CO117" s="11"/>
      <c r="CP117" s="10"/>
      <c r="CQ117" s="11"/>
      <c r="CR117" s="10"/>
      <c r="CS117" s="11"/>
      <c r="CT117" s="10"/>
      <c r="CU117" s="11"/>
      <c r="CV117" s="10"/>
      <c r="CW117" s="11"/>
      <c r="CX117" s="10"/>
      <c r="CY117" s="7"/>
      <c r="CZ117" s="7">
        <f t="shared" si="127"/>
        <v>0</v>
      </c>
      <c r="DA117" s="11"/>
      <c r="DB117" s="10"/>
      <c r="DC117" s="11"/>
      <c r="DD117" s="10"/>
      <c r="DE117" s="7"/>
      <c r="DF117" s="11"/>
      <c r="DG117" s="10"/>
      <c r="DH117" s="11"/>
      <c r="DI117" s="10"/>
      <c r="DJ117" s="11"/>
      <c r="DK117" s="10"/>
      <c r="DL117" s="11"/>
      <c r="DM117" s="10"/>
      <c r="DN117" s="11"/>
      <c r="DO117" s="10"/>
      <c r="DP117" s="11"/>
      <c r="DQ117" s="10"/>
      <c r="DR117" s="11"/>
      <c r="DS117" s="10"/>
      <c r="DT117" s="7"/>
      <c r="DU117" s="7">
        <f t="shared" si="128"/>
        <v>0</v>
      </c>
      <c r="DV117" s="11"/>
      <c r="DW117" s="10"/>
      <c r="DX117" s="11"/>
      <c r="DY117" s="10"/>
      <c r="DZ117" s="7"/>
      <c r="EA117" s="11"/>
      <c r="EB117" s="10"/>
      <c r="EC117" s="11"/>
      <c r="ED117" s="10"/>
      <c r="EE117" s="11"/>
      <c r="EF117" s="10"/>
      <c r="EG117" s="11"/>
      <c r="EH117" s="10"/>
      <c r="EI117" s="11"/>
      <c r="EJ117" s="10"/>
      <c r="EK117" s="11"/>
      <c r="EL117" s="10"/>
      <c r="EM117" s="11"/>
      <c r="EN117" s="10"/>
      <c r="EO117" s="7"/>
      <c r="EP117" s="7">
        <f t="shared" si="129"/>
        <v>0</v>
      </c>
      <c r="EQ117" s="11">
        <v>15</v>
      </c>
      <c r="ER117" s="10" t="s">
        <v>61</v>
      </c>
      <c r="ES117" s="11"/>
      <c r="ET117" s="10"/>
      <c r="EU117" s="7">
        <v>1</v>
      </c>
      <c r="EV117" s="11"/>
      <c r="EW117" s="10"/>
      <c r="EX117" s="11"/>
      <c r="EY117" s="10"/>
      <c r="EZ117" s="11"/>
      <c r="FA117" s="10"/>
      <c r="FB117" s="11">
        <v>15</v>
      </c>
      <c r="FC117" s="10" t="s">
        <v>61</v>
      </c>
      <c r="FD117" s="11"/>
      <c r="FE117" s="10"/>
      <c r="FF117" s="11"/>
      <c r="FG117" s="10"/>
      <c r="FH117" s="11"/>
      <c r="FI117" s="10"/>
      <c r="FJ117" s="7">
        <v>1</v>
      </c>
      <c r="FK117" s="7">
        <f t="shared" si="130"/>
        <v>2</v>
      </c>
      <c r="FL117" s="11"/>
      <c r="FM117" s="10"/>
      <c r="FN117" s="11"/>
      <c r="FO117" s="10"/>
      <c r="FP117" s="7"/>
      <c r="FQ117" s="11"/>
      <c r="FR117" s="10"/>
      <c r="FS117" s="11"/>
      <c r="FT117" s="10"/>
      <c r="FU117" s="11"/>
      <c r="FV117" s="10"/>
      <c r="FW117" s="11"/>
      <c r="FX117" s="10"/>
      <c r="FY117" s="11"/>
      <c r="FZ117" s="10"/>
      <c r="GA117" s="11"/>
      <c r="GB117" s="10"/>
      <c r="GC117" s="11"/>
      <c r="GD117" s="10"/>
      <c r="GE117" s="7"/>
      <c r="GF117" s="7">
        <f t="shared" si="131"/>
        <v>0</v>
      </c>
    </row>
    <row r="118" spans="1:188" x14ac:dyDescent="0.2">
      <c r="A118" s="20">
        <v>10</v>
      </c>
      <c r="B118" s="20">
        <v>1</v>
      </c>
      <c r="C118" s="20"/>
      <c r="D118" s="6" t="s">
        <v>235</v>
      </c>
      <c r="E118" s="3" t="s">
        <v>236</v>
      </c>
      <c r="F118" s="6">
        <f t="shared" si="110"/>
        <v>0</v>
      </c>
      <c r="G118" s="6">
        <f t="shared" si="111"/>
        <v>2</v>
      </c>
      <c r="H118" s="6">
        <f t="shared" si="112"/>
        <v>30</v>
      </c>
      <c r="I118" s="6">
        <f t="shared" si="113"/>
        <v>15</v>
      </c>
      <c r="J118" s="6">
        <f t="shared" si="114"/>
        <v>0</v>
      </c>
      <c r="K118" s="6">
        <f t="shared" si="115"/>
        <v>0</v>
      </c>
      <c r="L118" s="6">
        <f t="shared" si="116"/>
        <v>0</v>
      </c>
      <c r="M118" s="6">
        <f t="shared" si="117"/>
        <v>0</v>
      </c>
      <c r="N118" s="6">
        <f t="shared" si="118"/>
        <v>15</v>
      </c>
      <c r="O118" s="6">
        <f t="shared" si="119"/>
        <v>0</v>
      </c>
      <c r="P118" s="6">
        <f t="shared" si="120"/>
        <v>0</v>
      </c>
      <c r="Q118" s="6">
        <f t="shared" si="121"/>
        <v>0</v>
      </c>
      <c r="R118" s="7">
        <f t="shared" si="122"/>
        <v>3</v>
      </c>
      <c r="S118" s="7">
        <f t="shared" si="123"/>
        <v>2</v>
      </c>
      <c r="T118" s="7">
        <v>1.5</v>
      </c>
      <c r="U118" s="11"/>
      <c r="V118" s="10"/>
      <c r="W118" s="11"/>
      <c r="X118" s="10"/>
      <c r="Y118" s="7"/>
      <c r="Z118" s="11"/>
      <c r="AA118" s="10"/>
      <c r="AB118" s="11"/>
      <c r="AC118" s="10"/>
      <c r="AD118" s="11"/>
      <c r="AE118" s="10"/>
      <c r="AF118" s="11"/>
      <c r="AG118" s="10"/>
      <c r="AH118" s="11"/>
      <c r="AI118" s="10"/>
      <c r="AJ118" s="11"/>
      <c r="AK118" s="10"/>
      <c r="AL118" s="11"/>
      <c r="AM118" s="10"/>
      <c r="AN118" s="7"/>
      <c r="AO118" s="7">
        <f t="shared" si="124"/>
        <v>0</v>
      </c>
      <c r="AP118" s="11"/>
      <c r="AQ118" s="10"/>
      <c r="AR118" s="11"/>
      <c r="AS118" s="10"/>
      <c r="AT118" s="7"/>
      <c r="AU118" s="11"/>
      <c r="AV118" s="10"/>
      <c r="AW118" s="11"/>
      <c r="AX118" s="10"/>
      <c r="AY118" s="11"/>
      <c r="AZ118" s="10"/>
      <c r="BA118" s="11"/>
      <c r="BB118" s="10"/>
      <c r="BC118" s="11"/>
      <c r="BD118" s="10"/>
      <c r="BE118" s="11"/>
      <c r="BF118" s="10"/>
      <c r="BG118" s="11"/>
      <c r="BH118" s="10"/>
      <c r="BI118" s="7"/>
      <c r="BJ118" s="7">
        <f t="shared" si="125"/>
        <v>0</v>
      </c>
      <c r="BK118" s="11"/>
      <c r="BL118" s="10"/>
      <c r="BM118" s="11"/>
      <c r="BN118" s="10"/>
      <c r="BO118" s="7"/>
      <c r="BP118" s="11"/>
      <c r="BQ118" s="10"/>
      <c r="BR118" s="11"/>
      <c r="BS118" s="10"/>
      <c r="BT118" s="11"/>
      <c r="BU118" s="10"/>
      <c r="BV118" s="11"/>
      <c r="BW118" s="10"/>
      <c r="BX118" s="11"/>
      <c r="BY118" s="10"/>
      <c r="BZ118" s="11"/>
      <c r="CA118" s="10"/>
      <c r="CB118" s="11"/>
      <c r="CC118" s="10"/>
      <c r="CD118" s="7"/>
      <c r="CE118" s="7">
        <f t="shared" si="126"/>
        <v>0</v>
      </c>
      <c r="CF118" s="11"/>
      <c r="CG118" s="10"/>
      <c r="CH118" s="11"/>
      <c r="CI118" s="10"/>
      <c r="CJ118" s="7"/>
      <c r="CK118" s="11"/>
      <c r="CL118" s="10"/>
      <c r="CM118" s="11"/>
      <c r="CN118" s="10"/>
      <c r="CO118" s="11"/>
      <c r="CP118" s="10"/>
      <c r="CQ118" s="11"/>
      <c r="CR118" s="10"/>
      <c r="CS118" s="11"/>
      <c r="CT118" s="10"/>
      <c r="CU118" s="11"/>
      <c r="CV118" s="10"/>
      <c r="CW118" s="11"/>
      <c r="CX118" s="10"/>
      <c r="CY118" s="7"/>
      <c r="CZ118" s="7">
        <f t="shared" si="127"/>
        <v>0</v>
      </c>
      <c r="DA118" s="11"/>
      <c r="DB118" s="10"/>
      <c r="DC118" s="11"/>
      <c r="DD118" s="10"/>
      <c r="DE118" s="7"/>
      <c r="DF118" s="11"/>
      <c r="DG118" s="10"/>
      <c r="DH118" s="11"/>
      <c r="DI118" s="10"/>
      <c r="DJ118" s="11"/>
      <c r="DK118" s="10"/>
      <c r="DL118" s="11"/>
      <c r="DM118" s="10"/>
      <c r="DN118" s="11"/>
      <c r="DO118" s="10"/>
      <c r="DP118" s="11"/>
      <c r="DQ118" s="10"/>
      <c r="DR118" s="11"/>
      <c r="DS118" s="10"/>
      <c r="DT118" s="7"/>
      <c r="DU118" s="7">
        <f t="shared" si="128"/>
        <v>0</v>
      </c>
      <c r="DV118" s="11">
        <v>15</v>
      </c>
      <c r="DW118" s="10" t="s">
        <v>61</v>
      </c>
      <c r="DX118" s="11"/>
      <c r="DY118" s="10"/>
      <c r="DZ118" s="7">
        <v>1</v>
      </c>
      <c r="EA118" s="11"/>
      <c r="EB118" s="10"/>
      <c r="EC118" s="11"/>
      <c r="ED118" s="10"/>
      <c r="EE118" s="11"/>
      <c r="EF118" s="10"/>
      <c r="EG118" s="11">
        <v>15</v>
      </c>
      <c r="EH118" s="10" t="s">
        <v>61</v>
      </c>
      <c r="EI118" s="11"/>
      <c r="EJ118" s="10"/>
      <c r="EK118" s="11"/>
      <c r="EL118" s="10"/>
      <c r="EM118" s="11"/>
      <c r="EN118" s="10"/>
      <c r="EO118" s="7">
        <v>2</v>
      </c>
      <c r="EP118" s="7">
        <f t="shared" si="129"/>
        <v>3</v>
      </c>
      <c r="EQ118" s="11"/>
      <c r="ER118" s="10"/>
      <c r="ES118" s="11"/>
      <c r="ET118" s="10"/>
      <c r="EU118" s="7"/>
      <c r="EV118" s="11"/>
      <c r="EW118" s="10"/>
      <c r="EX118" s="11"/>
      <c r="EY118" s="10"/>
      <c r="EZ118" s="11"/>
      <c r="FA118" s="10"/>
      <c r="FB118" s="11"/>
      <c r="FC118" s="10"/>
      <c r="FD118" s="11"/>
      <c r="FE118" s="10"/>
      <c r="FF118" s="11"/>
      <c r="FG118" s="10"/>
      <c r="FH118" s="11"/>
      <c r="FI118" s="10"/>
      <c r="FJ118" s="7"/>
      <c r="FK118" s="7">
        <f t="shared" si="130"/>
        <v>0</v>
      </c>
      <c r="FL118" s="11"/>
      <c r="FM118" s="10"/>
      <c r="FN118" s="11"/>
      <c r="FO118" s="10"/>
      <c r="FP118" s="7"/>
      <c r="FQ118" s="11"/>
      <c r="FR118" s="10"/>
      <c r="FS118" s="11"/>
      <c r="FT118" s="10"/>
      <c r="FU118" s="11"/>
      <c r="FV118" s="10"/>
      <c r="FW118" s="11"/>
      <c r="FX118" s="10"/>
      <c r="FY118" s="11"/>
      <c r="FZ118" s="10"/>
      <c r="GA118" s="11"/>
      <c r="GB118" s="10"/>
      <c r="GC118" s="11"/>
      <c r="GD118" s="10"/>
      <c r="GE118" s="7"/>
      <c r="GF118" s="7">
        <f t="shared" si="131"/>
        <v>0</v>
      </c>
    </row>
    <row r="119" spans="1:188" x14ac:dyDescent="0.2">
      <c r="A119" s="20">
        <v>10</v>
      </c>
      <c r="B119" s="20">
        <v>1</v>
      </c>
      <c r="C119" s="20"/>
      <c r="D119" s="6" t="s">
        <v>237</v>
      </c>
      <c r="E119" s="3" t="s">
        <v>238</v>
      </c>
      <c r="F119" s="6">
        <f t="shared" si="110"/>
        <v>0</v>
      </c>
      <c r="G119" s="6">
        <f t="shared" si="111"/>
        <v>2</v>
      </c>
      <c r="H119" s="6">
        <f t="shared" si="112"/>
        <v>30</v>
      </c>
      <c r="I119" s="6">
        <f t="shared" si="113"/>
        <v>15</v>
      </c>
      <c r="J119" s="6">
        <f t="shared" si="114"/>
        <v>0</v>
      </c>
      <c r="K119" s="6">
        <f t="shared" si="115"/>
        <v>0</v>
      </c>
      <c r="L119" s="6">
        <f t="shared" si="116"/>
        <v>0</v>
      </c>
      <c r="M119" s="6">
        <f t="shared" si="117"/>
        <v>0</v>
      </c>
      <c r="N119" s="6">
        <f t="shared" si="118"/>
        <v>15</v>
      </c>
      <c r="O119" s="6">
        <f t="shared" si="119"/>
        <v>0</v>
      </c>
      <c r="P119" s="6">
        <f t="shared" si="120"/>
        <v>0</v>
      </c>
      <c r="Q119" s="6">
        <f t="shared" si="121"/>
        <v>0</v>
      </c>
      <c r="R119" s="7">
        <f t="shared" si="122"/>
        <v>3</v>
      </c>
      <c r="S119" s="7">
        <f t="shared" si="123"/>
        <v>2</v>
      </c>
      <c r="T119" s="7">
        <v>1.8</v>
      </c>
      <c r="U119" s="11"/>
      <c r="V119" s="10"/>
      <c r="W119" s="11"/>
      <c r="X119" s="10"/>
      <c r="Y119" s="7"/>
      <c r="Z119" s="11"/>
      <c r="AA119" s="10"/>
      <c r="AB119" s="11"/>
      <c r="AC119" s="10"/>
      <c r="AD119" s="11"/>
      <c r="AE119" s="10"/>
      <c r="AF119" s="11"/>
      <c r="AG119" s="10"/>
      <c r="AH119" s="11"/>
      <c r="AI119" s="10"/>
      <c r="AJ119" s="11"/>
      <c r="AK119" s="10"/>
      <c r="AL119" s="11"/>
      <c r="AM119" s="10"/>
      <c r="AN119" s="7"/>
      <c r="AO119" s="7">
        <f t="shared" si="124"/>
        <v>0</v>
      </c>
      <c r="AP119" s="11"/>
      <c r="AQ119" s="10"/>
      <c r="AR119" s="11"/>
      <c r="AS119" s="10"/>
      <c r="AT119" s="7"/>
      <c r="AU119" s="11"/>
      <c r="AV119" s="10"/>
      <c r="AW119" s="11"/>
      <c r="AX119" s="10"/>
      <c r="AY119" s="11"/>
      <c r="AZ119" s="10"/>
      <c r="BA119" s="11"/>
      <c r="BB119" s="10"/>
      <c r="BC119" s="11"/>
      <c r="BD119" s="10"/>
      <c r="BE119" s="11"/>
      <c r="BF119" s="10"/>
      <c r="BG119" s="11"/>
      <c r="BH119" s="10"/>
      <c r="BI119" s="7"/>
      <c r="BJ119" s="7">
        <f t="shared" si="125"/>
        <v>0</v>
      </c>
      <c r="BK119" s="11"/>
      <c r="BL119" s="10"/>
      <c r="BM119" s="11"/>
      <c r="BN119" s="10"/>
      <c r="BO119" s="7"/>
      <c r="BP119" s="11"/>
      <c r="BQ119" s="10"/>
      <c r="BR119" s="11"/>
      <c r="BS119" s="10"/>
      <c r="BT119" s="11"/>
      <c r="BU119" s="10"/>
      <c r="BV119" s="11"/>
      <c r="BW119" s="10"/>
      <c r="BX119" s="11"/>
      <c r="BY119" s="10"/>
      <c r="BZ119" s="11"/>
      <c r="CA119" s="10"/>
      <c r="CB119" s="11"/>
      <c r="CC119" s="10"/>
      <c r="CD119" s="7"/>
      <c r="CE119" s="7">
        <f t="shared" si="126"/>
        <v>0</v>
      </c>
      <c r="CF119" s="11"/>
      <c r="CG119" s="10"/>
      <c r="CH119" s="11"/>
      <c r="CI119" s="10"/>
      <c r="CJ119" s="7"/>
      <c r="CK119" s="11"/>
      <c r="CL119" s="10"/>
      <c r="CM119" s="11"/>
      <c r="CN119" s="10"/>
      <c r="CO119" s="11"/>
      <c r="CP119" s="10"/>
      <c r="CQ119" s="11"/>
      <c r="CR119" s="10"/>
      <c r="CS119" s="11"/>
      <c r="CT119" s="10"/>
      <c r="CU119" s="11"/>
      <c r="CV119" s="10"/>
      <c r="CW119" s="11"/>
      <c r="CX119" s="10"/>
      <c r="CY119" s="7"/>
      <c r="CZ119" s="7">
        <f t="shared" si="127"/>
        <v>0</v>
      </c>
      <c r="DA119" s="11"/>
      <c r="DB119" s="10"/>
      <c r="DC119" s="11"/>
      <c r="DD119" s="10"/>
      <c r="DE119" s="7"/>
      <c r="DF119" s="11"/>
      <c r="DG119" s="10"/>
      <c r="DH119" s="11"/>
      <c r="DI119" s="10"/>
      <c r="DJ119" s="11"/>
      <c r="DK119" s="10"/>
      <c r="DL119" s="11"/>
      <c r="DM119" s="10"/>
      <c r="DN119" s="11"/>
      <c r="DO119" s="10"/>
      <c r="DP119" s="11"/>
      <c r="DQ119" s="10"/>
      <c r="DR119" s="11"/>
      <c r="DS119" s="10"/>
      <c r="DT119" s="7"/>
      <c r="DU119" s="7">
        <f t="shared" si="128"/>
        <v>0</v>
      </c>
      <c r="DV119" s="11">
        <v>15</v>
      </c>
      <c r="DW119" s="10" t="s">
        <v>61</v>
      </c>
      <c r="DX119" s="11"/>
      <c r="DY119" s="10"/>
      <c r="DZ119" s="7">
        <v>1</v>
      </c>
      <c r="EA119" s="11"/>
      <c r="EB119" s="10"/>
      <c r="EC119" s="11"/>
      <c r="ED119" s="10"/>
      <c r="EE119" s="11"/>
      <c r="EF119" s="10"/>
      <c r="EG119" s="11">
        <v>15</v>
      </c>
      <c r="EH119" s="10" t="s">
        <v>61</v>
      </c>
      <c r="EI119" s="11"/>
      <c r="EJ119" s="10"/>
      <c r="EK119" s="11"/>
      <c r="EL119" s="10"/>
      <c r="EM119" s="11"/>
      <c r="EN119" s="10"/>
      <c r="EO119" s="7">
        <v>2</v>
      </c>
      <c r="EP119" s="7">
        <f t="shared" si="129"/>
        <v>3</v>
      </c>
      <c r="EQ119" s="11"/>
      <c r="ER119" s="10"/>
      <c r="ES119" s="11"/>
      <c r="ET119" s="10"/>
      <c r="EU119" s="7"/>
      <c r="EV119" s="11"/>
      <c r="EW119" s="10"/>
      <c r="EX119" s="11"/>
      <c r="EY119" s="10"/>
      <c r="EZ119" s="11"/>
      <c r="FA119" s="10"/>
      <c r="FB119" s="11"/>
      <c r="FC119" s="10"/>
      <c r="FD119" s="11"/>
      <c r="FE119" s="10"/>
      <c r="FF119" s="11"/>
      <c r="FG119" s="10"/>
      <c r="FH119" s="11"/>
      <c r="FI119" s="10"/>
      <c r="FJ119" s="7"/>
      <c r="FK119" s="7">
        <f t="shared" si="130"/>
        <v>0</v>
      </c>
      <c r="FL119" s="11"/>
      <c r="FM119" s="10"/>
      <c r="FN119" s="11"/>
      <c r="FO119" s="10"/>
      <c r="FP119" s="7"/>
      <c r="FQ119" s="11"/>
      <c r="FR119" s="10"/>
      <c r="FS119" s="11"/>
      <c r="FT119" s="10"/>
      <c r="FU119" s="11"/>
      <c r="FV119" s="10"/>
      <c r="FW119" s="11"/>
      <c r="FX119" s="10"/>
      <c r="FY119" s="11"/>
      <c r="FZ119" s="10"/>
      <c r="GA119" s="11"/>
      <c r="GB119" s="10"/>
      <c r="GC119" s="11"/>
      <c r="GD119" s="10"/>
      <c r="GE119" s="7"/>
      <c r="GF119" s="7">
        <f t="shared" si="131"/>
        <v>0</v>
      </c>
    </row>
    <row r="120" spans="1:188" x14ac:dyDescent="0.2">
      <c r="A120" s="20">
        <v>11</v>
      </c>
      <c r="B120" s="20">
        <v>1</v>
      </c>
      <c r="C120" s="20"/>
      <c r="D120" s="6" t="s">
        <v>239</v>
      </c>
      <c r="E120" s="3" t="s">
        <v>240</v>
      </c>
      <c r="F120" s="6">
        <f t="shared" si="110"/>
        <v>0</v>
      </c>
      <c r="G120" s="6">
        <f t="shared" si="111"/>
        <v>2</v>
      </c>
      <c r="H120" s="6">
        <f t="shared" si="112"/>
        <v>30</v>
      </c>
      <c r="I120" s="6">
        <f t="shared" si="113"/>
        <v>15</v>
      </c>
      <c r="J120" s="6">
        <f t="shared" si="114"/>
        <v>0</v>
      </c>
      <c r="K120" s="6">
        <f t="shared" si="115"/>
        <v>0</v>
      </c>
      <c r="L120" s="6">
        <f t="shared" si="116"/>
        <v>15</v>
      </c>
      <c r="M120" s="6">
        <f t="shared" si="117"/>
        <v>0</v>
      </c>
      <c r="N120" s="6">
        <f t="shared" si="118"/>
        <v>0</v>
      </c>
      <c r="O120" s="6">
        <f t="shared" si="119"/>
        <v>0</v>
      </c>
      <c r="P120" s="6">
        <f t="shared" si="120"/>
        <v>0</v>
      </c>
      <c r="Q120" s="6">
        <f t="shared" si="121"/>
        <v>0</v>
      </c>
      <c r="R120" s="7">
        <f t="shared" si="122"/>
        <v>3</v>
      </c>
      <c r="S120" s="7">
        <f t="shared" si="123"/>
        <v>2</v>
      </c>
      <c r="T120" s="7">
        <v>1.8</v>
      </c>
      <c r="U120" s="11"/>
      <c r="V120" s="10"/>
      <c r="W120" s="11"/>
      <c r="X120" s="10"/>
      <c r="Y120" s="7"/>
      <c r="Z120" s="11"/>
      <c r="AA120" s="10"/>
      <c r="AB120" s="11"/>
      <c r="AC120" s="10"/>
      <c r="AD120" s="11"/>
      <c r="AE120" s="10"/>
      <c r="AF120" s="11"/>
      <c r="AG120" s="10"/>
      <c r="AH120" s="11"/>
      <c r="AI120" s="10"/>
      <c r="AJ120" s="11"/>
      <c r="AK120" s="10"/>
      <c r="AL120" s="11"/>
      <c r="AM120" s="10"/>
      <c r="AN120" s="7"/>
      <c r="AO120" s="7">
        <f t="shared" si="124"/>
        <v>0</v>
      </c>
      <c r="AP120" s="11"/>
      <c r="AQ120" s="10"/>
      <c r="AR120" s="11"/>
      <c r="AS120" s="10"/>
      <c r="AT120" s="7"/>
      <c r="AU120" s="11"/>
      <c r="AV120" s="10"/>
      <c r="AW120" s="11"/>
      <c r="AX120" s="10"/>
      <c r="AY120" s="11"/>
      <c r="AZ120" s="10"/>
      <c r="BA120" s="11"/>
      <c r="BB120" s="10"/>
      <c r="BC120" s="11"/>
      <c r="BD120" s="10"/>
      <c r="BE120" s="11"/>
      <c r="BF120" s="10"/>
      <c r="BG120" s="11"/>
      <c r="BH120" s="10"/>
      <c r="BI120" s="7"/>
      <c r="BJ120" s="7">
        <f t="shared" si="125"/>
        <v>0</v>
      </c>
      <c r="BK120" s="11"/>
      <c r="BL120" s="10"/>
      <c r="BM120" s="11"/>
      <c r="BN120" s="10"/>
      <c r="BO120" s="7"/>
      <c r="BP120" s="11"/>
      <c r="BQ120" s="10"/>
      <c r="BR120" s="11"/>
      <c r="BS120" s="10"/>
      <c r="BT120" s="11"/>
      <c r="BU120" s="10"/>
      <c r="BV120" s="11"/>
      <c r="BW120" s="10"/>
      <c r="BX120" s="11"/>
      <c r="BY120" s="10"/>
      <c r="BZ120" s="11"/>
      <c r="CA120" s="10"/>
      <c r="CB120" s="11"/>
      <c r="CC120" s="10"/>
      <c r="CD120" s="7"/>
      <c r="CE120" s="7">
        <f t="shared" si="126"/>
        <v>0</v>
      </c>
      <c r="CF120" s="11"/>
      <c r="CG120" s="10"/>
      <c r="CH120" s="11"/>
      <c r="CI120" s="10"/>
      <c r="CJ120" s="7"/>
      <c r="CK120" s="11"/>
      <c r="CL120" s="10"/>
      <c r="CM120" s="11"/>
      <c r="CN120" s="10"/>
      <c r="CO120" s="11"/>
      <c r="CP120" s="10"/>
      <c r="CQ120" s="11"/>
      <c r="CR120" s="10"/>
      <c r="CS120" s="11"/>
      <c r="CT120" s="10"/>
      <c r="CU120" s="11"/>
      <c r="CV120" s="10"/>
      <c r="CW120" s="11"/>
      <c r="CX120" s="10"/>
      <c r="CY120" s="7"/>
      <c r="CZ120" s="7">
        <f t="shared" si="127"/>
        <v>0</v>
      </c>
      <c r="DA120" s="11"/>
      <c r="DB120" s="10"/>
      <c r="DC120" s="11"/>
      <c r="DD120" s="10"/>
      <c r="DE120" s="7"/>
      <c r="DF120" s="11"/>
      <c r="DG120" s="10"/>
      <c r="DH120" s="11"/>
      <c r="DI120" s="10"/>
      <c r="DJ120" s="11"/>
      <c r="DK120" s="10"/>
      <c r="DL120" s="11"/>
      <c r="DM120" s="10"/>
      <c r="DN120" s="11"/>
      <c r="DO120" s="10"/>
      <c r="DP120" s="11"/>
      <c r="DQ120" s="10"/>
      <c r="DR120" s="11"/>
      <c r="DS120" s="10"/>
      <c r="DT120" s="7"/>
      <c r="DU120" s="7">
        <f t="shared" si="128"/>
        <v>0</v>
      </c>
      <c r="DV120" s="11">
        <v>15</v>
      </c>
      <c r="DW120" s="10" t="s">
        <v>61</v>
      </c>
      <c r="DX120" s="11"/>
      <c r="DY120" s="10"/>
      <c r="DZ120" s="7">
        <v>1</v>
      </c>
      <c r="EA120" s="11"/>
      <c r="EB120" s="10"/>
      <c r="EC120" s="11">
        <v>15</v>
      </c>
      <c r="ED120" s="10" t="s">
        <v>61</v>
      </c>
      <c r="EE120" s="11"/>
      <c r="EF120" s="10"/>
      <c r="EG120" s="11"/>
      <c r="EH120" s="10"/>
      <c r="EI120" s="11"/>
      <c r="EJ120" s="10"/>
      <c r="EK120" s="11"/>
      <c r="EL120" s="10"/>
      <c r="EM120" s="11"/>
      <c r="EN120" s="10"/>
      <c r="EO120" s="7">
        <v>2</v>
      </c>
      <c r="EP120" s="7">
        <f t="shared" si="129"/>
        <v>3</v>
      </c>
      <c r="EQ120" s="11"/>
      <c r="ER120" s="10"/>
      <c r="ES120" s="11"/>
      <c r="ET120" s="10"/>
      <c r="EU120" s="7"/>
      <c r="EV120" s="11"/>
      <c r="EW120" s="10"/>
      <c r="EX120" s="11"/>
      <c r="EY120" s="10"/>
      <c r="EZ120" s="11"/>
      <c r="FA120" s="10"/>
      <c r="FB120" s="11"/>
      <c r="FC120" s="10"/>
      <c r="FD120" s="11"/>
      <c r="FE120" s="10"/>
      <c r="FF120" s="11"/>
      <c r="FG120" s="10"/>
      <c r="FH120" s="11"/>
      <c r="FI120" s="10"/>
      <c r="FJ120" s="7"/>
      <c r="FK120" s="7">
        <f t="shared" si="130"/>
        <v>0</v>
      </c>
      <c r="FL120" s="11"/>
      <c r="FM120" s="10"/>
      <c r="FN120" s="11"/>
      <c r="FO120" s="10"/>
      <c r="FP120" s="7"/>
      <c r="FQ120" s="11"/>
      <c r="FR120" s="10"/>
      <c r="FS120" s="11"/>
      <c r="FT120" s="10"/>
      <c r="FU120" s="11"/>
      <c r="FV120" s="10"/>
      <c r="FW120" s="11"/>
      <c r="FX120" s="10"/>
      <c r="FY120" s="11"/>
      <c r="FZ120" s="10"/>
      <c r="GA120" s="11"/>
      <c r="GB120" s="10"/>
      <c r="GC120" s="11"/>
      <c r="GD120" s="10"/>
      <c r="GE120" s="7"/>
      <c r="GF120" s="7">
        <f t="shared" si="131"/>
        <v>0</v>
      </c>
    </row>
    <row r="121" spans="1:188" x14ac:dyDescent="0.2">
      <c r="A121" s="20">
        <v>11</v>
      </c>
      <c r="B121" s="20">
        <v>1</v>
      </c>
      <c r="C121" s="20"/>
      <c r="D121" s="6" t="s">
        <v>241</v>
      </c>
      <c r="E121" s="3" t="s">
        <v>242</v>
      </c>
      <c r="F121" s="6">
        <f t="shared" si="110"/>
        <v>0</v>
      </c>
      <c r="G121" s="6">
        <f t="shared" si="111"/>
        <v>2</v>
      </c>
      <c r="H121" s="6">
        <f t="shared" si="112"/>
        <v>30</v>
      </c>
      <c r="I121" s="6">
        <f t="shared" si="113"/>
        <v>15</v>
      </c>
      <c r="J121" s="6">
        <f t="shared" si="114"/>
        <v>0</v>
      </c>
      <c r="K121" s="6">
        <f t="shared" si="115"/>
        <v>0</v>
      </c>
      <c r="L121" s="6">
        <f t="shared" si="116"/>
        <v>15</v>
      </c>
      <c r="M121" s="6">
        <f t="shared" si="117"/>
        <v>0</v>
      </c>
      <c r="N121" s="6">
        <f t="shared" si="118"/>
        <v>0</v>
      </c>
      <c r="O121" s="6">
        <f t="shared" si="119"/>
        <v>0</v>
      </c>
      <c r="P121" s="6">
        <f t="shared" si="120"/>
        <v>0</v>
      </c>
      <c r="Q121" s="6">
        <f t="shared" si="121"/>
        <v>0</v>
      </c>
      <c r="R121" s="7">
        <f t="shared" si="122"/>
        <v>3</v>
      </c>
      <c r="S121" s="7">
        <f t="shared" si="123"/>
        <v>2</v>
      </c>
      <c r="T121" s="7">
        <v>1.8</v>
      </c>
      <c r="U121" s="11"/>
      <c r="V121" s="10"/>
      <c r="W121" s="11"/>
      <c r="X121" s="10"/>
      <c r="Y121" s="7"/>
      <c r="Z121" s="11"/>
      <c r="AA121" s="10"/>
      <c r="AB121" s="11"/>
      <c r="AC121" s="10"/>
      <c r="AD121" s="11"/>
      <c r="AE121" s="10"/>
      <c r="AF121" s="11"/>
      <c r="AG121" s="10"/>
      <c r="AH121" s="11"/>
      <c r="AI121" s="10"/>
      <c r="AJ121" s="11"/>
      <c r="AK121" s="10"/>
      <c r="AL121" s="11"/>
      <c r="AM121" s="10"/>
      <c r="AN121" s="7"/>
      <c r="AO121" s="7">
        <f t="shared" si="124"/>
        <v>0</v>
      </c>
      <c r="AP121" s="11"/>
      <c r="AQ121" s="10"/>
      <c r="AR121" s="11"/>
      <c r="AS121" s="10"/>
      <c r="AT121" s="7"/>
      <c r="AU121" s="11"/>
      <c r="AV121" s="10"/>
      <c r="AW121" s="11"/>
      <c r="AX121" s="10"/>
      <c r="AY121" s="11"/>
      <c r="AZ121" s="10"/>
      <c r="BA121" s="11"/>
      <c r="BB121" s="10"/>
      <c r="BC121" s="11"/>
      <c r="BD121" s="10"/>
      <c r="BE121" s="11"/>
      <c r="BF121" s="10"/>
      <c r="BG121" s="11"/>
      <c r="BH121" s="10"/>
      <c r="BI121" s="7"/>
      <c r="BJ121" s="7">
        <f t="shared" si="125"/>
        <v>0</v>
      </c>
      <c r="BK121" s="11"/>
      <c r="BL121" s="10"/>
      <c r="BM121" s="11"/>
      <c r="BN121" s="10"/>
      <c r="BO121" s="7"/>
      <c r="BP121" s="11"/>
      <c r="BQ121" s="10"/>
      <c r="BR121" s="11"/>
      <c r="BS121" s="10"/>
      <c r="BT121" s="11"/>
      <c r="BU121" s="10"/>
      <c r="BV121" s="11"/>
      <c r="BW121" s="10"/>
      <c r="BX121" s="11"/>
      <c r="BY121" s="10"/>
      <c r="BZ121" s="11"/>
      <c r="CA121" s="10"/>
      <c r="CB121" s="11"/>
      <c r="CC121" s="10"/>
      <c r="CD121" s="7"/>
      <c r="CE121" s="7">
        <f t="shared" si="126"/>
        <v>0</v>
      </c>
      <c r="CF121" s="11"/>
      <c r="CG121" s="10"/>
      <c r="CH121" s="11"/>
      <c r="CI121" s="10"/>
      <c r="CJ121" s="7"/>
      <c r="CK121" s="11"/>
      <c r="CL121" s="10"/>
      <c r="CM121" s="11"/>
      <c r="CN121" s="10"/>
      <c r="CO121" s="11"/>
      <c r="CP121" s="10"/>
      <c r="CQ121" s="11"/>
      <c r="CR121" s="10"/>
      <c r="CS121" s="11"/>
      <c r="CT121" s="10"/>
      <c r="CU121" s="11"/>
      <c r="CV121" s="10"/>
      <c r="CW121" s="11"/>
      <c r="CX121" s="10"/>
      <c r="CY121" s="7"/>
      <c r="CZ121" s="7">
        <f t="shared" si="127"/>
        <v>0</v>
      </c>
      <c r="DA121" s="11"/>
      <c r="DB121" s="10"/>
      <c r="DC121" s="11"/>
      <c r="DD121" s="10"/>
      <c r="DE121" s="7"/>
      <c r="DF121" s="11"/>
      <c r="DG121" s="10"/>
      <c r="DH121" s="11"/>
      <c r="DI121" s="10"/>
      <c r="DJ121" s="11"/>
      <c r="DK121" s="10"/>
      <c r="DL121" s="11"/>
      <c r="DM121" s="10"/>
      <c r="DN121" s="11"/>
      <c r="DO121" s="10"/>
      <c r="DP121" s="11"/>
      <c r="DQ121" s="10"/>
      <c r="DR121" s="11"/>
      <c r="DS121" s="10"/>
      <c r="DT121" s="7"/>
      <c r="DU121" s="7">
        <f t="shared" si="128"/>
        <v>0</v>
      </c>
      <c r="DV121" s="11">
        <v>15</v>
      </c>
      <c r="DW121" s="10" t="s">
        <v>61</v>
      </c>
      <c r="DX121" s="11"/>
      <c r="DY121" s="10"/>
      <c r="DZ121" s="7">
        <v>1</v>
      </c>
      <c r="EA121" s="11"/>
      <c r="EB121" s="10"/>
      <c r="EC121" s="11">
        <v>15</v>
      </c>
      <c r="ED121" s="10" t="s">
        <v>61</v>
      </c>
      <c r="EE121" s="11"/>
      <c r="EF121" s="10"/>
      <c r="EG121" s="11"/>
      <c r="EH121" s="10"/>
      <c r="EI121" s="11"/>
      <c r="EJ121" s="10"/>
      <c r="EK121" s="11"/>
      <c r="EL121" s="10"/>
      <c r="EM121" s="11"/>
      <c r="EN121" s="10"/>
      <c r="EO121" s="7">
        <v>2</v>
      </c>
      <c r="EP121" s="7">
        <f t="shared" si="129"/>
        <v>3</v>
      </c>
      <c r="EQ121" s="11"/>
      <c r="ER121" s="10"/>
      <c r="ES121" s="11"/>
      <c r="ET121" s="10"/>
      <c r="EU121" s="7"/>
      <c r="EV121" s="11"/>
      <c r="EW121" s="10"/>
      <c r="EX121" s="11"/>
      <c r="EY121" s="10"/>
      <c r="EZ121" s="11"/>
      <c r="FA121" s="10"/>
      <c r="FB121" s="11"/>
      <c r="FC121" s="10"/>
      <c r="FD121" s="11"/>
      <c r="FE121" s="10"/>
      <c r="FF121" s="11"/>
      <c r="FG121" s="10"/>
      <c r="FH121" s="11"/>
      <c r="FI121" s="10"/>
      <c r="FJ121" s="7"/>
      <c r="FK121" s="7">
        <f t="shared" si="130"/>
        <v>0</v>
      </c>
      <c r="FL121" s="11"/>
      <c r="FM121" s="10"/>
      <c r="FN121" s="11"/>
      <c r="FO121" s="10"/>
      <c r="FP121" s="7"/>
      <c r="FQ121" s="11"/>
      <c r="FR121" s="10"/>
      <c r="FS121" s="11"/>
      <c r="FT121" s="10"/>
      <c r="FU121" s="11"/>
      <c r="FV121" s="10"/>
      <c r="FW121" s="11"/>
      <c r="FX121" s="10"/>
      <c r="FY121" s="11"/>
      <c r="FZ121" s="10"/>
      <c r="GA121" s="11"/>
      <c r="GB121" s="10"/>
      <c r="GC121" s="11"/>
      <c r="GD121" s="10"/>
      <c r="GE121" s="7"/>
      <c r="GF121" s="7">
        <f t="shared" si="131"/>
        <v>0</v>
      </c>
    </row>
    <row r="122" spans="1:188" x14ac:dyDescent="0.2">
      <c r="A122" s="20">
        <v>12</v>
      </c>
      <c r="B122" s="20">
        <v>1</v>
      </c>
      <c r="C122" s="20"/>
      <c r="D122" s="6" t="s">
        <v>243</v>
      </c>
      <c r="E122" s="3" t="s">
        <v>244</v>
      </c>
      <c r="F122" s="6">
        <f t="shared" si="110"/>
        <v>0</v>
      </c>
      <c r="G122" s="6">
        <f t="shared" si="111"/>
        <v>1</v>
      </c>
      <c r="H122" s="6">
        <f t="shared" si="112"/>
        <v>15</v>
      </c>
      <c r="I122" s="6">
        <f t="shared" si="113"/>
        <v>15</v>
      </c>
      <c r="J122" s="6">
        <f t="shared" si="114"/>
        <v>0</v>
      </c>
      <c r="K122" s="6">
        <f t="shared" si="115"/>
        <v>0</v>
      </c>
      <c r="L122" s="6">
        <f t="shared" si="116"/>
        <v>0</v>
      </c>
      <c r="M122" s="6">
        <f t="shared" si="117"/>
        <v>0</v>
      </c>
      <c r="N122" s="6">
        <f t="shared" si="118"/>
        <v>0</v>
      </c>
      <c r="O122" s="6">
        <f t="shared" si="119"/>
        <v>0</v>
      </c>
      <c r="P122" s="6">
        <f t="shared" si="120"/>
        <v>0</v>
      </c>
      <c r="Q122" s="6">
        <f t="shared" si="121"/>
        <v>0</v>
      </c>
      <c r="R122" s="7">
        <f t="shared" si="122"/>
        <v>1</v>
      </c>
      <c r="S122" s="7">
        <f t="shared" si="123"/>
        <v>0</v>
      </c>
      <c r="T122" s="7">
        <v>1</v>
      </c>
      <c r="U122" s="11"/>
      <c r="V122" s="10"/>
      <c r="W122" s="11"/>
      <c r="X122" s="10"/>
      <c r="Y122" s="7"/>
      <c r="Z122" s="11"/>
      <c r="AA122" s="10"/>
      <c r="AB122" s="11"/>
      <c r="AC122" s="10"/>
      <c r="AD122" s="11"/>
      <c r="AE122" s="10"/>
      <c r="AF122" s="11"/>
      <c r="AG122" s="10"/>
      <c r="AH122" s="11"/>
      <c r="AI122" s="10"/>
      <c r="AJ122" s="11"/>
      <c r="AK122" s="10"/>
      <c r="AL122" s="11"/>
      <c r="AM122" s="10"/>
      <c r="AN122" s="7"/>
      <c r="AO122" s="7">
        <f t="shared" si="124"/>
        <v>0</v>
      </c>
      <c r="AP122" s="11"/>
      <c r="AQ122" s="10"/>
      <c r="AR122" s="11"/>
      <c r="AS122" s="10"/>
      <c r="AT122" s="7"/>
      <c r="AU122" s="11"/>
      <c r="AV122" s="10"/>
      <c r="AW122" s="11"/>
      <c r="AX122" s="10"/>
      <c r="AY122" s="11"/>
      <c r="AZ122" s="10"/>
      <c r="BA122" s="11"/>
      <c r="BB122" s="10"/>
      <c r="BC122" s="11"/>
      <c r="BD122" s="10"/>
      <c r="BE122" s="11"/>
      <c r="BF122" s="10"/>
      <c r="BG122" s="11"/>
      <c r="BH122" s="10"/>
      <c r="BI122" s="7"/>
      <c r="BJ122" s="7">
        <f t="shared" si="125"/>
        <v>0</v>
      </c>
      <c r="BK122" s="11"/>
      <c r="BL122" s="10"/>
      <c r="BM122" s="11"/>
      <c r="BN122" s="10"/>
      <c r="BO122" s="7"/>
      <c r="BP122" s="11"/>
      <c r="BQ122" s="10"/>
      <c r="BR122" s="11"/>
      <c r="BS122" s="10"/>
      <c r="BT122" s="11"/>
      <c r="BU122" s="10"/>
      <c r="BV122" s="11"/>
      <c r="BW122" s="10"/>
      <c r="BX122" s="11"/>
      <c r="BY122" s="10"/>
      <c r="BZ122" s="11"/>
      <c r="CA122" s="10"/>
      <c r="CB122" s="11"/>
      <c r="CC122" s="10"/>
      <c r="CD122" s="7"/>
      <c r="CE122" s="7">
        <f t="shared" si="126"/>
        <v>0</v>
      </c>
      <c r="CF122" s="11"/>
      <c r="CG122" s="10"/>
      <c r="CH122" s="11"/>
      <c r="CI122" s="10"/>
      <c r="CJ122" s="7"/>
      <c r="CK122" s="11"/>
      <c r="CL122" s="10"/>
      <c r="CM122" s="11"/>
      <c r="CN122" s="10"/>
      <c r="CO122" s="11"/>
      <c r="CP122" s="10"/>
      <c r="CQ122" s="11"/>
      <c r="CR122" s="10"/>
      <c r="CS122" s="11"/>
      <c r="CT122" s="10"/>
      <c r="CU122" s="11"/>
      <c r="CV122" s="10"/>
      <c r="CW122" s="11"/>
      <c r="CX122" s="10"/>
      <c r="CY122" s="7"/>
      <c r="CZ122" s="7">
        <f t="shared" si="127"/>
        <v>0</v>
      </c>
      <c r="DA122" s="11"/>
      <c r="DB122" s="10"/>
      <c r="DC122" s="11"/>
      <c r="DD122" s="10"/>
      <c r="DE122" s="7"/>
      <c r="DF122" s="11"/>
      <c r="DG122" s="10"/>
      <c r="DH122" s="11"/>
      <c r="DI122" s="10"/>
      <c r="DJ122" s="11"/>
      <c r="DK122" s="10"/>
      <c r="DL122" s="11"/>
      <c r="DM122" s="10"/>
      <c r="DN122" s="11"/>
      <c r="DO122" s="10"/>
      <c r="DP122" s="11"/>
      <c r="DQ122" s="10"/>
      <c r="DR122" s="11"/>
      <c r="DS122" s="10"/>
      <c r="DT122" s="7"/>
      <c r="DU122" s="7">
        <f t="shared" si="128"/>
        <v>0</v>
      </c>
      <c r="DV122" s="11">
        <v>15</v>
      </c>
      <c r="DW122" s="10" t="s">
        <v>61</v>
      </c>
      <c r="DX122" s="11"/>
      <c r="DY122" s="10"/>
      <c r="DZ122" s="7">
        <v>1</v>
      </c>
      <c r="EA122" s="11"/>
      <c r="EB122" s="10"/>
      <c r="EC122" s="11"/>
      <c r="ED122" s="10"/>
      <c r="EE122" s="11"/>
      <c r="EF122" s="10"/>
      <c r="EG122" s="11"/>
      <c r="EH122" s="10"/>
      <c r="EI122" s="11"/>
      <c r="EJ122" s="10"/>
      <c r="EK122" s="11"/>
      <c r="EL122" s="10"/>
      <c r="EM122" s="11"/>
      <c r="EN122" s="10"/>
      <c r="EO122" s="7"/>
      <c r="EP122" s="7">
        <f t="shared" si="129"/>
        <v>1</v>
      </c>
      <c r="EQ122" s="11"/>
      <c r="ER122" s="10"/>
      <c r="ES122" s="11"/>
      <c r="ET122" s="10"/>
      <c r="EU122" s="7"/>
      <c r="EV122" s="11"/>
      <c r="EW122" s="10"/>
      <c r="EX122" s="11"/>
      <c r="EY122" s="10"/>
      <c r="EZ122" s="11"/>
      <c r="FA122" s="10"/>
      <c r="FB122" s="11"/>
      <c r="FC122" s="10"/>
      <c r="FD122" s="11"/>
      <c r="FE122" s="10"/>
      <c r="FF122" s="11"/>
      <c r="FG122" s="10"/>
      <c r="FH122" s="11"/>
      <c r="FI122" s="10"/>
      <c r="FJ122" s="7"/>
      <c r="FK122" s="7">
        <f t="shared" si="130"/>
        <v>0</v>
      </c>
      <c r="FL122" s="11"/>
      <c r="FM122" s="10"/>
      <c r="FN122" s="11"/>
      <c r="FO122" s="10"/>
      <c r="FP122" s="7"/>
      <c r="FQ122" s="11"/>
      <c r="FR122" s="10"/>
      <c r="FS122" s="11"/>
      <c r="FT122" s="10"/>
      <c r="FU122" s="11"/>
      <c r="FV122" s="10"/>
      <c r="FW122" s="11"/>
      <c r="FX122" s="10"/>
      <c r="FY122" s="11"/>
      <c r="FZ122" s="10"/>
      <c r="GA122" s="11"/>
      <c r="GB122" s="10"/>
      <c r="GC122" s="11"/>
      <c r="GD122" s="10"/>
      <c r="GE122" s="7"/>
      <c r="GF122" s="7">
        <f t="shared" si="131"/>
        <v>0</v>
      </c>
    </row>
    <row r="123" spans="1:188" x14ac:dyDescent="0.2">
      <c r="A123" s="20">
        <v>12</v>
      </c>
      <c r="B123" s="20">
        <v>1</v>
      </c>
      <c r="C123" s="20"/>
      <c r="D123" s="6" t="s">
        <v>245</v>
      </c>
      <c r="E123" s="3" t="s">
        <v>246</v>
      </c>
      <c r="F123" s="6">
        <f t="shared" si="110"/>
        <v>0</v>
      </c>
      <c r="G123" s="6">
        <f t="shared" si="111"/>
        <v>1</v>
      </c>
      <c r="H123" s="6">
        <f t="shared" si="112"/>
        <v>15</v>
      </c>
      <c r="I123" s="6">
        <f t="shared" si="113"/>
        <v>15</v>
      </c>
      <c r="J123" s="6">
        <f t="shared" si="114"/>
        <v>0</v>
      </c>
      <c r="K123" s="6">
        <f t="shared" si="115"/>
        <v>0</v>
      </c>
      <c r="L123" s="6">
        <f t="shared" si="116"/>
        <v>0</v>
      </c>
      <c r="M123" s="6">
        <f t="shared" si="117"/>
        <v>0</v>
      </c>
      <c r="N123" s="6">
        <f t="shared" si="118"/>
        <v>0</v>
      </c>
      <c r="O123" s="6">
        <f t="shared" si="119"/>
        <v>0</v>
      </c>
      <c r="P123" s="6">
        <f t="shared" si="120"/>
        <v>0</v>
      </c>
      <c r="Q123" s="6">
        <f t="shared" si="121"/>
        <v>0</v>
      </c>
      <c r="R123" s="7">
        <f t="shared" si="122"/>
        <v>1</v>
      </c>
      <c r="S123" s="7">
        <f t="shared" si="123"/>
        <v>0</v>
      </c>
      <c r="T123" s="7">
        <v>1</v>
      </c>
      <c r="U123" s="11"/>
      <c r="V123" s="10"/>
      <c r="W123" s="11"/>
      <c r="X123" s="10"/>
      <c r="Y123" s="7"/>
      <c r="Z123" s="11"/>
      <c r="AA123" s="10"/>
      <c r="AB123" s="11"/>
      <c r="AC123" s="10"/>
      <c r="AD123" s="11"/>
      <c r="AE123" s="10"/>
      <c r="AF123" s="11"/>
      <c r="AG123" s="10"/>
      <c r="AH123" s="11"/>
      <c r="AI123" s="10"/>
      <c r="AJ123" s="11"/>
      <c r="AK123" s="10"/>
      <c r="AL123" s="11"/>
      <c r="AM123" s="10"/>
      <c r="AN123" s="7"/>
      <c r="AO123" s="7">
        <f t="shared" si="124"/>
        <v>0</v>
      </c>
      <c r="AP123" s="11"/>
      <c r="AQ123" s="10"/>
      <c r="AR123" s="11"/>
      <c r="AS123" s="10"/>
      <c r="AT123" s="7"/>
      <c r="AU123" s="11"/>
      <c r="AV123" s="10"/>
      <c r="AW123" s="11"/>
      <c r="AX123" s="10"/>
      <c r="AY123" s="11"/>
      <c r="AZ123" s="10"/>
      <c r="BA123" s="11"/>
      <c r="BB123" s="10"/>
      <c r="BC123" s="11"/>
      <c r="BD123" s="10"/>
      <c r="BE123" s="11"/>
      <c r="BF123" s="10"/>
      <c r="BG123" s="11"/>
      <c r="BH123" s="10"/>
      <c r="BI123" s="7"/>
      <c r="BJ123" s="7">
        <f t="shared" si="125"/>
        <v>0</v>
      </c>
      <c r="BK123" s="11"/>
      <c r="BL123" s="10"/>
      <c r="BM123" s="11"/>
      <c r="BN123" s="10"/>
      <c r="BO123" s="7"/>
      <c r="BP123" s="11"/>
      <c r="BQ123" s="10"/>
      <c r="BR123" s="11"/>
      <c r="BS123" s="10"/>
      <c r="BT123" s="11"/>
      <c r="BU123" s="10"/>
      <c r="BV123" s="11"/>
      <c r="BW123" s="10"/>
      <c r="BX123" s="11"/>
      <c r="BY123" s="10"/>
      <c r="BZ123" s="11"/>
      <c r="CA123" s="10"/>
      <c r="CB123" s="11"/>
      <c r="CC123" s="10"/>
      <c r="CD123" s="7"/>
      <c r="CE123" s="7">
        <f t="shared" si="126"/>
        <v>0</v>
      </c>
      <c r="CF123" s="11"/>
      <c r="CG123" s="10"/>
      <c r="CH123" s="11"/>
      <c r="CI123" s="10"/>
      <c r="CJ123" s="7"/>
      <c r="CK123" s="11"/>
      <c r="CL123" s="10"/>
      <c r="CM123" s="11"/>
      <c r="CN123" s="10"/>
      <c r="CO123" s="11"/>
      <c r="CP123" s="10"/>
      <c r="CQ123" s="11"/>
      <c r="CR123" s="10"/>
      <c r="CS123" s="11"/>
      <c r="CT123" s="10"/>
      <c r="CU123" s="11"/>
      <c r="CV123" s="10"/>
      <c r="CW123" s="11"/>
      <c r="CX123" s="10"/>
      <c r="CY123" s="7"/>
      <c r="CZ123" s="7">
        <f t="shared" si="127"/>
        <v>0</v>
      </c>
      <c r="DA123" s="11"/>
      <c r="DB123" s="10"/>
      <c r="DC123" s="11"/>
      <c r="DD123" s="10"/>
      <c r="DE123" s="7"/>
      <c r="DF123" s="11"/>
      <c r="DG123" s="10"/>
      <c r="DH123" s="11"/>
      <c r="DI123" s="10"/>
      <c r="DJ123" s="11"/>
      <c r="DK123" s="10"/>
      <c r="DL123" s="11"/>
      <c r="DM123" s="10"/>
      <c r="DN123" s="11"/>
      <c r="DO123" s="10"/>
      <c r="DP123" s="11"/>
      <c r="DQ123" s="10"/>
      <c r="DR123" s="11"/>
      <c r="DS123" s="10"/>
      <c r="DT123" s="7"/>
      <c r="DU123" s="7">
        <f t="shared" si="128"/>
        <v>0</v>
      </c>
      <c r="DV123" s="11">
        <v>15</v>
      </c>
      <c r="DW123" s="10" t="s">
        <v>61</v>
      </c>
      <c r="DX123" s="11"/>
      <c r="DY123" s="10"/>
      <c r="DZ123" s="7">
        <v>1</v>
      </c>
      <c r="EA123" s="11"/>
      <c r="EB123" s="10"/>
      <c r="EC123" s="11"/>
      <c r="ED123" s="10"/>
      <c r="EE123" s="11"/>
      <c r="EF123" s="10"/>
      <c r="EG123" s="11"/>
      <c r="EH123" s="10"/>
      <c r="EI123" s="11"/>
      <c r="EJ123" s="10"/>
      <c r="EK123" s="11"/>
      <c r="EL123" s="10"/>
      <c r="EM123" s="11"/>
      <c r="EN123" s="10"/>
      <c r="EO123" s="7"/>
      <c r="EP123" s="7">
        <f t="shared" si="129"/>
        <v>1</v>
      </c>
      <c r="EQ123" s="11"/>
      <c r="ER123" s="10"/>
      <c r="ES123" s="11"/>
      <c r="ET123" s="10"/>
      <c r="EU123" s="7"/>
      <c r="EV123" s="11"/>
      <c r="EW123" s="10"/>
      <c r="EX123" s="11"/>
      <c r="EY123" s="10"/>
      <c r="EZ123" s="11"/>
      <c r="FA123" s="10"/>
      <c r="FB123" s="11"/>
      <c r="FC123" s="10"/>
      <c r="FD123" s="11"/>
      <c r="FE123" s="10"/>
      <c r="FF123" s="11"/>
      <c r="FG123" s="10"/>
      <c r="FH123" s="11"/>
      <c r="FI123" s="10"/>
      <c r="FJ123" s="7"/>
      <c r="FK123" s="7">
        <f t="shared" si="130"/>
        <v>0</v>
      </c>
      <c r="FL123" s="11"/>
      <c r="FM123" s="10"/>
      <c r="FN123" s="11"/>
      <c r="FO123" s="10"/>
      <c r="FP123" s="7"/>
      <c r="FQ123" s="11"/>
      <c r="FR123" s="10"/>
      <c r="FS123" s="11"/>
      <c r="FT123" s="10"/>
      <c r="FU123" s="11"/>
      <c r="FV123" s="10"/>
      <c r="FW123" s="11"/>
      <c r="FX123" s="10"/>
      <c r="FY123" s="11"/>
      <c r="FZ123" s="10"/>
      <c r="GA123" s="11"/>
      <c r="GB123" s="10"/>
      <c r="GC123" s="11"/>
      <c r="GD123" s="10"/>
      <c r="GE123" s="7"/>
      <c r="GF123" s="7">
        <f t="shared" si="131"/>
        <v>0</v>
      </c>
    </row>
    <row r="124" spans="1:188" x14ac:dyDescent="0.2">
      <c r="A124" s="20">
        <v>13</v>
      </c>
      <c r="B124" s="20">
        <v>1</v>
      </c>
      <c r="C124" s="20"/>
      <c r="D124" s="6" t="s">
        <v>247</v>
      </c>
      <c r="E124" s="3" t="s">
        <v>248</v>
      </c>
      <c r="F124" s="6">
        <f t="shared" si="110"/>
        <v>1</v>
      </c>
      <c r="G124" s="6">
        <f t="shared" si="111"/>
        <v>0</v>
      </c>
      <c r="H124" s="6">
        <f t="shared" si="112"/>
        <v>15</v>
      </c>
      <c r="I124" s="6">
        <f t="shared" si="113"/>
        <v>15</v>
      </c>
      <c r="J124" s="6">
        <f t="shared" si="114"/>
        <v>0</v>
      </c>
      <c r="K124" s="6">
        <f t="shared" si="115"/>
        <v>0</v>
      </c>
      <c r="L124" s="6">
        <f t="shared" si="116"/>
        <v>0</v>
      </c>
      <c r="M124" s="6">
        <f t="shared" si="117"/>
        <v>0</v>
      </c>
      <c r="N124" s="6">
        <f t="shared" si="118"/>
        <v>0</v>
      </c>
      <c r="O124" s="6">
        <f t="shared" si="119"/>
        <v>0</v>
      </c>
      <c r="P124" s="6">
        <f t="shared" si="120"/>
        <v>0</v>
      </c>
      <c r="Q124" s="6">
        <f t="shared" si="121"/>
        <v>0</v>
      </c>
      <c r="R124" s="7">
        <f t="shared" si="122"/>
        <v>2</v>
      </c>
      <c r="S124" s="7">
        <f t="shared" si="123"/>
        <v>0</v>
      </c>
      <c r="T124" s="7">
        <v>2</v>
      </c>
      <c r="U124" s="11"/>
      <c r="V124" s="10"/>
      <c r="W124" s="11"/>
      <c r="X124" s="10"/>
      <c r="Y124" s="7"/>
      <c r="Z124" s="11"/>
      <c r="AA124" s="10"/>
      <c r="AB124" s="11"/>
      <c r="AC124" s="10"/>
      <c r="AD124" s="11"/>
      <c r="AE124" s="10"/>
      <c r="AF124" s="11"/>
      <c r="AG124" s="10"/>
      <c r="AH124" s="11"/>
      <c r="AI124" s="10"/>
      <c r="AJ124" s="11"/>
      <c r="AK124" s="10"/>
      <c r="AL124" s="11"/>
      <c r="AM124" s="10"/>
      <c r="AN124" s="7"/>
      <c r="AO124" s="7">
        <f t="shared" si="124"/>
        <v>0</v>
      </c>
      <c r="AP124" s="11"/>
      <c r="AQ124" s="10"/>
      <c r="AR124" s="11"/>
      <c r="AS124" s="10"/>
      <c r="AT124" s="7"/>
      <c r="AU124" s="11"/>
      <c r="AV124" s="10"/>
      <c r="AW124" s="11"/>
      <c r="AX124" s="10"/>
      <c r="AY124" s="11"/>
      <c r="AZ124" s="10"/>
      <c r="BA124" s="11"/>
      <c r="BB124" s="10"/>
      <c r="BC124" s="11"/>
      <c r="BD124" s="10"/>
      <c r="BE124" s="11"/>
      <c r="BF124" s="10"/>
      <c r="BG124" s="11"/>
      <c r="BH124" s="10"/>
      <c r="BI124" s="7"/>
      <c r="BJ124" s="7">
        <f t="shared" si="125"/>
        <v>0</v>
      </c>
      <c r="BK124" s="11"/>
      <c r="BL124" s="10"/>
      <c r="BM124" s="11"/>
      <c r="BN124" s="10"/>
      <c r="BO124" s="7"/>
      <c r="BP124" s="11"/>
      <c r="BQ124" s="10"/>
      <c r="BR124" s="11"/>
      <c r="BS124" s="10"/>
      <c r="BT124" s="11"/>
      <c r="BU124" s="10"/>
      <c r="BV124" s="11"/>
      <c r="BW124" s="10"/>
      <c r="BX124" s="11"/>
      <c r="BY124" s="10"/>
      <c r="BZ124" s="11"/>
      <c r="CA124" s="10"/>
      <c r="CB124" s="11"/>
      <c r="CC124" s="10"/>
      <c r="CD124" s="7"/>
      <c r="CE124" s="7">
        <f t="shared" si="126"/>
        <v>0</v>
      </c>
      <c r="CF124" s="11"/>
      <c r="CG124" s="10"/>
      <c r="CH124" s="11"/>
      <c r="CI124" s="10"/>
      <c r="CJ124" s="7"/>
      <c r="CK124" s="11"/>
      <c r="CL124" s="10"/>
      <c r="CM124" s="11"/>
      <c r="CN124" s="10"/>
      <c r="CO124" s="11"/>
      <c r="CP124" s="10"/>
      <c r="CQ124" s="11"/>
      <c r="CR124" s="10"/>
      <c r="CS124" s="11"/>
      <c r="CT124" s="10"/>
      <c r="CU124" s="11"/>
      <c r="CV124" s="10"/>
      <c r="CW124" s="11"/>
      <c r="CX124" s="10"/>
      <c r="CY124" s="7"/>
      <c r="CZ124" s="7">
        <f t="shared" si="127"/>
        <v>0</v>
      </c>
      <c r="DA124" s="11"/>
      <c r="DB124" s="10"/>
      <c r="DC124" s="11"/>
      <c r="DD124" s="10"/>
      <c r="DE124" s="7"/>
      <c r="DF124" s="11"/>
      <c r="DG124" s="10"/>
      <c r="DH124" s="11"/>
      <c r="DI124" s="10"/>
      <c r="DJ124" s="11"/>
      <c r="DK124" s="10"/>
      <c r="DL124" s="11"/>
      <c r="DM124" s="10"/>
      <c r="DN124" s="11"/>
      <c r="DO124" s="10"/>
      <c r="DP124" s="11"/>
      <c r="DQ124" s="10"/>
      <c r="DR124" s="11"/>
      <c r="DS124" s="10"/>
      <c r="DT124" s="7"/>
      <c r="DU124" s="7">
        <f t="shared" si="128"/>
        <v>0</v>
      </c>
      <c r="DV124" s="11">
        <v>15</v>
      </c>
      <c r="DW124" s="10" t="s">
        <v>64</v>
      </c>
      <c r="DX124" s="11"/>
      <c r="DY124" s="10"/>
      <c r="DZ124" s="7">
        <v>2</v>
      </c>
      <c r="EA124" s="11"/>
      <c r="EB124" s="10"/>
      <c r="EC124" s="11"/>
      <c r="ED124" s="10"/>
      <c r="EE124" s="11"/>
      <c r="EF124" s="10"/>
      <c r="EG124" s="11"/>
      <c r="EH124" s="10"/>
      <c r="EI124" s="11"/>
      <c r="EJ124" s="10"/>
      <c r="EK124" s="11"/>
      <c r="EL124" s="10"/>
      <c r="EM124" s="11"/>
      <c r="EN124" s="10"/>
      <c r="EO124" s="7"/>
      <c r="EP124" s="7">
        <f t="shared" si="129"/>
        <v>2</v>
      </c>
      <c r="EQ124" s="11"/>
      <c r="ER124" s="10"/>
      <c r="ES124" s="11"/>
      <c r="ET124" s="10"/>
      <c r="EU124" s="7"/>
      <c r="EV124" s="11"/>
      <c r="EW124" s="10"/>
      <c r="EX124" s="11"/>
      <c r="EY124" s="10"/>
      <c r="EZ124" s="11"/>
      <c r="FA124" s="10"/>
      <c r="FB124" s="11"/>
      <c r="FC124" s="10"/>
      <c r="FD124" s="11"/>
      <c r="FE124" s="10"/>
      <c r="FF124" s="11"/>
      <c r="FG124" s="10"/>
      <c r="FH124" s="11"/>
      <c r="FI124" s="10"/>
      <c r="FJ124" s="7"/>
      <c r="FK124" s="7">
        <f t="shared" si="130"/>
        <v>0</v>
      </c>
      <c r="FL124" s="11"/>
      <c r="FM124" s="10"/>
      <c r="FN124" s="11"/>
      <c r="FO124" s="10"/>
      <c r="FP124" s="7"/>
      <c r="FQ124" s="11"/>
      <c r="FR124" s="10"/>
      <c r="FS124" s="11"/>
      <c r="FT124" s="10"/>
      <c r="FU124" s="11"/>
      <c r="FV124" s="10"/>
      <c r="FW124" s="11"/>
      <c r="FX124" s="10"/>
      <c r="FY124" s="11"/>
      <c r="FZ124" s="10"/>
      <c r="GA124" s="11"/>
      <c r="GB124" s="10"/>
      <c r="GC124" s="11"/>
      <c r="GD124" s="10"/>
      <c r="GE124" s="7"/>
      <c r="GF124" s="7">
        <f t="shared" si="131"/>
        <v>0</v>
      </c>
    </row>
    <row r="125" spans="1:188" x14ac:dyDescent="0.2">
      <c r="A125" s="20">
        <v>13</v>
      </c>
      <c r="B125" s="20">
        <v>1</v>
      </c>
      <c r="C125" s="20"/>
      <c r="D125" s="6" t="s">
        <v>249</v>
      </c>
      <c r="E125" s="3" t="s">
        <v>250</v>
      </c>
      <c r="F125" s="6">
        <f t="shared" si="110"/>
        <v>1</v>
      </c>
      <c r="G125" s="6">
        <f t="shared" si="111"/>
        <v>0</v>
      </c>
      <c r="H125" s="6">
        <f t="shared" si="112"/>
        <v>15</v>
      </c>
      <c r="I125" s="6">
        <f t="shared" si="113"/>
        <v>15</v>
      </c>
      <c r="J125" s="6">
        <f t="shared" si="114"/>
        <v>0</v>
      </c>
      <c r="K125" s="6">
        <f t="shared" si="115"/>
        <v>0</v>
      </c>
      <c r="L125" s="6">
        <f t="shared" si="116"/>
        <v>0</v>
      </c>
      <c r="M125" s="6">
        <f t="shared" si="117"/>
        <v>0</v>
      </c>
      <c r="N125" s="6">
        <f t="shared" si="118"/>
        <v>0</v>
      </c>
      <c r="O125" s="6">
        <f t="shared" si="119"/>
        <v>0</v>
      </c>
      <c r="P125" s="6">
        <f t="shared" si="120"/>
        <v>0</v>
      </c>
      <c r="Q125" s="6">
        <f t="shared" si="121"/>
        <v>0</v>
      </c>
      <c r="R125" s="7">
        <f t="shared" si="122"/>
        <v>2</v>
      </c>
      <c r="S125" s="7">
        <f t="shared" si="123"/>
        <v>0</v>
      </c>
      <c r="T125" s="7">
        <v>2</v>
      </c>
      <c r="U125" s="11"/>
      <c r="V125" s="10"/>
      <c r="W125" s="11"/>
      <c r="X125" s="10"/>
      <c r="Y125" s="7"/>
      <c r="Z125" s="11"/>
      <c r="AA125" s="10"/>
      <c r="AB125" s="11"/>
      <c r="AC125" s="10"/>
      <c r="AD125" s="11"/>
      <c r="AE125" s="10"/>
      <c r="AF125" s="11"/>
      <c r="AG125" s="10"/>
      <c r="AH125" s="11"/>
      <c r="AI125" s="10"/>
      <c r="AJ125" s="11"/>
      <c r="AK125" s="10"/>
      <c r="AL125" s="11"/>
      <c r="AM125" s="10"/>
      <c r="AN125" s="7"/>
      <c r="AO125" s="7">
        <f t="shared" si="124"/>
        <v>0</v>
      </c>
      <c r="AP125" s="11"/>
      <c r="AQ125" s="10"/>
      <c r="AR125" s="11"/>
      <c r="AS125" s="10"/>
      <c r="AT125" s="7"/>
      <c r="AU125" s="11"/>
      <c r="AV125" s="10"/>
      <c r="AW125" s="11"/>
      <c r="AX125" s="10"/>
      <c r="AY125" s="11"/>
      <c r="AZ125" s="10"/>
      <c r="BA125" s="11"/>
      <c r="BB125" s="10"/>
      <c r="BC125" s="11"/>
      <c r="BD125" s="10"/>
      <c r="BE125" s="11"/>
      <c r="BF125" s="10"/>
      <c r="BG125" s="11"/>
      <c r="BH125" s="10"/>
      <c r="BI125" s="7"/>
      <c r="BJ125" s="7">
        <f t="shared" si="125"/>
        <v>0</v>
      </c>
      <c r="BK125" s="11"/>
      <c r="BL125" s="10"/>
      <c r="BM125" s="11"/>
      <c r="BN125" s="10"/>
      <c r="BO125" s="7"/>
      <c r="BP125" s="11"/>
      <c r="BQ125" s="10"/>
      <c r="BR125" s="11"/>
      <c r="BS125" s="10"/>
      <c r="BT125" s="11"/>
      <c r="BU125" s="10"/>
      <c r="BV125" s="11"/>
      <c r="BW125" s="10"/>
      <c r="BX125" s="11"/>
      <c r="BY125" s="10"/>
      <c r="BZ125" s="11"/>
      <c r="CA125" s="10"/>
      <c r="CB125" s="11"/>
      <c r="CC125" s="10"/>
      <c r="CD125" s="7"/>
      <c r="CE125" s="7">
        <f t="shared" si="126"/>
        <v>0</v>
      </c>
      <c r="CF125" s="11"/>
      <c r="CG125" s="10"/>
      <c r="CH125" s="11"/>
      <c r="CI125" s="10"/>
      <c r="CJ125" s="7"/>
      <c r="CK125" s="11"/>
      <c r="CL125" s="10"/>
      <c r="CM125" s="11"/>
      <c r="CN125" s="10"/>
      <c r="CO125" s="11"/>
      <c r="CP125" s="10"/>
      <c r="CQ125" s="11"/>
      <c r="CR125" s="10"/>
      <c r="CS125" s="11"/>
      <c r="CT125" s="10"/>
      <c r="CU125" s="11"/>
      <c r="CV125" s="10"/>
      <c r="CW125" s="11"/>
      <c r="CX125" s="10"/>
      <c r="CY125" s="7"/>
      <c r="CZ125" s="7">
        <f t="shared" si="127"/>
        <v>0</v>
      </c>
      <c r="DA125" s="11"/>
      <c r="DB125" s="10"/>
      <c r="DC125" s="11"/>
      <c r="DD125" s="10"/>
      <c r="DE125" s="7"/>
      <c r="DF125" s="11"/>
      <c r="DG125" s="10"/>
      <c r="DH125" s="11"/>
      <c r="DI125" s="10"/>
      <c r="DJ125" s="11"/>
      <c r="DK125" s="10"/>
      <c r="DL125" s="11"/>
      <c r="DM125" s="10"/>
      <c r="DN125" s="11"/>
      <c r="DO125" s="10"/>
      <c r="DP125" s="11"/>
      <c r="DQ125" s="10"/>
      <c r="DR125" s="11"/>
      <c r="DS125" s="10"/>
      <c r="DT125" s="7"/>
      <c r="DU125" s="7">
        <f t="shared" si="128"/>
        <v>0</v>
      </c>
      <c r="DV125" s="11">
        <v>15</v>
      </c>
      <c r="DW125" s="10" t="s">
        <v>64</v>
      </c>
      <c r="DX125" s="11"/>
      <c r="DY125" s="10"/>
      <c r="DZ125" s="7">
        <v>2</v>
      </c>
      <c r="EA125" s="11"/>
      <c r="EB125" s="10"/>
      <c r="EC125" s="11"/>
      <c r="ED125" s="10"/>
      <c r="EE125" s="11"/>
      <c r="EF125" s="10"/>
      <c r="EG125" s="11"/>
      <c r="EH125" s="10"/>
      <c r="EI125" s="11"/>
      <c r="EJ125" s="10"/>
      <c r="EK125" s="11"/>
      <c r="EL125" s="10"/>
      <c r="EM125" s="11"/>
      <c r="EN125" s="10"/>
      <c r="EO125" s="7"/>
      <c r="EP125" s="7">
        <f t="shared" si="129"/>
        <v>2</v>
      </c>
      <c r="EQ125" s="11"/>
      <c r="ER125" s="10"/>
      <c r="ES125" s="11"/>
      <c r="ET125" s="10"/>
      <c r="EU125" s="7"/>
      <c r="EV125" s="11"/>
      <c r="EW125" s="10"/>
      <c r="EX125" s="11"/>
      <c r="EY125" s="10"/>
      <c r="EZ125" s="11"/>
      <c r="FA125" s="10"/>
      <c r="FB125" s="11"/>
      <c r="FC125" s="10"/>
      <c r="FD125" s="11"/>
      <c r="FE125" s="10"/>
      <c r="FF125" s="11"/>
      <c r="FG125" s="10"/>
      <c r="FH125" s="11"/>
      <c r="FI125" s="10"/>
      <c r="FJ125" s="7"/>
      <c r="FK125" s="7">
        <f t="shared" si="130"/>
        <v>0</v>
      </c>
      <c r="FL125" s="11"/>
      <c r="FM125" s="10"/>
      <c r="FN125" s="11"/>
      <c r="FO125" s="10"/>
      <c r="FP125" s="7"/>
      <c r="FQ125" s="11"/>
      <c r="FR125" s="10"/>
      <c r="FS125" s="11"/>
      <c r="FT125" s="10"/>
      <c r="FU125" s="11"/>
      <c r="FV125" s="10"/>
      <c r="FW125" s="11"/>
      <c r="FX125" s="10"/>
      <c r="FY125" s="11"/>
      <c r="FZ125" s="10"/>
      <c r="GA125" s="11"/>
      <c r="GB125" s="10"/>
      <c r="GC125" s="11"/>
      <c r="GD125" s="10"/>
      <c r="GE125" s="7"/>
      <c r="GF125" s="7">
        <f t="shared" si="131"/>
        <v>0</v>
      </c>
    </row>
    <row r="126" spans="1:188" x14ac:dyDescent="0.2">
      <c r="A126" s="20">
        <v>14</v>
      </c>
      <c r="B126" s="20">
        <v>1</v>
      </c>
      <c r="C126" s="20"/>
      <c r="D126" s="6" t="s">
        <v>251</v>
      </c>
      <c r="E126" s="3" t="s">
        <v>252</v>
      </c>
      <c r="F126" s="6">
        <f t="shared" si="110"/>
        <v>0</v>
      </c>
      <c r="G126" s="6">
        <f t="shared" si="111"/>
        <v>2</v>
      </c>
      <c r="H126" s="6">
        <f t="shared" si="112"/>
        <v>30</v>
      </c>
      <c r="I126" s="6">
        <f t="shared" si="113"/>
        <v>15</v>
      </c>
      <c r="J126" s="6">
        <f t="shared" si="114"/>
        <v>15</v>
      </c>
      <c r="K126" s="6">
        <f t="shared" si="115"/>
        <v>0</v>
      </c>
      <c r="L126" s="6">
        <f t="shared" si="116"/>
        <v>0</v>
      </c>
      <c r="M126" s="6">
        <f t="shared" si="117"/>
        <v>0</v>
      </c>
      <c r="N126" s="6">
        <f t="shared" si="118"/>
        <v>0</v>
      </c>
      <c r="O126" s="6">
        <f t="shared" si="119"/>
        <v>0</v>
      </c>
      <c r="P126" s="6">
        <f t="shared" si="120"/>
        <v>0</v>
      </c>
      <c r="Q126" s="6">
        <f t="shared" si="121"/>
        <v>0</v>
      </c>
      <c r="R126" s="7">
        <f t="shared" si="122"/>
        <v>2</v>
      </c>
      <c r="S126" s="7">
        <f t="shared" si="123"/>
        <v>0</v>
      </c>
      <c r="T126" s="7">
        <v>2</v>
      </c>
      <c r="U126" s="11"/>
      <c r="V126" s="10"/>
      <c r="W126" s="11"/>
      <c r="X126" s="10"/>
      <c r="Y126" s="7"/>
      <c r="Z126" s="11"/>
      <c r="AA126" s="10"/>
      <c r="AB126" s="11"/>
      <c r="AC126" s="10"/>
      <c r="AD126" s="11"/>
      <c r="AE126" s="10"/>
      <c r="AF126" s="11"/>
      <c r="AG126" s="10"/>
      <c r="AH126" s="11"/>
      <c r="AI126" s="10"/>
      <c r="AJ126" s="11"/>
      <c r="AK126" s="10"/>
      <c r="AL126" s="11"/>
      <c r="AM126" s="10"/>
      <c r="AN126" s="7"/>
      <c r="AO126" s="7">
        <f t="shared" si="124"/>
        <v>0</v>
      </c>
      <c r="AP126" s="11"/>
      <c r="AQ126" s="10"/>
      <c r="AR126" s="11"/>
      <c r="AS126" s="10"/>
      <c r="AT126" s="7"/>
      <c r="AU126" s="11"/>
      <c r="AV126" s="10"/>
      <c r="AW126" s="11"/>
      <c r="AX126" s="10"/>
      <c r="AY126" s="11"/>
      <c r="AZ126" s="10"/>
      <c r="BA126" s="11"/>
      <c r="BB126" s="10"/>
      <c r="BC126" s="11"/>
      <c r="BD126" s="10"/>
      <c r="BE126" s="11"/>
      <c r="BF126" s="10"/>
      <c r="BG126" s="11"/>
      <c r="BH126" s="10"/>
      <c r="BI126" s="7"/>
      <c r="BJ126" s="7">
        <f t="shared" si="125"/>
        <v>0</v>
      </c>
      <c r="BK126" s="11"/>
      <c r="BL126" s="10"/>
      <c r="BM126" s="11"/>
      <c r="BN126" s="10"/>
      <c r="BO126" s="7"/>
      <c r="BP126" s="11"/>
      <c r="BQ126" s="10"/>
      <c r="BR126" s="11"/>
      <c r="BS126" s="10"/>
      <c r="BT126" s="11"/>
      <c r="BU126" s="10"/>
      <c r="BV126" s="11"/>
      <c r="BW126" s="10"/>
      <c r="BX126" s="11"/>
      <c r="BY126" s="10"/>
      <c r="BZ126" s="11"/>
      <c r="CA126" s="10"/>
      <c r="CB126" s="11"/>
      <c r="CC126" s="10"/>
      <c r="CD126" s="7"/>
      <c r="CE126" s="7">
        <f t="shared" si="126"/>
        <v>0</v>
      </c>
      <c r="CF126" s="11"/>
      <c r="CG126" s="10"/>
      <c r="CH126" s="11"/>
      <c r="CI126" s="10"/>
      <c r="CJ126" s="7"/>
      <c r="CK126" s="11"/>
      <c r="CL126" s="10"/>
      <c r="CM126" s="11"/>
      <c r="CN126" s="10"/>
      <c r="CO126" s="11"/>
      <c r="CP126" s="10"/>
      <c r="CQ126" s="11"/>
      <c r="CR126" s="10"/>
      <c r="CS126" s="11"/>
      <c r="CT126" s="10"/>
      <c r="CU126" s="11"/>
      <c r="CV126" s="10"/>
      <c r="CW126" s="11"/>
      <c r="CX126" s="10"/>
      <c r="CY126" s="7"/>
      <c r="CZ126" s="7">
        <f t="shared" si="127"/>
        <v>0</v>
      </c>
      <c r="DA126" s="11"/>
      <c r="DB126" s="10"/>
      <c r="DC126" s="11"/>
      <c r="DD126" s="10"/>
      <c r="DE126" s="7"/>
      <c r="DF126" s="11"/>
      <c r="DG126" s="10"/>
      <c r="DH126" s="11"/>
      <c r="DI126" s="10"/>
      <c r="DJ126" s="11"/>
      <c r="DK126" s="10"/>
      <c r="DL126" s="11"/>
      <c r="DM126" s="10"/>
      <c r="DN126" s="11"/>
      <c r="DO126" s="10"/>
      <c r="DP126" s="11"/>
      <c r="DQ126" s="10"/>
      <c r="DR126" s="11"/>
      <c r="DS126" s="10"/>
      <c r="DT126" s="7"/>
      <c r="DU126" s="7">
        <f t="shared" si="128"/>
        <v>0</v>
      </c>
      <c r="DV126" s="11">
        <v>15</v>
      </c>
      <c r="DW126" s="10" t="s">
        <v>61</v>
      </c>
      <c r="DX126" s="11">
        <v>15</v>
      </c>
      <c r="DY126" s="10" t="s">
        <v>61</v>
      </c>
      <c r="DZ126" s="7">
        <v>2</v>
      </c>
      <c r="EA126" s="11"/>
      <c r="EB126" s="10"/>
      <c r="EC126" s="11"/>
      <c r="ED126" s="10"/>
      <c r="EE126" s="11"/>
      <c r="EF126" s="10"/>
      <c r="EG126" s="11"/>
      <c r="EH126" s="10"/>
      <c r="EI126" s="11"/>
      <c r="EJ126" s="10"/>
      <c r="EK126" s="11"/>
      <c r="EL126" s="10"/>
      <c r="EM126" s="11"/>
      <c r="EN126" s="10"/>
      <c r="EO126" s="7"/>
      <c r="EP126" s="7">
        <f t="shared" si="129"/>
        <v>2</v>
      </c>
      <c r="EQ126" s="11"/>
      <c r="ER126" s="10"/>
      <c r="ES126" s="11"/>
      <c r="ET126" s="10"/>
      <c r="EU126" s="7"/>
      <c r="EV126" s="11"/>
      <c r="EW126" s="10"/>
      <c r="EX126" s="11"/>
      <c r="EY126" s="10"/>
      <c r="EZ126" s="11"/>
      <c r="FA126" s="10"/>
      <c r="FB126" s="11"/>
      <c r="FC126" s="10"/>
      <c r="FD126" s="11"/>
      <c r="FE126" s="10"/>
      <c r="FF126" s="11"/>
      <c r="FG126" s="10"/>
      <c r="FH126" s="11"/>
      <c r="FI126" s="10"/>
      <c r="FJ126" s="7"/>
      <c r="FK126" s="7">
        <f t="shared" si="130"/>
        <v>0</v>
      </c>
      <c r="FL126" s="11"/>
      <c r="FM126" s="10"/>
      <c r="FN126" s="11"/>
      <c r="FO126" s="10"/>
      <c r="FP126" s="7"/>
      <c r="FQ126" s="11"/>
      <c r="FR126" s="10"/>
      <c r="FS126" s="11"/>
      <c r="FT126" s="10"/>
      <c r="FU126" s="11"/>
      <c r="FV126" s="10"/>
      <c r="FW126" s="11"/>
      <c r="FX126" s="10"/>
      <c r="FY126" s="11"/>
      <c r="FZ126" s="10"/>
      <c r="GA126" s="11"/>
      <c r="GB126" s="10"/>
      <c r="GC126" s="11"/>
      <c r="GD126" s="10"/>
      <c r="GE126" s="7"/>
      <c r="GF126" s="7">
        <f t="shared" si="131"/>
        <v>0</v>
      </c>
    </row>
    <row r="127" spans="1:188" x14ac:dyDescent="0.2">
      <c r="A127" s="20">
        <v>14</v>
      </c>
      <c r="B127" s="20">
        <v>1</v>
      </c>
      <c r="C127" s="20"/>
      <c r="D127" s="6" t="s">
        <v>253</v>
      </c>
      <c r="E127" s="3" t="s">
        <v>254</v>
      </c>
      <c r="F127" s="6">
        <f t="shared" si="110"/>
        <v>0</v>
      </c>
      <c r="G127" s="6">
        <f t="shared" si="111"/>
        <v>2</v>
      </c>
      <c r="H127" s="6">
        <f t="shared" si="112"/>
        <v>30</v>
      </c>
      <c r="I127" s="6">
        <f t="shared" si="113"/>
        <v>15</v>
      </c>
      <c r="J127" s="6">
        <f t="shared" si="114"/>
        <v>15</v>
      </c>
      <c r="K127" s="6">
        <f t="shared" si="115"/>
        <v>0</v>
      </c>
      <c r="L127" s="6">
        <f t="shared" si="116"/>
        <v>0</v>
      </c>
      <c r="M127" s="6">
        <f t="shared" si="117"/>
        <v>0</v>
      </c>
      <c r="N127" s="6">
        <f t="shared" si="118"/>
        <v>0</v>
      </c>
      <c r="O127" s="6">
        <f t="shared" si="119"/>
        <v>0</v>
      </c>
      <c r="P127" s="6">
        <f t="shared" si="120"/>
        <v>0</v>
      </c>
      <c r="Q127" s="6">
        <f t="shared" si="121"/>
        <v>0</v>
      </c>
      <c r="R127" s="7">
        <f t="shared" si="122"/>
        <v>2</v>
      </c>
      <c r="S127" s="7">
        <f t="shared" si="123"/>
        <v>0</v>
      </c>
      <c r="T127" s="7">
        <v>2</v>
      </c>
      <c r="U127" s="11"/>
      <c r="V127" s="10"/>
      <c r="W127" s="11"/>
      <c r="X127" s="10"/>
      <c r="Y127" s="7"/>
      <c r="Z127" s="11"/>
      <c r="AA127" s="10"/>
      <c r="AB127" s="11"/>
      <c r="AC127" s="10"/>
      <c r="AD127" s="11"/>
      <c r="AE127" s="10"/>
      <c r="AF127" s="11"/>
      <c r="AG127" s="10"/>
      <c r="AH127" s="11"/>
      <c r="AI127" s="10"/>
      <c r="AJ127" s="11"/>
      <c r="AK127" s="10"/>
      <c r="AL127" s="11"/>
      <c r="AM127" s="10"/>
      <c r="AN127" s="7"/>
      <c r="AO127" s="7">
        <f t="shared" si="124"/>
        <v>0</v>
      </c>
      <c r="AP127" s="11"/>
      <c r="AQ127" s="10"/>
      <c r="AR127" s="11"/>
      <c r="AS127" s="10"/>
      <c r="AT127" s="7"/>
      <c r="AU127" s="11"/>
      <c r="AV127" s="10"/>
      <c r="AW127" s="11"/>
      <c r="AX127" s="10"/>
      <c r="AY127" s="11"/>
      <c r="AZ127" s="10"/>
      <c r="BA127" s="11"/>
      <c r="BB127" s="10"/>
      <c r="BC127" s="11"/>
      <c r="BD127" s="10"/>
      <c r="BE127" s="11"/>
      <c r="BF127" s="10"/>
      <c r="BG127" s="11"/>
      <c r="BH127" s="10"/>
      <c r="BI127" s="7"/>
      <c r="BJ127" s="7">
        <f t="shared" si="125"/>
        <v>0</v>
      </c>
      <c r="BK127" s="11"/>
      <c r="BL127" s="10"/>
      <c r="BM127" s="11"/>
      <c r="BN127" s="10"/>
      <c r="BO127" s="7"/>
      <c r="BP127" s="11"/>
      <c r="BQ127" s="10"/>
      <c r="BR127" s="11"/>
      <c r="BS127" s="10"/>
      <c r="BT127" s="11"/>
      <c r="BU127" s="10"/>
      <c r="BV127" s="11"/>
      <c r="BW127" s="10"/>
      <c r="BX127" s="11"/>
      <c r="BY127" s="10"/>
      <c r="BZ127" s="11"/>
      <c r="CA127" s="10"/>
      <c r="CB127" s="11"/>
      <c r="CC127" s="10"/>
      <c r="CD127" s="7"/>
      <c r="CE127" s="7">
        <f t="shared" si="126"/>
        <v>0</v>
      </c>
      <c r="CF127" s="11"/>
      <c r="CG127" s="10"/>
      <c r="CH127" s="11"/>
      <c r="CI127" s="10"/>
      <c r="CJ127" s="7"/>
      <c r="CK127" s="11"/>
      <c r="CL127" s="10"/>
      <c r="CM127" s="11"/>
      <c r="CN127" s="10"/>
      <c r="CO127" s="11"/>
      <c r="CP127" s="10"/>
      <c r="CQ127" s="11"/>
      <c r="CR127" s="10"/>
      <c r="CS127" s="11"/>
      <c r="CT127" s="10"/>
      <c r="CU127" s="11"/>
      <c r="CV127" s="10"/>
      <c r="CW127" s="11"/>
      <c r="CX127" s="10"/>
      <c r="CY127" s="7"/>
      <c r="CZ127" s="7">
        <f t="shared" si="127"/>
        <v>0</v>
      </c>
      <c r="DA127" s="11"/>
      <c r="DB127" s="10"/>
      <c r="DC127" s="11"/>
      <c r="DD127" s="10"/>
      <c r="DE127" s="7"/>
      <c r="DF127" s="11"/>
      <c r="DG127" s="10"/>
      <c r="DH127" s="11"/>
      <c r="DI127" s="10"/>
      <c r="DJ127" s="11"/>
      <c r="DK127" s="10"/>
      <c r="DL127" s="11"/>
      <c r="DM127" s="10"/>
      <c r="DN127" s="11"/>
      <c r="DO127" s="10"/>
      <c r="DP127" s="11"/>
      <c r="DQ127" s="10"/>
      <c r="DR127" s="11"/>
      <c r="DS127" s="10"/>
      <c r="DT127" s="7"/>
      <c r="DU127" s="7">
        <f t="shared" si="128"/>
        <v>0</v>
      </c>
      <c r="DV127" s="11">
        <v>15</v>
      </c>
      <c r="DW127" s="10" t="s">
        <v>61</v>
      </c>
      <c r="DX127" s="11">
        <v>15</v>
      </c>
      <c r="DY127" s="10" t="s">
        <v>61</v>
      </c>
      <c r="DZ127" s="7">
        <v>2</v>
      </c>
      <c r="EA127" s="11"/>
      <c r="EB127" s="10"/>
      <c r="EC127" s="11"/>
      <c r="ED127" s="10"/>
      <c r="EE127" s="11"/>
      <c r="EF127" s="10"/>
      <c r="EG127" s="11"/>
      <c r="EH127" s="10"/>
      <c r="EI127" s="11"/>
      <c r="EJ127" s="10"/>
      <c r="EK127" s="11"/>
      <c r="EL127" s="10"/>
      <c r="EM127" s="11"/>
      <c r="EN127" s="10"/>
      <c r="EO127" s="7"/>
      <c r="EP127" s="7">
        <f t="shared" si="129"/>
        <v>2</v>
      </c>
      <c r="EQ127" s="11"/>
      <c r="ER127" s="10"/>
      <c r="ES127" s="11"/>
      <c r="ET127" s="10"/>
      <c r="EU127" s="7"/>
      <c r="EV127" s="11"/>
      <c r="EW127" s="10"/>
      <c r="EX127" s="11"/>
      <c r="EY127" s="10"/>
      <c r="EZ127" s="11"/>
      <c r="FA127" s="10"/>
      <c r="FB127" s="11"/>
      <c r="FC127" s="10"/>
      <c r="FD127" s="11"/>
      <c r="FE127" s="10"/>
      <c r="FF127" s="11"/>
      <c r="FG127" s="10"/>
      <c r="FH127" s="11"/>
      <c r="FI127" s="10"/>
      <c r="FJ127" s="7"/>
      <c r="FK127" s="7">
        <f t="shared" si="130"/>
        <v>0</v>
      </c>
      <c r="FL127" s="11"/>
      <c r="FM127" s="10"/>
      <c r="FN127" s="11"/>
      <c r="FO127" s="10"/>
      <c r="FP127" s="7"/>
      <c r="FQ127" s="11"/>
      <c r="FR127" s="10"/>
      <c r="FS127" s="11"/>
      <c r="FT127" s="10"/>
      <c r="FU127" s="11"/>
      <c r="FV127" s="10"/>
      <c r="FW127" s="11"/>
      <c r="FX127" s="10"/>
      <c r="FY127" s="11"/>
      <c r="FZ127" s="10"/>
      <c r="GA127" s="11"/>
      <c r="GB127" s="10"/>
      <c r="GC127" s="11"/>
      <c r="GD127" s="10"/>
      <c r="GE127" s="7"/>
      <c r="GF127" s="7">
        <f t="shared" si="131"/>
        <v>0</v>
      </c>
    </row>
    <row r="128" spans="1:188" x14ac:dyDescent="0.2">
      <c r="A128" s="20">
        <v>15</v>
      </c>
      <c r="B128" s="20">
        <v>1</v>
      </c>
      <c r="C128" s="20"/>
      <c r="D128" s="6" t="s">
        <v>255</v>
      </c>
      <c r="E128" s="3" t="s">
        <v>256</v>
      </c>
      <c r="F128" s="6">
        <f t="shared" si="110"/>
        <v>0</v>
      </c>
      <c r="G128" s="6">
        <f t="shared" si="111"/>
        <v>2</v>
      </c>
      <c r="H128" s="6">
        <f t="shared" si="112"/>
        <v>30</v>
      </c>
      <c r="I128" s="6">
        <f t="shared" si="113"/>
        <v>15</v>
      </c>
      <c r="J128" s="6">
        <f t="shared" si="114"/>
        <v>0</v>
      </c>
      <c r="K128" s="6">
        <f t="shared" si="115"/>
        <v>0</v>
      </c>
      <c r="L128" s="6">
        <f t="shared" si="116"/>
        <v>0</v>
      </c>
      <c r="M128" s="6">
        <f t="shared" si="117"/>
        <v>0</v>
      </c>
      <c r="N128" s="6">
        <f t="shared" si="118"/>
        <v>15</v>
      </c>
      <c r="O128" s="6">
        <f t="shared" si="119"/>
        <v>0</v>
      </c>
      <c r="P128" s="6">
        <f t="shared" si="120"/>
        <v>0</v>
      </c>
      <c r="Q128" s="6">
        <f t="shared" si="121"/>
        <v>0</v>
      </c>
      <c r="R128" s="7">
        <f t="shared" si="122"/>
        <v>3</v>
      </c>
      <c r="S128" s="7">
        <f t="shared" si="123"/>
        <v>2</v>
      </c>
      <c r="T128" s="7">
        <v>1.5</v>
      </c>
      <c r="U128" s="11"/>
      <c r="V128" s="10"/>
      <c r="W128" s="11"/>
      <c r="X128" s="10"/>
      <c r="Y128" s="7"/>
      <c r="Z128" s="11"/>
      <c r="AA128" s="10"/>
      <c r="AB128" s="11"/>
      <c r="AC128" s="10"/>
      <c r="AD128" s="11"/>
      <c r="AE128" s="10"/>
      <c r="AF128" s="11"/>
      <c r="AG128" s="10"/>
      <c r="AH128" s="11"/>
      <c r="AI128" s="10"/>
      <c r="AJ128" s="11"/>
      <c r="AK128" s="10"/>
      <c r="AL128" s="11"/>
      <c r="AM128" s="10"/>
      <c r="AN128" s="7"/>
      <c r="AO128" s="7">
        <f t="shared" si="124"/>
        <v>0</v>
      </c>
      <c r="AP128" s="11"/>
      <c r="AQ128" s="10"/>
      <c r="AR128" s="11"/>
      <c r="AS128" s="10"/>
      <c r="AT128" s="7"/>
      <c r="AU128" s="11"/>
      <c r="AV128" s="10"/>
      <c r="AW128" s="11"/>
      <c r="AX128" s="10"/>
      <c r="AY128" s="11"/>
      <c r="AZ128" s="10"/>
      <c r="BA128" s="11"/>
      <c r="BB128" s="10"/>
      <c r="BC128" s="11"/>
      <c r="BD128" s="10"/>
      <c r="BE128" s="11"/>
      <c r="BF128" s="10"/>
      <c r="BG128" s="11"/>
      <c r="BH128" s="10"/>
      <c r="BI128" s="7"/>
      <c r="BJ128" s="7">
        <f t="shared" si="125"/>
        <v>0</v>
      </c>
      <c r="BK128" s="11"/>
      <c r="BL128" s="10"/>
      <c r="BM128" s="11"/>
      <c r="BN128" s="10"/>
      <c r="BO128" s="7"/>
      <c r="BP128" s="11"/>
      <c r="BQ128" s="10"/>
      <c r="BR128" s="11"/>
      <c r="BS128" s="10"/>
      <c r="BT128" s="11"/>
      <c r="BU128" s="10"/>
      <c r="BV128" s="11"/>
      <c r="BW128" s="10"/>
      <c r="BX128" s="11"/>
      <c r="BY128" s="10"/>
      <c r="BZ128" s="11"/>
      <c r="CA128" s="10"/>
      <c r="CB128" s="11"/>
      <c r="CC128" s="10"/>
      <c r="CD128" s="7"/>
      <c r="CE128" s="7">
        <f t="shared" si="126"/>
        <v>0</v>
      </c>
      <c r="CF128" s="11"/>
      <c r="CG128" s="10"/>
      <c r="CH128" s="11"/>
      <c r="CI128" s="10"/>
      <c r="CJ128" s="7"/>
      <c r="CK128" s="11"/>
      <c r="CL128" s="10"/>
      <c r="CM128" s="11"/>
      <c r="CN128" s="10"/>
      <c r="CO128" s="11"/>
      <c r="CP128" s="10"/>
      <c r="CQ128" s="11"/>
      <c r="CR128" s="10"/>
      <c r="CS128" s="11"/>
      <c r="CT128" s="10"/>
      <c r="CU128" s="11"/>
      <c r="CV128" s="10"/>
      <c r="CW128" s="11"/>
      <c r="CX128" s="10"/>
      <c r="CY128" s="7"/>
      <c r="CZ128" s="7">
        <f t="shared" si="127"/>
        <v>0</v>
      </c>
      <c r="DA128" s="11"/>
      <c r="DB128" s="10"/>
      <c r="DC128" s="11"/>
      <c r="DD128" s="10"/>
      <c r="DE128" s="7"/>
      <c r="DF128" s="11"/>
      <c r="DG128" s="10"/>
      <c r="DH128" s="11"/>
      <c r="DI128" s="10"/>
      <c r="DJ128" s="11"/>
      <c r="DK128" s="10"/>
      <c r="DL128" s="11"/>
      <c r="DM128" s="10"/>
      <c r="DN128" s="11"/>
      <c r="DO128" s="10"/>
      <c r="DP128" s="11"/>
      <c r="DQ128" s="10"/>
      <c r="DR128" s="11"/>
      <c r="DS128" s="10"/>
      <c r="DT128" s="7"/>
      <c r="DU128" s="7">
        <f t="shared" si="128"/>
        <v>0</v>
      </c>
      <c r="DV128" s="11">
        <v>15</v>
      </c>
      <c r="DW128" s="10" t="s">
        <v>61</v>
      </c>
      <c r="DX128" s="11"/>
      <c r="DY128" s="10"/>
      <c r="DZ128" s="7">
        <v>1</v>
      </c>
      <c r="EA128" s="11"/>
      <c r="EB128" s="10"/>
      <c r="EC128" s="11"/>
      <c r="ED128" s="10"/>
      <c r="EE128" s="11"/>
      <c r="EF128" s="10"/>
      <c r="EG128" s="11">
        <v>15</v>
      </c>
      <c r="EH128" s="10" t="s">
        <v>61</v>
      </c>
      <c r="EI128" s="11"/>
      <c r="EJ128" s="10"/>
      <c r="EK128" s="11"/>
      <c r="EL128" s="10"/>
      <c r="EM128" s="11"/>
      <c r="EN128" s="10"/>
      <c r="EO128" s="7">
        <v>2</v>
      </c>
      <c r="EP128" s="7">
        <f t="shared" si="129"/>
        <v>3</v>
      </c>
      <c r="EQ128" s="11"/>
      <c r="ER128" s="10"/>
      <c r="ES128" s="11"/>
      <c r="ET128" s="10"/>
      <c r="EU128" s="7"/>
      <c r="EV128" s="11"/>
      <c r="EW128" s="10"/>
      <c r="EX128" s="11"/>
      <c r="EY128" s="10"/>
      <c r="EZ128" s="11"/>
      <c r="FA128" s="10"/>
      <c r="FB128" s="11"/>
      <c r="FC128" s="10"/>
      <c r="FD128" s="11"/>
      <c r="FE128" s="10"/>
      <c r="FF128" s="11"/>
      <c r="FG128" s="10"/>
      <c r="FH128" s="11"/>
      <c r="FI128" s="10"/>
      <c r="FJ128" s="7"/>
      <c r="FK128" s="7">
        <f t="shared" si="130"/>
        <v>0</v>
      </c>
      <c r="FL128" s="11"/>
      <c r="FM128" s="10"/>
      <c r="FN128" s="11"/>
      <c r="FO128" s="10"/>
      <c r="FP128" s="7"/>
      <c r="FQ128" s="11"/>
      <c r="FR128" s="10"/>
      <c r="FS128" s="11"/>
      <c r="FT128" s="10"/>
      <c r="FU128" s="11"/>
      <c r="FV128" s="10"/>
      <c r="FW128" s="11"/>
      <c r="FX128" s="10"/>
      <c r="FY128" s="11"/>
      <c r="FZ128" s="10"/>
      <c r="GA128" s="11"/>
      <c r="GB128" s="10"/>
      <c r="GC128" s="11"/>
      <c r="GD128" s="10"/>
      <c r="GE128" s="7"/>
      <c r="GF128" s="7">
        <f t="shared" si="131"/>
        <v>0</v>
      </c>
    </row>
    <row r="129" spans="1:188" x14ac:dyDescent="0.2">
      <c r="A129" s="20">
        <v>15</v>
      </c>
      <c r="B129" s="20">
        <v>1</v>
      </c>
      <c r="C129" s="20"/>
      <c r="D129" s="6" t="s">
        <v>257</v>
      </c>
      <c r="E129" s="3" t="s">
        <v>258</v>
      </c>
      <c r="F129" s="6">
        <f t="shared" si="110"/>
        <v>0</v>
      </c>
      <c r="G129" s="6">
        <f t="shared" si="111"/>
        <v>2</v>
      </c>
      <c r="H129" s="6">
        <f t="shared" si="112"/>
        <v>30</v>
      </c>
      <c r="I129" s="6">
        <f t="shared" si="113"/>
        <v>15</v>
      </c>
      <c r="J129" s="6">
        <f t="shared" si="114"/>
        <v>0</v>
      </c>
      <c r="K129" s="6">
        <f t="shared" si="115"/>
        <v>0</v>
      </c>
      <c r="L129" s="6">
        <f t="shared" si="116"/>
        <v>0</v>
      </c>
      <c r="M129" s="6">
        <f t="shared" si="117"/>
        <v>0</v>
      </c>
      <c r="N129" s="6">
        <f t="shared" si="118"/>
        <v>15</v>
      </c>
      <c r="O129" s="6">
        <f t="shared" si="119"/>
        <v>0</v>
      </c>
      <c r="P129" s="6">
        <f t="shared" si="120"/>
        <v>0</v>
      </c>
      <c r="Q129" s="6">
        <f t="shared" si="121"/>
        <v>0</v>
      </c>
      <c r="R129" s="7">
        <f t="shared" si="122"/>
        <v>3</v>
      </c>
      <c r="S129" s="7">
        <f t="shared" si="123"/>
        <v>2</v>
      </c>
      <c r="T129" s="7">
        <v>1.5</v>
      </c>
      <c r="U129" s="11"/>
      <c r="V129" s="10"/>
      <c r="W129" s="11"/>
      <c r="X129" s="10"/>
      <c r="Y129" s="7"/>
      <c r="Z129" s="11"/>
      <c r="AA129" s="10"/>
      <c r="AB129" s="11"/>
      <c r="AC129" s="10"/>
      <c r="AD129" s="11"/>
      <c r="AE129" s="10"/>
      <c r="AF129" s="11"/>
      <c r="AG129" s="10"/>
      <c r="AH129" s="11"/>
      <c r="AI129" s="10"/>
      <c r="AJ129" s="11"/>
      <c r="AK129" s="10"/>
      <c r="AL129" s="11"/>
      <c r="AM129" s="10"/>
      <c r="AN129" s="7"/>
      <c r="AO129" s="7">
        <f t="shared" si="124"/>
        <v>0</v>
      </c>
      <c r="AP129" s="11"/>
      <c r="AQ129" s="10"/>
      <c r="AR129" s="11"/>
      <c r="AS129" s="10"/>
      <c r="AT129" s="7"/>
      <c r="AU129" s="11"/>
      <c r="AV129" s="10"/>
      <c r="AW129" s="11"/>
      <c r="AX129" s="10"/>
      <c r="AY129" s="11"/>
      <c r="AZ129" s="10"/>
      <c r="BA129" s="11"/>
      <c r="BB129" s="10"/>
      <c r="BC129" s="11"/>
      <c r="BD129" s="10"/>
      <c r="BE129" s="11"/>
      <c r="BF129" s="10"/>
      <c r="BG129" s="11"/>
      <c r="BH129" s="10"/>
      <c r="BI129" s="7"/>
      <c r="BJ129" s="7">
        <f t="shared" si="125"/>
        <v>0</v>
      </c>
      <c r="BK129" s="11"/>
      <c r="BL129" s="10"/>
      <c r="BM129" s="11"/>
      <c r="BN129" s="10"/>
      <c r="BO129" s="7"/>
      <c r="BP129" s="11"/>
      <c r="BQ129" s="10"/>
      <c r="BR129" s="11"/>
      <c r="BS129" s="10"/>
      <c r="BT129" s="11"/>
      <c r="BU129" s="10"/>
      <c r="BV129" s="11"/>
      <c r="BW129" s="10"/>
      <c r="BX129" s="11"/>
      <c r="BY129" s="10"/>
      <c r="BZ129" s="11"/>
      <c r="CA129" s="10"/>
      <c r="CB129" s="11"/>
      <c r="CC129" s="10"/>
      <c r="CD129" s="7"/>
      <c r="CE129" s="7">
        <f t="shared" si="126"/>
        <v>0</v>
      </c>
      <c r="CF129" s="11"/>
      <c r="CG129" s="10"/>
      <c r="CH129" s="11"/>
      <c r="CI129" s="10"/>
      <c r="CJ129" s="7"/>
      <c r="CK129" s="11"/>
      <c r="CL129" s="10"/>
      <c r="CM129" s="11"/>
      <c r="CN129" s="10"/>
      <c r="CO129" s="11"/>
      <c r="CP129" s="10"/>
      <c r="CQ129" s="11"/>
      <c r="CR129" s="10"/>
      <c r="CS129" s="11"/>
      <c r="CT129" s="10"/>
      <c r="CU129" s="11"/>
      <c r="CV129" s="10"/>
      <c r="CW129" s="11"/>
      <c r="CX129" s="10"/>
      <c r="CY129" s="7"/>
      <c r="CZ129" s="7">
        <f t="shared" si="127"/>
        <v>0</v>
      </c>
      <c r="DA129" s="11"/>
      <c r="DB129" s="10"/>
      <c r="DC129" s="11"/>
      <c r="DD129" s="10"/>
      <c r="DE129" s="7"/>
      <c r="DF129" s="11"/>
      <c r="DG129" s="10"/>
      <c r="DH129" s="11"/>
      <c r="DI129" s="10"/>
      <c r="DJ129" s="11"/>
      <c r="DK129" s="10"/>
      <c r="DL129" s="11"/>
      <c r="DM129" s="10"/>
      <c r="DN129" s="11"/>
      <c r="DO129" s="10"/>
      <c r="DP129" s="11"/>
      <c r="DQ129" s="10"/>
      <c r="DR129" s="11"/>
      <c r="DS129" s="10"/>
      <c r="DT129" s="7"/>
      <c r="DU129" s="7">
        <f t="shared" si="128"/>
        <v>0</v>
      </c>
      <c r="DV129" s="11">
        <v>15</v>
      </c>
      <c r="DW129" s="10" t="s">
        <v>61</v>
      </c>
      <c r="DX129" s="11"/>
      <c r="DY129" s="10"/>
      <c r="DZ129" s="7">
        <v>1</v>
      </c>
      <c r="EA129" s="11"/>
      <c r="EB129" s="10"/>
      <c r="EC129" s="11"/>
      <c r="ED129" s="10"/>
      <c r="EE129" s="11"/>
      <c r="EF129" s="10"/>
      <c r="EG129" s="11">
        <v>15</v>
      </c>
      <c r="EH129" s="10" t="s">
        <v>61</v>
      </c>
      <c r="EI129" s="11"/>
      <c r="EJ129" s="10"/>
      <c r="EK129" s="11"/>
      <c r="EL129" s="10"/>
      <c r="EM129" s="11"/>
      <c r="EN129" s="10"/>
      <c r="EO129" s="7">
        <v>2</v>
      </c>
      <c r="EP129" s="7">
        <f t="shared" si="129"/>
        <v>3</v>
      </c>
      <c r="EQ129" s="11"/>
      <c r="ER129" s="10"/>
      <c r="ES129" s="11"/>
      <c r="ET129" s="10"/>
      <c r="EU129" s="7"/>
      <c r="EV129" s="11"/>
      <c r="EW129" s="10"/>
      <c r="EX129" s="11"/>
      <c r="EY129" s="10"/>
      <c r="EZ129" s="11"/>
      <c r="FA129" s="10"/>
      <c r="FB129" s="11"/>
      <c r="FC129" s="10"/>
      <c r="FD129" s="11"/>
      <c r="FE129" s="10"/>
      <c r="FF129" s="11"/>
      <c r="FG129" s="10"/>
      <c r="FH129" s="11"/>
      <c r="FI129" s="10"/>
      <c r="FJ129" s="7"/>
      <c r="FK129" s="7">
        <f t="shared" si="130"/>
        <v>0</v>
      </c>
      <c r="FL129" s="11"/>
      <c r="FM129" s="10"/>
      <c r="FN129" s="11"/>
      <c r="FO129" s="10"/>
      <c r="FP129" s="7"/>
      <c r="FQ129" s="11"/>
      <c r="FR129" s="10"/>
      <c r="FS129" s="11"/>
      <c r="FT129" s="10"/>
      <c r="FU129" s="11"/>
      <c r="FV129" s="10"/>
      <c r="FW129" s="11"/>
      <c r="FX129" s="10"/>
      <c r="FY129" s="11"/>
      <c r="FZ129" s="10"/>
      <c r="GA129" s="11"/>
      <c r="GB129" s="10"/>
      <c r="GC129" s="11"/>
      <c r="GD129" s="10"/>
      <c r="GE129" s="7"/>
      <c r="GF129" s="7">
        <f t="shared" si="131"/>
        <v>0</v>
      </c>
    </row>
    <row r="130" spans="1:188" ht="20.100000000000001" customHeight="1" x14ac:dyDescent="0.2">
      <c r="A130" s="19" t="s">
        <v>259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9"/>
      <c r="GF130" s="13"/>
    </row>
    <row r="131" spans="1:188" x14ac:dyDescent="0.2">
      <c r="A131" s="6"/>
      <c r="B131" s="6"/>
      <c r="C131" s="6"/>
      <c r="D131" s="6" t="s">
        <v>260</v>
      </c>
      <c r="E131" s="3" t="s">
        <v>261</v>
      </c>
      <c r="F131" s="6">
        <f>COUNTIF(U131:GD131,"e")</f>
        <v>0</v>
      </c>
      <c r="G131" s="6">
        <f>COUNTIF(U131:GD131,"z")</f>
        <v>1</v>
      </c>
      <c r="H131" s="6">
        <f>SUM(I131:Q131)</f>
        <v>6</v>
      </c>
      <c r="I131" s="6">
        <f>U131+AP131+BK131+CF131+DA131+DV131+EQ131+FL131</f>
        <v>0</v>
      </c>
      <c r="J131" s="6">
        <f>W131+AR131+BM131+CH131+DC131+DX131+ES131+FN131</f>
        <v>0</v>
      </c>
      <c r="K131" s="6">
        <f>Z131+AU131+BP131+CK131+DF131+EA131+EV131+FQ131</f>
        <v>0</v>
      </c>
      <c r="L131" s="6">
        <f>AB131+AW131+BR131+CM131+DH131+EC131+EX131+FS131</f>
        <v>0</v>
      </c>
      <c r="M131" s="6">
        <f>AD131+AY131+BT131+CO131+DJ131+EE131+EZ131+FU131</f>
        <v>0</v>
      </c>
      <c r="N131" s="6">
        <f>AF131+BA131+BV131+CQ131+DL131+EG131+FB131+FW131</f>
        <v>0</v>
      </c>
      <c r="O131" s="6">
        <f>AH131+BC131+BX131+CS131+DN131+EI131+FD131+FY131</f>
        <v>0</v>
      </c>
      <c r="P131" s="6">
        <f>AJ131+BE131+BZ131+CU131+DP131+EK131+FF131+GA131</f>
        <v>6</v>
      </c>
      <c r="Q131" s="6">
        <f>AL131+BG131+CB131+CW131+DR131+EM131+FH131+GC131</f>
        <v>0</v>
      </c>
      <c r="R131" s="7">
        <f>AO131+BJ131+CE131+CZ131+DU131+EP131+FK131+GF131</f>
        <v>6</v>
      </c>
      <c r="S131" s="7">
        <f>AN131+BI131+CD131+CY131+DT131+EO131+FJ131+GE131</f>
        <v>6</v>
      </c>
      <c r="T131" s="7">
        <v>0</v>
      </c>
      <c r="U131" s="11"/>
      <c r="V131" s="10"/>
      <c r="W131" s="11"/>
      <c r="X131" s="10"/>
      <c r="Y131" s="7"/>
      <c r="Z131" s="11"/>
      <c r="AA131" s="10"/>
      <c r="AB131" s="11"/>
      <c r="AC131" s="10"/>
      <c r="AD131" s="11"/>
      <c r="AE131" s="10"/>
      <c r="AF131" s="11"/>
      <c r="AG131" s="10"/>
      <c r="AH131" s="11"/>
      <c r="AI131" s="10"/>
      <c r="AJ131" s="11"/>
      <c r="AK131" s="10"/>
      <c r="AL131" s="11"/>
      <c r="AM131" s="10"/>
      <c r="AN131" s="7"/>
      <c r="AO131" s="7">
        <f>Y131+AN131</f>
        <v>0</v>
      </c>
      <c r="AP131" s="11"/>
      <c r="AQ131" s="10"/>
      <c r="AR131" s="11"/>
      <c r="AS131" s="10"/>
      <c r="AT131" s="7"/>
      <c r="AU131" s="11"/>
      <c r="AV131" s="10"/>
      <c r="AW131" s="11"/>
      <c r="AX131" s="10"/>
      <c r="AY131" s="11"/>
      <c r="AZ131" s="10"/>
      <c r="BA131" s="11"/>
      <c r="BB131" s="10"/>
      <c r="BC131" s="11"/>
      <c r="BD131" s="10"/>
      <c r="BE131" s="11"/>
      <c r="BF131" s="10"/>
      <c r="BG131" s="11"/>
      <c r="BH131" s="10"/>
      <c r="BI131" s="7"/>
      <c r="BJ131" s="7">
        <f>AT131+BI131</f>
        <v>0</v>
      </c>
      <c r="BK131" s="11"/>
      <c r="BL131" s="10"/>
      <c r="BM131" s="11"/>
      <c r="BN131" s="10"/>
      <c r="BO131" s="7"/>
      <c r="BP131" s="11"/>
      <c r="BQ131" s="10"/>
      <c r="BR131" s="11"/>
      <c r="BS131" s="10"/>
      <c r="BT131" s="11"/>
      <c r="BU131" s="10"/>
      <c r="BV131" s="11"/>
      <c r="BW131" s="10"/>
      <c r="BX131" s="11"/>
      <c r="BY131" s="10"/>
      <c r="BZ131" s="11"/>
      <c r="CA131" s="10"/>
      <c r="CB131" s="11"/>
      <c r="CC131" s="10"/>
      <c r="CD131" s="7"/>
      <c r="CE131" s="7">
        <f>BO131+CD131</f>
        <v>0</v>
      </c>
      <c r="CF131" s="11"/>
      <c r="CG131" s="10"/>
      <c r="CH131" s="11"/>
      <c r="CI131" s="10"/>
      <c r="CJ131" s="7"/>
      <c r="CK131" s="11"/>
      <c r="CL131" s="10"/>
      <c r="CM131" s="11"/>
      <c r="CN131" s="10"/>
      <c r="CO131" s="11"/>
      <c r="CP131" s="10"/>
      <c r="CQ131" s="11"/>
      <c r="CR131" s="10"/>
      <c r="CS131" s="11"/>
      <c r="CT131" s="10"/>
      <c r="CU131" s="11"/>
      <c r="CV131" s="10"/>
      <c r="CW131" s="11"/>
      <c r="CX131" s="10"/>
      <c r="CY131" s="7"/>
      <c r="CZ131" s="7">
        <f>CJ131+CY131</f>
        <v>0</v>
      </c>
      <c r="DA131" s="11"/>
      <c r="DB131" s="10"/>
      <c r="DC131" s="11"/>
      <c r="DD131" s="10"/>
      <c r="DE131" s="7"/>
      <c r="DF131" s="11"/>
      <c r="DG131" s="10"/>
      <c r="DH131" s="11"/>
      <c r="DI131" s="10"/>
      <c r="DJ131" s="11"/>
      <c r="DK131" s="10"/>
      <c r="DL131" s="11"/>
      <c r="DM131" s="10"/>
      <c r="DN131" s="11"/>
      <c r="DO131" s="10"/>
      <c r="DP131" s="11"/>
      <c r="DQ131" s="10"/>
      <c r="DR131" s="11"/>
      <c r="DS131" s="10"/>
      <c r="DT131" s="7"/>
      <c r="DU131" s="7">
        <f>DE131+DT131</f>
        <v>0</v>
      </c>
      <c r="DV131" s="11"/>
      <c r="DW131" s="10"/>
      <c r="DX131" s="11"/>
      <c r="DY131" s="10"/>
      <c r="DZ131" s="7"/>
      <c r="EA131" s="11"/>
      <c r="EB131" s="10"/>
      <c r="EC131" s="11"/>
      <c r="ED131" s="10"/>
      <c r="EE131" s="11"/>
      <c r="EF131" s="10"/>
      <c r="EG131" s="11"/>
      <c r="EH131" s="10"/>
      <c r="EI131" s="11"/>
      <c r="EJ131" s="10"/>
      <c r="EK131" s="11"/>
      <c r="EL131" s="10"/>
      <c r="EM131" s="11"/>
      <c r="EN131" s="10"/>
      <c r="EO131" s="7"/>
      <c r="EP131" s="7">
        <f>DZ131+EO131</f>
        <v>0</v>
      </c>
      <c r="EQ131" s="11"/>
      <c r="ER131" s="10"/>
      <c r="ES131" s="11"/>
      <c r="ET131" s="10"/>
      <c r="EU131" s="7"/>
      <c r="EV131" s="11"/>
      <c r="EW131" s="10"/>
      <c r="EX131" s="11"/>
      <c r="EY131" s="10"/>
      <c r="EZ131" s="11"/>
      <c r="FA131" s="10"/>
      <c r="FB131" s="11"/>
      <c r="FC131" s="10"/>
      <c r="FD131" s="11"/>
      <c r="FE131" s="10"/>
      <c r="FF131" s="11">
        <v>6</v>
      </c>
      <c r="FG131" s="10" t="s">
        <v>61</v>
      </c>
      <c r="FH131" s="11"/>
      <c r="FI131" s="10"/>
      <c r="FJ131" s="7">
        <v>6</v>
      </c>
      <c r="FK131" s="7">
        <f>EU131+FJ131</f>
        <v>6</v>
      </c>
      <c r="FL131" s="11"/>
      <c r="FM131" s="10"/>
      <c r="FN131" s="11"/>
      <c r="FO131" s="10"/>
      <c r="FP131" s="7"/>
      <c r="FQ131" s="11"/>
      <c r="FR131" s="10"/>
      <c r="FS131" s="11"/>
      <c r="FT131" s="10"/>
      <c r="FU131" s="11"/>
      <c r="FV131" s="10"/>
      <c r="FW131" s="11"/>
      <c r="FX131" s="10"/>
      <c r="FY131" s="11"/>
      <c r="FZ131" s="10"/>
      <c r="GA131" s="11"/>
      <c r="GB131" s="10"/>
      <c r="GC131" s="11"/>
      <c r="GD131" s="10"/>
      <c r="GE131" s="7"/>
      <c r="GF131" s="7">
        <f>FP131+GE131</f>
        <v>0</v>
      </c>
    </row>
    <row r="132" spans="1:188" ht="15.95" customHeight="1" x14ac:dyDescent="0.2">
      <c r="A132" s="6"/>
      <c r="B132" s="6"/>
      <c r="C132" s="6"/>
      <c r="D132" s="6"/>
      <c r="E132" s="6" t="s">
        <v>77</v>
      </c>
      <c r="F132" s="6">
        <f t="shared" ref="F132:AK132" si="132">SUM(F131:F131)</f>
        <v>0</v>
      </c>
      <c r="G132" s="6">
        <f t="shared" si="132"/>
        <v>1</v>
      </c>
      <c r="H132" s="6">
        <f t="shared" si="132"/>
        <v>6</v>
      </c>
      <c r="I132" s="6">
        <f t="shared" si="132"/>
        <v>0</v>
      </c>
      <c r="J132" s="6">
        <f t="shared" si="132"/>
        <v>0</v>
      </c>
      <c r="K132" s="6">
        <f t="shared" si="132"/>
        <v>0</v>
      </c>
      <c r="L132" s="6">
        <f t="shared" si="132"/>
        <v>0</v>
      </c>
      <c r="M132" s="6">
        <f t="shared" si="132"/>
        <v>0</v>
      </c>
      <c r="N132" s="6">
        <f t="shared" si="132"/>
        <v>0</v>
      </c>
      <c r="O132" s="6">
        <f t="shared" si="132"/>
        <v>0</v>
      </c>
      <c r="P132" s="6">
        <f t="shared" si="132"/>
        <v>6</v>
      </c>
      <c r="Q132" s="6">
        <f t="shared" si="132"/>
        <v>0</v>
      </c>
      <c r="R132" s="7">
        <f t="shared" si="132"/>
        <v>6</v>
      </c>
      <c r="S132" s="7">
        <f t="shared" si="132"/>
        <v>6</v>
      </c>
      <c r="T132" s="7">
        <f t="shared" si="132"/>
        <v>0</v>
      </c>
      <c r="U132" s="11">
        <f t="shared" si="132"/>
        <v>0</v>
      </c>
      <c r="V132" s="10">
        <f t="shared" si="132"/>
        <v>0</v>
      </c>
      <c r="W132" s="11">
        <f t="shared" si="132"/>
        <v>0</v>
      </c>
      <c r="X132" s="10">
        <f t="shared" si="132"/>
        <v>0</v>
      </c>
      <c r="Y132" s="7">
        <f t="shared" si="132"/>
        <v>0</v>
      </c>
      <c r="Z132" s="11">
        <f t="shared" si="132"/>
        <v>0</v>
      </c>
      <c r="AA132" s="10">
        <f t="shared" si="132"/>
        <v>0</v>
      </c>
      <c r="AB132" s="11">
        <f t="shared" si="132"/>
        <v>0</v>
      </c>
      <c r="AC132" s="10">
        <f t="shared" si="132"/>
        <v>0</v>
      </c>
      <c r="AD132" s="11">
        <f t="shared" si="132"/>
        <v>0</v>
      </c>
      <c r="AE132" s="10">
        <f t="shared" si="132"/>
        <v>0</v>
      </c>
      <c r="AF132" s="11">
        <f t="shared" si="132"/>
        <v>0</v>
      </c>
      <c r="AG132" s="10">
        <f t="shared" si="132"/>
        <v>0</v>
      </c>
      <c r="AH132" s="11">
        <f t="shared" si="132"/>
        <v>0</v>
      </c>
      <c r="AI132" s="10">
        <f t="shared" si="132"/>
        <v>0</v>
      </c>
      <c r="AJ132" s="11">
        <f t="shared" si="132"/>
        <v>0</v>
      </c>
      <c r="AK132" s="10">
        <f t="shared" si="132"/>
        <v>0</v>
      </c>
      <c r="AL132" s="11">
        <f t="shared" ref="AL132:BQ132" si="133">SUM(AL131:AL131)</f>
        <v>0</v>
      </c>
      <c r="AM132" s="10">
        <f t="shared" si="133"/>
        <v>0</v>
      </c>
      <c r="AN132" s="7">
        <f t="shared" si="133"/>
        <v>0</v>
      </c>
      <c r="AO132" s="7">
        <f t="shared" si="133"/>
        <v>0</v>
      </c>
      <c r="AP132" s="11">
        <f t="shared" si="133"/>
        <v>0</v>
      </c>
      <c r="AQ132" s="10">
        <f t="shared" si="133"/>
        <v>0</v>
      </c>
      <c r="AR132" s="11">
        <f t="shared" si="133"/>
        <v>0</v>
      </c>
      <c r="AS132" s="10">
        <f t="shared" si="133"/>
        <v>0</v>
      </c>
      <c r="AT132" s="7">
        <f t="shared" si="133"/>
        <v>0</v>
      </c>
      <c r="AU132" s="11">
        <f t="shared" si="133"/>
        <v>0</v>
      </c>
      <c r="AV132" s="10">
        <f t="shared" si="133"/>
        <v>0</v>
      </c>
      <c r="AW132" s="11">
        <f t="shared" si="133"/>
        <v>0</v>
      </c>
      <c r="AX132" s="10">
        <f t="shared" si="133"/>
        <v>0</v>
      </c>
      <c r="AY132" s="11">
        <f t="shared" si="133"/>
        <v>0</v>
      </c>
      <c r="AZ132" s="10">
        <f t="shared" si="133"/>
        <v>0</v>
      </c>
      <c r="BA132" s="11">
        <f t="shared" si="133"/>
        <v>0</v>
      </c>
      <c r="BB132" s="10">
        <f t="shared" si="133"/>
        <v>0</v>
      </c>
      <c r="BC132" s="11">
        <f t="shared" si="133"/>
        <v>0</v>
      </c>
      <c r="BD132" s="10">
        <f t="shared" si="133"/>
        <v>0</v>
      </c>
      <c r="BE132" s="11">
        <f t="shared" si="133"/>
        <v>0</v>
      </c>
      <c r="BF132" s="10">
        <f t="shared" si="133"/>
        <v>0</v>
      </c>
      <c r="BG132" s="11">
        <f t="shared" si="133"/>
        <v>0</v>
      </c>
      <c r="BH132" s="10">
        <f t="shared" si="133"/>
        <v>0</v>
      </c>
      <c r="BI132" s="7">
        <f t="shared" si="133"/>
        <v>0</v>
      </c>
      <c r="BJ132" s="7">
        <f t="shared" si="133"/>
        <v>0</v>
      </c>
      <c r="BK132" s="11">
        <f t="shared" si="133"/>
        <v>0</v>
      </c>
      <c r="BL132" s="10">
        <f t="shared" si="133"/>
        <v>0</v>
      </c>
      <c r="BM132" s="11">
        <f t="shared" si="133"/>
        <v>0</v>
      </c>
      <c r="BN132" s="10">
        <f t="shared" si="133"/>
        <v>0</v>
      </c>
      <c r="BO132" s="7">
        <f t="shared" si="133"/>
        <v>0</v>
      </c>
      <c r="BP132" s="11">
        <f t="shared" si="133"/>
        <v>0</v>
      </c>
      <c r="BQ132" s="10">
        <f t="shared" si="133"/>
        <v>0</v>
      </c>
      <c r="BR132" s="11">
        <f t="shared" ref="BR132:CW132" si="134">SUM(BR131:BR131)</f>
        <v>0</v>
      </c>
      <c r="BS132" s="10">
        <f t="shared" si="134"/>
        <v>0</v>
      </c>
      <c r="BT132" s="11">
        <f t="shared" si="134"/>
        <v>0</v>
      </c>
      <c r="BU132" s="10">
        <f t="shared" si="134"/>
        <v>0</v>
      </c>
      <c r="BV132" s="11">
        <f t="shared" si="134"/>
        <v>0</v>
      </c>
      <c r="BW132" s="10">
        <f t="shared" si="134"/>
        <v>0</v>
      </c>
      <c r="BX132" s="11">
        <f t="shared" si="134"/>
        <v>0</v>
      </c>
      <c r="BY132" s="10">
        <f t="shared" si="134"/>
        <v>0</v>
      </c>
      <c r="BZ132" s="11">
        <f t="shared" si="134"/>
        <v>0</v>
      </c>
      <c r="CA132" s="10">
        <f t="shared" si="134"/>
        <v>0</v>
      </c>
      <c r="CB132" s="11">
        <f t="shared" si="134"/>
        <v>0</v>
      </c>
      <c r="CC132" s="10">
        <f t="shared" si="134"/>
        <v>0</v>
      </c>
      <c r="CD132" s="7">
        <f t="shared" si="134"/>
        <v>0</v>
      </c>
      <c r="CE132" s="7">
        <f t="shared" si="134"/>
        <v>0</v>
      </c>
      <c r="CF132" s="11">
        <f t="shared" si="134"/>
        <v>0</v>
      </c>
      <c r="CG132" s="10">
        <f t="shared" si="134"/>
        <v>0</v>
      </c>
      <c r="CH132" s="11">
        <f t="shared" si="134"/>
        <v>0</v>
      </c>
      <c r="CI132" s="10">
        <f t="shared" si="134"/>
        <v>0</v>
      </c>
      <c r="CJ132" s="7">
        <f t="shared" si="134"/>
        <v>0</v>
      </c>
      <c r="CK132" s="11">
        <f t="shared" si="134"/>
        <v>0</v>
      </c>
      <c r="CL132" s="10">
        <f t="shared" si="134"/>
        <v>0</v>
      </c>
      <c r="CM132" s="11">
        <f t="shared" si="134"/>
        <v>0</v>
      </c>
      <c r="CN132" s="10">
        <f t="shared" si="134"/>
        <v>0</v>
      </c>
      <c r="CO132" s="11">
        <f t="shared" si="134"/>
        <v>0</v>
      </c>
      <c r="CP132" s="10">
        <f t="shared" si="134"/>
        <v>0</v>
      </c>
      <c r="CQ132" s="11">
        <f t="shared" si="134"/>
        <v>0</v>
      </c>
      <c r="CR132" s="10">
        <f t="shared" si="134"/>
        <v>0</v>
      </c>
      <c r="CS132" s="11">
        <f t="shared" si="134"/>
        <v>0</v>
      </c>
      <c r="CT132" s="10">
        <f t="shared" si="134"/>
        <v>0</v>
      </c>
      <c r="CU132" s="11">
        <f t="shared" si="134"/>
        <v>0</v>
      </c>
      <c r="CV132" s="10">
        <f t="shared" si="134"/>
        <v>0</v>
      </c>
      <c r="CW132" s="11">
        <f t="shared" si="134"/>
        <v>0</v>
      </c>
      <c r="CX132" s="10">
        <f t="shared" ref="CX132:EC132" si="135">SUM(CX131:CX131)</f>
        <v>0</v>
      </c>
      <c r="CY132" s="7">
        <f t="shared" si="135"/>
        <v>0</v>
      </c>
      <c r="CZ132" s="7">
        <f t="shared" si="135"/>
        <v>0</v>
      </c>
      <c r="DA132" s="11">
        <f t="shared" si="135"/>
        <v>0</v>
      </c>
      <c r="DB132" s="10">
        <f t="shared" si="135"/>
        <v>0</v>
      </c>
      <c r="DC132" s="11">
        <f t="shared" si="135"/>
        <v>0</v>
      </c>
      <c r="DD132" s="10">
        <f t="shared" si="135"/>
        <v>0</v>
      </c>
      <c r="DE132" s="7">
        <f t="shared" si="135"/>
        <v>0</v>
      </c>
      <c r="DF132" s="11">
        <f t="shared" si="135"/>
        <v>0</v>
      </c>
      <c r="DG132" s="10">
        <f t="shared" si="135"/>
        <v>0</v>
      </c>
      <c r="DH132" s="11">
        <f t="shared" si="135"/>
        <v>0</v>
      </c>
      <c r="DI132" s="10">
        <f t="shared" si="135"/>
        <v>0</v>
      </c>
      <c r="DJ132" s="11">
        <f t="shared" si="135"/>
        <v>0</v>
      </c>
      <c r="DK132" s="10">
        <f t="shared" si="135"/>
        <v>0</v>
      </c>
      <c r="DL132" s="11">
        <f t="shared" si="135"/>
        <v>0</v>
      </c>
      <c r="DM132" s="10">
        <f t="shared" si="135"/>
        <v>0</v>
      </c>
      <c r="DN132" s="11">
        <f t="shared" si="135"/>
        <v>0</v>
      </c>
      <c r="DO132" s="10">
        <f t="shared" si="135"/>
        <v>0</v>
      </c>
      <c r="DP132" s="11">
        <f t="shared" si="135"/>
        <v>0</v>
      </c>
      <c r="DQ132" s="10">
        <f t="shared" si="135"/>
        <v>0</v>
      </c>
      <c r="DR132" s="11">
        <f t="shared" si="135"/>
        <v>0</v>
      </c>
      <c r="DS132" s="10">
        <f t="shared" si="135"/>
        <v>0</v>
      </c>
      <c r="DT132" s="7">
        <f t="shared" si="135"/>
        <v>0</v>
      </c>
      <c r="DU132" s="7">
        <f t="shared" si="135"/>
        <v>0</v>
      </c>
      <c r="DV132" s="11">
        <f t="shared" si="135"/>
        <v>0</v>
      </c>
      <c r="DW132" s="10">
        <f t="shared" si="135"/>
        <v>0</v>
      </c>
      <c r="DX132" s="11">
        <f t="shared" si="135"/>
        <v>0</v>
      </c>
      <c r="DY132" s="10">
        <f t="shared" si="135"/>
        <v>0</v>
      </c>
      <c r="DZ132" s="7">
        <f t="shared" si="135"/>
        <v>0</v>
      </c>
      <c r="EA132" s="11">
        <f t="shared" si="135"/>
        <v>0</v>
      </c>
      <c r="EB132" s="10">
        <f t="shared" si="135"/>
        <v>0</v>
      </c>
      <c r="EC132" s="11">
        <f t="shared" si="135"/>
        <v>0</v>
      </c>
      <c r="ED132" s="10">
        <f t="shared" ref="ED132:FI132" si="136">SUM(ED131:ED131)</f>
        <v>0</v>
      </c>
      <c r="EE132" s="11">
        <f t="shared" si="136"/>
        <v>0</v>
      </c>
      <c r="EF132" s="10">
        <f t="shared" si="136"/>
        <v>0</v>
      </c>
      <c r="EG132" s="11">
        <f t="shared" si="136"/>
        <v>0</v>
      </c>
      <c r="EH132" s="10">
        <f t="shared" si="136"/>
        <v>0</v>
      </c>
      <c r="EI132" s="11">
        <f t="shared" si="136"/>
        <v>0</v>
      </c>
      <c r="EJ132" s="10">
        <f t="shared" si="136"/>
        <v>0</v>
      </c>
      <c r="EK132" s="11">
        <f t="shared" si="136"/>
        <v>0</v>
      </c>
      <c r="EL132" s="10">
        <f t="shared" si="136"/>
        <v>0</v>
      </c>
      <c r="EM132" s="11">
        <f t="shared" si="136"/>
        <v>0</v>
      </c>
      <c r="EN132" s="10">
        <f t="shared" si="136"/>
        <v>0</v>
      </c>
      <c r="EO132" s="7">
        <f t="shared" si="136"/>
        <v>0</v>
      </c>
      <c r="EP132" s="7">
        <f t="shared" si="136"/>
        <v>0</v>
      </c>
      <c r="EQ132" s="11">
        <f t="shared" si="136"/>
        <v>0</v>
      </c>
      <c r="ER132" s="10">
        <f t="shared" si="136"/>
        <v>0</v>
      </c>
      <c r="ES132" s="11">
        <f t="shared" si="136"/>
        <v>0</v>
      </c>
      <c r="ET132" s="10">
        <f t="shared" si="136"/>
        <v>0</v>
      </c>
      <c r="EU132" s="7">
        <f t="shared" si="136"/>
        <v>0</v>
      </c>
      <c r="EV132" s="11">
        <f t="shared" si="136"/>
        <v>0</v>
      </c>
      <c r="EW132" s="10">
        <f t="shared" si="136"/>
        <v>0</v>
      </c>
      <c r="EX132" s="11">
        <f t="shared" si="136"/>
        <v>0</v>
      </c>
      <c r="EY132" s="10">
        <f t="shared" si="136"/>
        <v>0</v>
      </c>
      <c r="EZ132" s="11">
        <f t="shared" si="136"/>
        <v>0</v>
      </c>
      <c r="FA132" s="10">
        <f t="shared" si="136"/>
        <v>0</v>
      </c>
      <c r="FB132" s="11">
        <f t="shared" si="136"/>
        <v>0</v>
      </c>
      <c r="FC132" s="10">
        <f t="shared" si="136"/>
        <v>0</v>
      </c>
      <c r="FD132" s="11">
        <f t="shared" si="136"/>
        <v>0</v>
      </c>
      <c r="FE132" s="10">
        <f t="shared" si="136"/>
        <v>0</v>
      </c>
      <c r="FF132" s="11">
        <f t="shared" si="136"/>
        <v>6</v>
      </c>
      <c r="FG132" s="10">
        <f t="shared" si="136"/>
        <v>0</v>
      </c>
      <c r="FH132" s="11">
        <f t="shared" si="136"/>
        <v>0</v>
      </c>
      <c r="FI132" s="10">
        <f t="shared" si="136"/>
        <v>0</v>
      </c>
      <c r="FJ132" s="7">
        <f t="shared" ref="FJ132:GF132" si="137">SUM(FJ131:FJ131)</f>
        <v>6</v>
      </c>
      <c r="FK132" s="7">
        <f t="shared" si="137"/>
        <v>6</v>
      </c>
      <c r="FL132" s="11">
        <f t="shared" si="137"/>
        <v>0</v>
      </c>
      <c r="FM132" s="10">
        <f t="shared" si="137"/>
        <v>0</v>
      </c>
      <c r="FN132" s="11">
        <f t="shared" si="137"/>
        <v>0</v>
      </c>
      <c r="FO132" s="10">
        <f t="shared" si="137"/>
        <v>0</v>
      </c>
      <c r="FP132" s="7">
        <f t="shared" si="137"/>
        <v>0</v>
      </c>
      <c r="FQ132" s="11">
        <f t="shared" si="137"/>
        <v>0</v>
      </c>
      <c r="FR132" s="10">
        <f t="shared" si="137"/>
        <v>0</v>
      </c>
      <c r="FS132" s="11">
        <f t="shared" si="137"/>
        <v>0</v>
      </c>
      <c r="FT132" s="10">
        <f t="shared" si="137"/>
        <v>0</v>
      </c>
      <c r="FU132" s="11">
        <f t="shared" si="137"/>
        <v>0</v>
      </c>
      <c r="FV132" s="10">
        <f t="shared" si="137"/>
        <v>0</v>
      </c>
      <c r="FW132" s="11">
        <f t="shared" si="137"/>
        <v>0</v>
      </c>
      <c r="FX132" s="10">
        <f t="shared" si="137"/>
        <v>0</v>
      </c>
      <c r="FY132" s="11">
        <f t="shared" si="137"/>
        <v>0</v>
      </c>
      <c r="FZ132" s="10">
        <f t="shared" si="137"/>
        <v>0</v>
      </c>
      <c r="GA132" s="11">
        <f t="shared" si="137"/>
        <v>0</v>
      </c>
      <c r="GB132" s="10">
        <f t="shared" si="137"/>
        <v>0</v>
      </c>
      <c r="GC132" s="11">
        <f t="shared" si="137"/>
        <v>0</v>
      </c>
      <c r="GD132" s="10">
        <f t="shared" si="137"/>
        <v>0</v>
      </c>
      <c r="GE132" s="7">
        <f t="shared" si="137"/>
        <v>0</v>
      </c>
      <c r="GF132" s="7">
        <f t="shared" si="137"/>
        <v>0</v>
      </c>
    </row>
    <row r="133" spans="1:188" ht="20.100000000000001" customHeight="1" x14ac:dyDescent="0.2">
      <c r="A133" s="19" t="s">
        <v>262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9"/>
      <c r="GF133" s="13"/>
    </row>
    <row r="134" spans="1:188" x14ac:dyDescent="0.2">
      <c r="A134" s="6"/>
      <c r="B134" s="6"/>
      <c r="C134" s="6"/>
      <c r="D134" s="6" t="s">
        <v>263</v>
      </c>
      <c r="E134" s="3" t="s">
        <v>264</v>
      </c>
      <c r="F134" s="6">
        <f>COUNTIF(U134:GD134,"e")</f>
        <v>0</v>
      </c>
      <c r="G134" s="6">
        <f>COUNTIF(U134:GD134,"z")</f>
        <v>1</v>
      </c>
      <c r="H134" s="6">
        <f>SUM(I134:Q134)</f>
        <v>5</v>
      </c>
      <c r="I134" s="6">
        <f>U134+AP134+BK134+CF134+DA134+DV134+EQ134+FL134</f>
        <v>5</v>
      </c>
      <c r="J134" s="6">
        <f>W134+AR134+BM134+CH134+DC134+DX134+ES134+FN134</f>
        <v>0</v>
      </c>
      <c r="K134" s="6">
        <f>Z134+AU134+BP134+CK134+DF134+EA134+EV134+FQ134</f>
        <v>0</v>
      </c>
      <c r="L134" s="6">
        <f>AB134+AW134+BR134+CM134+DH134+EC134+EX134+FS134</f>
        <v>0</v>
      </c>
      <c r="M134" s="6">
        <f>AD134+AY134+BT134+CO134+DJ134+EE134+EZ134+FU134</f>
        <v>0</v>
      </c>
      <c r="N134" s="6">
        <f>AF134+BA134+BV134+CQ134+DL134+EG134+FB134+FW134</f>
        <v>0</v>
      </c>
      <c r="O134" s="6">
        <f>AH134+BC134+BX134+CS134+DN134+EI134+FD134+FY134</f>
        <v>0</v>
      </c>
      <c r="P134" s="6">
        <f>AJ134+BE134+BZ134+CU134+DP134+EK134+FF134+GA134</f>
        <v>0</v>
      </c>
      <c r="Q134" s="6">
        <f>AL134+BG134+CB134+CW134+DR134+EM134+FH134+GC134</f>
        <v>0</v>
      </c>
      <c r="R134" s="7">
        <f>AO134+BJ134+CE134+CZ134+DU134+EP134+FK134+GF134</f>
        <v>0</v>
      </c>
      <c r="S134" s="7">
        <f>AN134+BI134+CD134+CY134+DT134+EO134+FJ134+GE134</f>
        <v>0</v>
      </c>
      <c r="T134" s="7">
        <v>0</v>
      </c>
      <c r="U134" s="11">
        <v>5</v>
      </c>
      <c r="V134" s="10" t="s">
        <v>61</v>
      </c>
      <c r="W134" s="11"/>
      <c r="X134" s="10"/>
      <c r="Y134" s="7">
        <v>0</v>
      </c>
      <c r="Z134" s="11"/>
      <c r="AA134" s="10"/>
      <c r="AB134" s="11"/>
      <c r="AC134" s="10"/>
      <c r="AD134" s="11"/>
      <c r="AE134" s="10"/>
      <c r="AF134" s="11"/>
      <c r="AG134" s="10"/>
      <c r="AH134" s="11"/>
      <c r="AI134" s="10"/>
      <c r="AJ134" s="11"/>
      <c r="AK134" s="10"/>
      <c r="AL134" s="11"/>
      <c r="AM134" s="10"/>
      <c r="AN134" s="7"/>
      <c r="AO134" s="7">
        <f>Y134+AN134</f>
        <v>0</v>
      </c>
      <c r="AP134" s="11"/>
      <c r="AQ134" s="10"/>
      <c r="AR134" s="11"/>
      <c r="AS134" s="10"/>
      <c r="AT134" s="7"/>
      <c r="AU134" s="11"/>
      <c r="AV134" s="10"/>
      <c r="AW134" s="11"/>
      <c r="AX134" s="10"/>
      <c r="AY134" s="11"/>
      <c r="AZ134" s="10"/>
      <c r="BA134" s="11"/>
      <c r="BB134" s="10"/>
      <c r="BC134" s="11"/>
      <c r="BD134" s="10"/>
      <c r="BE134" s="11"/>
      <c r="BF134" s="10"/>
      <c r="BG134" s="11"/>
      <c r="BH134" s="10"/>
      <c r="BI134" s="7"/>
      <c r="BJ134" s="7">
        <f>AT134+BI134</f>
        <v>0</v>
      </c>
      <c r="BK134" s="11"/>
      <c r="BL134" s="10"/>
      <c r="BM134" s="11"/>
      <c r="BN134" s="10"/>
      <c r="BO134" s="7"/>
      <c r="BP134" s="11"/>
      <c r="BQ134" s="10"/>
      <c r="BR134" s="11"/>
      <c r="BS134" s="10"/>
      <c r="BT134" s="11"/>
      <c r="BU134" s="10"/>
      <c r="BV134" s="11"/>
      <c r="BW134" s="10"/>
      <c r="BX134" s="11"/>
      <c r="BY134" s="10"/>
      <c r="BZ134" s="11"/>
      <c r="CA134" s="10"/>
      <c r="CB134" s="11"/>
      <c r="CC134" s="10"/>
      <c r="CD134" s="7"/>
      <c r="CE134" s="7">
        <f>BO134+CD134</f>
        <v>0</v>
      </c>
      <c r="CF134" s="11"/>
      <c r="CG134" s="10"/>
      <c r="CH134" s="11"/>
      <c r="CI134" s="10"/>
      <c r="CJ134" s="7"/>
      <c r="CK134" s="11"/>
      <c r="CL134" s="10"/>
      <c r="CM134" s="11"/>
      <c r="CN134" s="10"/>
      <c r="CO134" s="11"/>
      <c r="CP134" s="10"/>
      <c r="CQ134" s="11"/>
      <c r="CR134" s="10"/>
      <c r="CS134" s="11"/>
      <c r="CT134" s="10"/>
      <c r="CU134" s="11"/>
      <c r="CV134" s="10"/>
      <c r="CW134" s="11"/>
      <c r="CX134" s="10"/>
      <c r="CY134" s="7"/>
      <c r="CZ134" s="7">
        <f>CJ134+CY134</f>
        <v>0</v>
      </c>
      <c r="DA134" s="11"/>
      <c r="DB134" s="10"/>
      <c r="DC134" s="11"/>
      <c r="DD134" s="10"/>
      <c r="DE134" s="7"/>
      <c r="DF134" s="11"/>
      <c r="DG134" s="10"/>
      <c r="DH134" s="11"/>
      <c r="DI134" s="10"/>
      <c r="DJ134" s="11"/>
      <c r="DK134" s="10"/>
      <c r="DL134" s="11"/>
      <c r="DM134" s="10"/>
      <c r="DN134" s="11"/>
      <c r="DO134" s="10"/>
      <c r="DP134" s="11"/>
      <c r="DQ134" s="10"/>
      <c r="DR134" s="11"/>
      <c r="DS134" s="10"/>
      <c r="DT134" s="7"/>
      <c r="DU134" s="7">
        <f>DE134+DT134</f>
        <v>0</v>
      </c>
      <c r="DV134" s="11"/>
      <c r="DW134" s="10"/>
      <c r="DX134" s="11"/>
      <c r="DY134" s="10"/>
      <c r="DZ134" s="7"/>
      <c r="EA134" s="11"/>
      <c r="EB134" s="10"/>
      <c r="EC134" s="11"/>
      <c r="ED134" s="10"/>
      <c r="EE134" s="11"/>
      <c r="EF134" s="10"/>
      <c r="EG134" s="11"/>
      <c r="EH134" s="10"/>
      <c r="EI134" s="11"/>
      <c r="EJ134" s="10"/>
      <c r="EK134" s="11"/>
      <c r="EL134" s="10"/>
      <c r="EM134" s="11"/>
      <c r="EN134" s="10"/>
      <c r="EO134" s="7"/>
      <c r="EP134" s="7">
        <f>DZ134+EO134</f>
        <v>0</v>
      </c>
      <c r="EQ134" s="11"/>
      <c r="ER134" s="10"/>
      <c r="ES134" s="11"/>
      <c r="ET134" s="10"/>
      <c r="EU134" s="7"/>
      <c r="EV134" s="11"/>
      <c r="EW134" s="10"/>
      <c r="EX134" s="11"/>
      <c r="EY134" s="10"/>
      <c r="EZ134" s="11"/>
      <c r="FA134" s="10"/>
      <c r="FB134" s="11"/>
      <c r="FC134" s="10"/>
      <c r="FD134" s="11"/>
      <c r="FE134" s="10"/>
      <c r="FF134" s="11"/>
      <c r="FG134" s="10"/>
      <c r="FH134" s="11"/>
      <c r="FI134" s="10"/>
      <c r="FJ134" s="7"/>
      <c r="FK134" s="7">
        <f>EU134+FJ134</f>
        <v>0</v>
      </c>
      <c r="FL134" s="11"/>
      <c r="FM134" s="10"/>
      <c r="FN134" s="11"/>
      <c r="FO134" s="10"/>
      <c r="FP134" s="7"/>
      <c r="FQ134" s="11"/>
      <c r="FR134" s="10"/>
      <c r="FS134" s="11"/>
      <c r="FT134" s="10"/>
      <c r="FU134" s="11"/>
      <c r="FV134" s="10"/>
      <c r="FW134" s="11"/>
      <c r="FX134" s="10"/>
      <c r="FY134" s="11"/>
      <c r="FZ134" s="10"/>
      <c r="GA134" s="11"/>
      <c r="GB134" s="10"/>
      <c r="GC134" s="11"/>
      <c r="GD134" s="10"/>
      <c r="GE134" s="7"/>
      <c r="GF134" s="7">
        <f>FP134+GE134</f>
        <v>0</v>
      </c>
    </row>
    <row r="135" spans="1:188" x14ac:dyDescent="0.2">
      <c r="A135" s="6"/>
      <c r="B135" s="6"/>
      <c r="C135" s="6"/>
      <c r="D135" s="6" t="s">
        <v>265</v>
      </c>
      <c r="E135" s="3" t="s">
        <v>266</v>
      </c>
      <c r="F135" s="6">
        <f>COUNTIF(U135:GD135,"e")</f>
        <v>0</v>
      </c>
      <c r="G135" s="6">
        <f>COUNTIF(U135:GD135,"z")</f>
        <v>1</v>
      </c>
      <c r="H135" s="6">
        <f>SUM(I135:Q135)</f>
        <v>4</v>
      </c>
      <c r="I135" s="6">
        <f>U135+AP135+BK135+CF135+DA135+DV135+EQ135+FL135</f>
        <v>4</v>
      </c>
      <c r="J135" s="6">
        <f>W135+AR135+BM135+CH135+DC135+DX135+ES135+FN135</f>
        <v>0</v>
      </c>
      <c r="K135" s="6">
        <f>Z135+AU135+BP135+CK135+DF135+EA135+EV135+FQ135</f>
        <v>0</v>
      </c>
      <c r="L135" s="6">
        <f>AB135+AW135+BR135+CM135+DH135+EC135+EX135+FS135</f>
        <v>0</v>
      </c>
      <c r="M135" s="6">
        <f>AD135+AY135+BT135+CO135+DJ135+EE135+EZ135+FU135</f>
        <v>0</v>
      </c>
      <c r="N135" s="6">
        <f>AF135+BA135+BV135+CQ135+DL135+EG135+FB135+FW135</f>
        <v>0</v>
      </c>
      <c r="O135" s="6">
        <f>AH135+BC135+BX135+CS135+DN135+EI135+FD135+FY135</f>
        <v>0</v>
      </c>
      <c r="P135" s="6">
        <f>AJ135+BE135+BZ135+CU135+DP135+EK135+FF135+GA135</f>
        <v>0</v>
      </c>
      <c r="Q135" s="6">
        <f>AL135+BG135+CB135+CW135+DR135+EM135+FH135+GC135</f>
        <v>0</v>
      </c>
      <c r="R135" s="7">
        <f>AO135+BJ135+CE135+CZ135+DU135+EP135+FK135+GF135</f>
        <v>0</v>
      </c>
      <c r="S135" s="7">
        <f>AN135+BI135+CD135+CY135+DT135+EO135+FJ135+GE135</f>
        <v>0</v>
      </c>
      <c r="T135" s="7">
        <v>0</v>
      </c>
      <c r="U135" s="11">
        <v>4</v>
      </c>
      <c r="V135" s="10" t="s">
        <v>61</v>
      </c>
      <c r="W135" s="11"/>
      <c r="X135" s="10"/>
      <c r="Y135" s="7">
        <v>0</v>
      </c>
      <c r="Z135" s="11"/>
      <c r="AA135" s="10"/>
      <c r="AB135" s="11"/>
      <c r="AC135" s="10"/>
      <c r="AD135" s="11"/>
      <c r="AE135" s="10"/>
      <c r="AF135" s="11"/>
      <c r="AG135" s="10"/>
      <c r="AH135" s="11"/>
      <c r="AI135" s="10"/>
      <c r="AJ135" s="11"/>
      <c r="AK135" s="10"/>
      <c r="AL135" s="11"/>
      <c r="AM135" s="10"/>
      <c r="AN135" s="7"/>
      <c r="AO135" s="7">
        <f>Y135+AN135</f>
        <v>0</v>
      </c>
      <c r="AP135" s="11"/>
      <c r="AQ135" s="10"/>
      <c r="AR135" s="11"/>
      <c r="AS135" s="10"/>
      <c r="AT135" s="7"/>
      <c r="AU135" s="11"/>
      <c r="AV135" s="10"/>
      <c r="AW135" s="11"/>
      <c r="AX135" s="10"/>
      <c r="AY135" s="11"/>
      <c r="AZ135" s="10"/>
      <c r="BA135" s="11"/>
      <c r="BB135" s="10"/>
      <c r="BC135" s="11"/>
      <c r="BD135" s="10"/>
      <c r="BE135" s="11"/>
      <c r="BF135" s="10"/>
      <c r="BG135" s="11"/>
      <c r="BH135" s="10"/>
      <c r="BI135" s="7"/>
      <c r="BJ135" s="7">
        <f>AT135+BI135</f>
        <v>0</v>
      </c>
      <c r="BK135" s="11"/>
      <c r="BL135" s="10"/>
      <c r="BM135" s="11"/>
      <c r="BN135" s="10"/>
      <c r="BO135" s="7"/>
      <c r="BP135" s="11"/>
      <c r="BQ135" s="10"/>
      <c r="BR135" s="11"/>
      <c r="BS135" s="10"/>
      <c r="BT135" s="11"/>
      <c r="BU135" s="10"/>
      <c r="BV135" s="11"/>
      <c r="BW135" s="10"/>
      <c r="BX135" s="11"/>
      <c r="BY135" s="10"/>
      <c r="BZ135" s="11"/>
      <c r="CA135" s="10"/>
      <c r="CB135" s="11"/>
      <c r="CC135" s="10"/>
      <c r="CD135" s="7"/>
      <c r="CE135" s="7">
        <f>BO135+CD135</f>
        <v>0</v>
      </c>
      <c r="CF135" s="11"/>
      <c r="CG135" s="10"/>
      <c r="CH135" s="11"/>
      <c r="CI135" s="10"/>
      <c r="CJ135" s="7"/>
      <c r="CK135" s="11"/>
      <c r="CL135" s="10"/>
      <c r="CM135" s="11"/>
      <c r="CN135" s="10"/>
      <c r="CO135" s="11"/>
      <c r="CP135" s="10"/>
      <c r="CQ135" s="11"/>
      <c r="CR135" s="10"/>
      <c r="CS135" s="11"/>
      <c r="CT135" s="10"/>
      <c r="CU135" s="11"/>
      <c r="CV135" s="10"/>
      <c r="CW135" s="11"/>
      <c r="CX135" s="10"/>
      <c r="CY135" s="7"/>
      <c r="CZ135" s="7">
        <f>CJ135+CY135</f>
        <v>0</v>
      </c>
      <c r="DA135" s="11"/>
      <c r="DB135" s="10"/>
      <c r="DC135" s="11"/>
      <c r="DD135" s="10"/>
      <c r="DE135" s="7"/>
      <c r="DF135" s="11"/>
      <c r="DG135" s="10"/>
      <c r="DH135" s="11"/>
      <c r="DI135" s="10"/>
      <c r="DJ135" s="11"/>
      <c r="DK135" s="10"/>
      <c r="DL135" s="11"/>
      <c r="DM135" s="10"/>
      <c r="DN135" s="11"/>
      <c r="DO135" s="10"/>
      <c r="DP135" s="11"/>
      <c r="DQ135" s="10"/>
      <c r="DR135" s="11"/>
      <c r="DS135" s="10"/>
      <c r="DT135" s="7"/>
      <c r="DU135" s="7">
        <f>DE135+DT135</f>
        <v>0</v>
      </c>
      <c r="DV135" s="11"/>
      <c r="DW135" s="10"/>
      <c r="DX135" s="11"/>
      <c r="DY135" s="10"/>
      <c r="DZ135" s="7"/>
      <c r="EA135" s="11"/>
      <c r="EB135" s="10"/>
      <c r="EC135" s="11"/>
      <c r="ED135" s="10"/>
      <c r="EE135" s="11"/>
      <c r="EF135" s="10"/>
      <c r="EG135" s="11"/>
      <c r="EH135" s="10"/>
      <c r="EI135" s="11"/>
      <c r="EJ135" s="10"/>
      <c r="EK135" s="11"/>
      <c r="EL135" s="10"/>
      <c r="EM135" s="11"/>
      <c r="EN135" s="10"/>
      <c r="EO135" s="7"/>
      <c r="EP135" s="7">
        <f>DZ135+EO135</f>
        <v>0</v>
      </c>
      <c r="EQ135" s="11"/>
      <c r="ER135" s="10"/>
      <c r="ES135" s="11"/>
      <c r="ET135" s="10"/>
      <c r="EU135" s="7"/>
      <c r="EV135" s="11"/>
      <c r="EW135" s="10"/>
      <c r="EX135" s="11"/>
      <c r="EY135" s="10"/>
      <c r="EZ135" s="11"/>
      <c r="FA135" s="10"/>
      <c r="FB135" s="11"/>
      <c r="FC135" s="10"/>
      <c r="FD135" s="11"/>
      <c r="FE135" s="10"/>
      <c r="FF135" s="11"/>
      <c r="FG135" s="10"/>
      <c r="FH135" s="11"/>
      <c r="FI135" s="10"/>
      <c r="FJ135" s="7"/>
      <c r="FK135" s="7">
        <f>EU135+FJ135</f>
        <v>0</v>
      </c>
      <c r="FL135" s="11"/>
      <c r="FM135" s="10"/>
      <c r="FN135" s="11"/>
      <c r="FO135" s="10"/>
      <c r="FP135" s="7"/>
      <c r="FQ135" s="11"/>
      <c r="FR135" s="10"/>
      <c r="FS135" s="11"/>
      <c r="FT135" s="10"/>
      <c r="FU135" s="11"/>
      <c r="FV135" s="10"/>
      <c r="FW135" s="11"/>
      <c r="FX135" s="10"/>
      <c r="FY135" s="11"/>
      <c r="FZ135" s="10"/>
      <c r="GA135" s="11"/>
      <c r="GB135" s="10"/>
      <c r="GC135" s="11"/>
      <c r="GD135" s="10"/>
      <c r="GE135" s="7"/>
      <c r="GF135" s="7">
        <f>FP135+GE135</f>
        <v>0</v>
      </c>
    </row>
    <row r="136" spans="1:188" x14ac:dyDescent="0.2">
      <c r="A136" s="6"/>
      <c r="B136" s="6"/>
      <c r="C136" s="6"/>
      <c r="D136" s="6" t="s">
        <v>267</v>
      </c>
      <c r="E136" s="3" t="s">
        <v>268</v>
      </c>
      <c r="F136" s="6">
        <f>COUNTIF(U136:GD136,"e")</f>
        <v>0</v>
      </c>
      <c r="G136" s="6">
        <f>COUNTIF(U136:GD136,"z")</f>
        <v>1</v>
      </c>
      <c r="H136" s="6">
        <f>SUM(I136:Q136)</f>
        <v>3</v>
      </c>
      <c r="I136" s="6">
        <f>U136+AP136+BK136+CF136+DA136+DV136+EQ136+FL136</f>
        <v>3</v>
      </c>
      <c r="J136" s="6">
        <f>W136+AR136+BM136+CH136+DC136+DX136+ES136+FN136</f>
        <v>0</v>
      </c>
      <c r="K136" s="6">
        <f>Z136+AU136+BP136+CK136+DF136+EA136+EV136+FQ136</f>
        <v>0</v>
      </c>
      <c r="L136" s="6">
        <f>AB136+AW136+BR136+CM136+DH136+EC136+EX136+FS136</f>
        <v>0</v>
      </c>
      <c r="M136" s="6">
        <f>AD136+AY136+BT136+CO136+DJ136+EE136+EZ136+FU136</f>
        <v>0</v>
      </c>
      <c r="N136" s="6">
        <f>AF136+BA136+BV136+CQ136+DL136+EG136+FB136+FW136</f>
        <v>0</v>
      </c>
      <c r="O136" s="6">
        <f>AH136+BC136+BX136+CS136+DN136+EI136+FD136+FY136</f>
        <v>0</v>
      </c>
      <c r="P136" s="6">
        <f>AJ136+BE136+BZ136+CU136+DP136+EK136+FF136+GA136</f>
        <v>0</v>
      </c>
      <c r="Q136" s="6">
        <f>AL136+BG136+CB136+CW136+DR136+EM136+FH136+GC136</f>
        <v>0</v>
      </c>
      <c r="R136" s="7">
        <f>AO136+BJ136+CE136+CZ136+DU136+EP136+FK136+GF136</f>
        <v>0</v>
      </c>
      <c r="S136" s="7">
        <f>AN136+BI136+CD136+CY136+DT136+EO136+FJ136+GE136</f>
        <v>0</v>
      </c>
      <c r="T136" s="7">
        <v>0</v>
      </c>
      <c r="U136" s="11">
        <v>3</v>
      </c>
      <c r="V136" s="10" t="s">
        <v>61</v>
      </c>
      <c r="W136" s="11"/>
      <c r="X136" s="10"/>
      <c r="Y136" s="7">
        <v>0</v>
      </c>
      <c r="Z136" s="11"/>
      <c r="AA136" s="10"/>
      <c r="AB136" s="11"/>
      <c r="AC136" s="10"/>
      <c r="AD136" s="11"/>
      <c r="AE136" s="10"/>
      <c r="AF136" s="11"/>
      <c r="AG136" s="10"/>
      <c r="AH136" s="11"/>
      <c r="AI136" s="10"/>
      <c r="AJ136" s="11"/>
      <c r="AK136" s="10"/>
      <c r="AL136" s="11"/>
      <c r="AM136" s="10"/>
      <c r="AN136" s="7"/>
      <c r="AO136" s="7">
        <f>Y136+AN136</f>
        <v>0</v>
      </c>
      <c r="AP136" s="11"/>
      <c r="AQ136" s="10"/>
      <c r="AR136" s="11"/>
      <c r="AS136" s="10"/>
      <c r="AT136" s="7"/>
      <c r="AU136" s="11"/>
      <c r="AV136" s="10"/>
      <c r="AW136" s="11"/>
      <c r="AX136" s="10"/>
      <c r="AY136" s="11"/>
      <c r="AZ136" s="10"/>
      <c r="BA136" s="11"/>
      <c r="BB136" s="10"/>
      <c r="BC136" s="11"/>
      <c r="BD136" s="10"/>
      <c r="BE136" s="11"/>
      <c r="BF136" s="10"/>
      <c r="BG136" s="11"/>
      <c r="BH136" s="10"/>
      <c r="BI136" s="7"/>
      <c r="BJ136" s="7">
        <f>AT136+BI136</f>
        <v>0</v>
      </c>
      <c r="BK136" s="11"/>
      <c r="BL136" s="10"/>
      <c r="BM136" s="11"/>
      <c r="BN136" s="10"/>
      <c r="BO136" s="7"/>
      <c r="BP136" s="11"/>
      <c r="BQ136" s="10"/>
      <c r="BR136" s="11"/>
      <c r="BS136" s="10"/>
      <c r="BT136" s="11"/>
      <c r="BU136" s="10"/>
      <c r="BV136" s="11"/>
      <c r="BW136" s="10"/>
      <c r="BX136" s="11"/>
      <c r="BY136" s="10"/>
      <c r="BZ136" s="11"/>
      <c r="CA136" s="10"/>
      <c r="CB136" s="11"/>
      <c r="CC136" s="10"/>
      <c r="CD136" s="7"/>
      <c r="CE136" s="7">
        <f>BO136+CD136</f>
        <v>0</v>
      </c>
      <c r="CF136" s="11"/>
      <c r="CG136" s="10"/>
      <c r="CH136" s="11"/>
      <c r="CI136" s="10"/>
      <c r="CJ136" s="7"/>
      <c r="CK136" s="11"/>
      <c r="CL136" s="10"/>
      <c r="CM136" s="11"/>
      <c r="CN136" s="10"/>
      <c r="CO136" s="11"/>
      <c r="CP136" s="10"/>
      <c r="CQ136" s="11"/>
      <c r="CR136" s="10"/>
      <c r="CS136" s="11"/>
      <c r="CT136" s="10"/>
      <c r="CU136" s="11"/>
      <c r="CV136" s="10"/>
      <c r="CW136" s="11"/>
      <c r="CX136" s="10"/>
      <c r="CY136" s="7"/>
      <c r="CZ136" s="7">
        <f>CJ136+CY136</f>
        <v>0</v>
      </c>
      <c r="DA136" s="11"/>
      <c r="DB136" s="10"/>
      <c r="DC136" s="11"/>
      <c r="DD136" s="10"/>
      <c r="DE136" s="7"/>
      <c r="DF136" s="11"/>
      <c r="DG136" s="10"/>
      <c r="DH136" s="11"/>
      <c r="DI136" s="10"/>
      <c r="DJ136" s="11"/>
      <c r="DK136" s="10"/>
      <c r="DL136" s="11"/>
      <c r="DM136" s="10"/>
      <c r="DN136" s="11"/>
      <c r="DO136" s="10"/>
      <c r="DP136" s="11"/>
      <c r="DQ136" s="10"/>
      <c r="DR136" s="11"/>
      <c r="DS136" s="10"/>
      <c r="DT136" s="7"/>
      <c r="DU136" s="7">
        <f>DE136+DT136</f>
        <v>0</v>
      </c>
      <c r="DV136" s="11"/>
      <c r="DW136" s="10"/>
      <c r="DX136" s="11"/>
      <c r="DY136" s="10"/>
      <c r="DZ136" s="7"/>
      <c r="EA136" s="11"/>
      <c r="EB136" s="10"/>
      <c r="EC136" s="11"/>
      <c r="ED136" s="10"/>
      <c r="EE136" s="11"/>
      <c r="EF136" s="10"/>
      <c r="EG136" s="11"/>
      <c r="EH136" s="10"/>
      <c r="EI136" s="11"/>
      <c r="EJ136" s="10"/>
      <c r="EK136" s="11"/>
      <c r="EL136" s="10"/>
      <c r="EM136" s="11"/>
      <c r="EN136" s="10"/>
      <c r="EO136" s="7"/>
      <c r="EP136" s="7">
        <f>DZ136+EO136</f>
        <v>0</v>
      </c>
      <c r="EQ136" s="11"/>
      <c r="ER136" s="10"/>
      <c r="ES136" s="11"/>
      <c r="ET136" s="10"/>
      <c r="EU136" s="7"/>
      <c r="EV136" s="11"/>
      <c r="EW136" s="10"/>
      <c r="EX136" s="11"/>
      <c r="EY136" s="10"/>
      <c r="EZ136" s="11"/>
      <c r="FA136" s="10"/>
      <c r="FB136" s="11"/>
      <c r="FC136" s="10"/>
      <c r="FD136" s="11"/>
      <c r="FE136" s="10"/>
      <c r="FF136" s="11"/>
      <c r="FG136" s="10"/>
      <c r="FH136" s="11"/>
      <c r="FI136" s="10"/>
      <c r="FJ136" s="7"/>
      <c r="FK136" s="7">
        <f>EU136+FJ136</f>
        <v>0</v>
      </c>
      <c r="FL136" s="11"/>
      <c r="FM136" s="10"/>
      <c r="FN136" s="11"/>
      <c r="FO136" s="10"/>
      <c r="FP136" s="7"/>
      <c r="FQ136" s="11"/>
      <c r="FR136" s="10"/>
      <c r="FS136" s="11"/>
      <c r="FT136" s="10"/>
      <c r="FU136" s="11"/>
      <c r="FV136" s="10"/>
      <c r="FW136" s="11"/>
      <c r="FX136" s="10"/>
      <c r="FY136" s="11"/>
      <c r="FZ136" s="10"/>
      <c r="GA136" s="11"/>
      <c r="GB136" s="10"/>
      <c r="GC136" s="11"/>
      <c r="GD136" s="10"/>
      <c r="GE136" s="7"/>
      <c r="GF136" s="7">
        <f>FP136+GE136</f>
        <v>0</v>
      </c>
    </row>
    <row r="137" spans="1:188" x14ac:dyDescent="0.2">
      <c r="A137" s="6"/>
      <c r="B137" s="6"/>
      <c r="C137" s="6"/>
      <c r="D137" s="6" t="s">
        <v>269</v>
      </c>
      <c r="E137" s="3" t="s">
        <v>270</v>
      </c>
      <c r="F137" s="6">
        <f>COUNTIF(U137:GD137,"e")</f>
        <v>0</v>
      </c>
      <c r="G137" s="6">
        <f>COUNTIF(U137:GD137,"z")</f>
        <v>1</v>
      </c>
      <c r="H137" s="6">
        <f>SUM(I137:Q137)</f>
        <v>2</v>
      </c>
      <c r="I137" s="6">
        <f>U137+AP137+BK137+CF137+DA137+DV137+EQ137+FL137</f>
        <v>2</v>
      </c>
      <c r="J137" s="6">
        <f>W137+AR137+BM137+CH137+DC137+DX137+ES137+FN137</f>
        <v>0</v>
      </c>
      <c r="K137" s="6">
        <f>Z137+AU137+BP137+CK137+DF137+EA137+EV137+FQ137</f>
        <v>0</v>
      </c>
      <c r="L137" s="6">
        <f>AB137+AW137+BR137+CM137+DH137+EC137+EX137+FS137</f>
        <v>0</v>
      </c>
      <c r="M137" s="6">
        <f>AD137+AY137+BT137+CO137+DJ137+EE137+EZ137+FU137</f>
        <v>0</v>
      </c>
      <c r="N137" s="6">
        <f>AF137+BA137+BV137+CQ137+DL137+EG137+FB137+FW137</f>
        <v>0</v>
      </c>
      <c r="O137" s="6">
        <f>AH137+BC137+BX137+CS137+DN137+EI137+FD137+FY137</f>
        <v>0</v>
      </c>
      <c r="P137" s="6">
        <f>AJ137+BE137+BZ137+CU137+DP137+EK137+FF137+GA137</f>
        <v>0</v>
      </c>
      <c r="Q137" s="6">
        <f>AL137+BG137+CB137+CW137+DR137+EM137+FH137+GC137</f>
        <v>0</v>
      </c>
      <c r="R137" s="7">
        <f>AO137+BJ137+CE137+CZ137+DU137+EP137+FK137+GF137</f>
        <v>0</v>
      </c>
      <c r="S137" s="7">
        <f>AN137+BI137+CD137+CY137+DT137+EO137+FJ137+GE137</f>
        <v>0</v>
      </c>
      <c r="T137" s="7">
        <v>0</v>
      </c>
      <c r="U137" s="11"/>
      <c r="V137" s="10"/>
      <c r="W137" s="11"/>
      <c r="X137" s="10"/>
      <c r="Y137" s="7"/>
      <c r="Z137" s="11"/>
      <c r="AA137" s="10"/>
      <c r="AB137" s="11"/>
      <c r="AC137" s="10"/>
      <c r="AD137" s="11"/>
      <c r="AE137" s="10"/>
      <c r="AF137" s="11"/>
      <c r="AG137" s="10"/>
      <c r="AH137" s="11"/>
      <c r="AI137" s="10"/>
      <c r="AJ137" s="11"/>
      <c r="AK137" s="10"/>
      <c r="AL137" s="11"/>
      <c r="AM137" s="10"/>
      <c r="AN137" s="7"/>
      <c r="AO137" s="7">
        <f>Y137+AN137</f>
        <v>0</v>
      </c>
      <c r="AP137" s="11"/>
      <c r="AQ137" s="10"/>
      <c r="AR137" s="11"/>
      <c r="AS137" s="10"/>
      <c r="AT137" s="7"/>
      <c r="AU137" s="11"/>
      <c r="AV137" s="10"/>
      <c r="AW137" s="11"/>
      <c r="AX137" s="10"/>
      <c r="AY137" s="11"/>
      <c r="AZ137" s="10"/>
      <c r="BA137" s="11"/>
      <c r="BB137" s="10"/>
      <c r="BC137" s="11"/>
      <c r="BD137" s="10"/>
      <c r="BE137" s="11"/>
      <c r="BF137" s="10"/>
      <c r="BG137" s="11"/>
      <c r="BH137" s="10"/>
      <c r="BI137" s="7"/>
      <c r="BJ137" s="7">
        <f>AT137+BI137</f>
        <v>0</v>
      </c>
      <c r="BK137" s="11"/>
      <c r="BL137" s="10"/>
      <c r="BM137" s="11"/>
      <c r="BN137" s="10"/>
      <c r="BO137" s="7"/>
      <c r="BP137" s="11"/>
      <c r="BQ137" s="10"/>
      <c r="BR137" s="11"/>
      <c r="BS137" s="10"/>
      <c r="BT137" s="11"/>
      <c r="BU137" s="10"/>
      <c r="BV137" s="11"/>
      <c r="BW137" s="10"/>
      <c r="BX137" s="11"/>
      <c r="BY137" s="10"/>
      <c r="BZ137" s="11"/>
      <c r="CA137" s="10"/>
      <c r="CB137" s="11"/>
      <c r="CC137" s="10"/>
      <c r="CD137" s="7"/>
      <c r="CE137" s="7">
        <f>BO137+CD137</f>
        <v>0</v>
      </c>
      <c r="CF137" s="11"/>
      <c r="CG137" s="10"/>
      <c r="CH137" s="11"/>
      <c r="CI137" s="10"/>
      <c r="CJ137" s="7"/>
      <c r="CK137" s="11"/>
      <c r="CL137" s="10"/>
      <c r="CM137" s="11"/>
      <c r="CN137" s="10"/>
      <c r="CO137" s="11"/>
      <c r="CP137" s="10"/>
      <c r="CQ137" s="11"/>
      <c r="CR137" s="10"/>
      <c r="CS137" s="11"/>
      <c r="CT137" s="10"/>
      <c r="CU137" s="11"/>
      <c r="CV137" s="10"/>
      <c r="CW137" s="11"/>
      <c r="CX137" s="10"/>
      <c r="CY137" s="7"/>
      <c r="CZ137" s="7">
        <f>CJ137+CY137</f>
        <v>0</v>
      </c>
      <c r="DA137" s="11"/>
      <c r="DB137" s="10"/>
      <c r="DC137" s="11"/>
      <c r="DD137" s="10"/>
      <c r="DE137" s="7"/>
      <c r="DF137" s="11"/>
      <c r="DG137" s="10"/>
      <c r="DH137" s="11"/>
      <c r="DI137" s="10"/>
      <c r="DJ137" s="11"/>
      <c r="DK137" s="10"/>
      <c r="DL137" s="11"/>
      <c r="DM137" s="10"/>
      <c r="DN137" s="11"/>
      <c r="DO137" s="10"/>
      <c r="DP137" s="11"/>
      <c r="DQ137" s="10"/>
      <c r="DR137" s="11"/>
      <c r="DS137" s="10"/>
      <c r="DT137" s="7"/>
      <c r="DU137" s="7">
        <f>DE137+DT137</f>
        <v>0</v>
      </c>
      <c r="DV137" s="11">
        <v>2</v>
      </c>
      <c r="DW137" s="10" t="s">
        <v>61</v>
      </c>
      <c r="DX137" s="11"/>
      <c r="DY137" s="10"/>
      <c r="DZ137" s="7">
        <v>0</v>
      </c>
      <c r="EA137" s="11"/>
      <c r="EB137" s="10"/>
      <c r="EC137" s="11"/>
      <c r="ED137" s="10"/>
      <c r="EE137" s="11"/>
      <c r="EF137" s="10"/>
      <c r="EG137" s="11"/>
      <c r="EH137" s="10"/>
      <c r="EI137" s="11"/>
      <c r="EJ137" s="10"/>
      <c r="EK137" s="11"/>
      <c r="EL137" s="10"/>
      <c r="EM137" s="11"/>
      <c r="EN137" s="10"/>
      <c r="EO137" s="7"/>
      <c r="EP137" s="7">
        <f>DZ137+EO137</f>
        <v>0</v>
      </c>
      <c r="EQ137" s="11"/>
      <c r="ER137" s="10"/>
      <c r="ES137" s="11"/>
      <c r="ET137" s="10"/>
      <c r="EU137" s="7"/>
      <c r="EV137" s="11"/>
      <c r="EW137" s="10"/>
      <c r="EX137" s="11"/>
      <c r="EY137" s="10"/>
      <c r="EZ137" s="11"/>
      <c r="FA137" s="10"/>
      <c r="FB137" s="11"/>
      <c r="FC137" s="10"/>
      <c r="FD137" s="11"/>
      <c r="FE137" s="10"/>
      <c r="FF137" s="11"/>
      <c r="FG137" s="10"/>
      <c r="FH137" s="11"/>
      <c r="FI137" s="10"/>
      <c r="FJ137" s="7"/>
      <c r="FK137" s="7">
        <f>EU137+FJ137</f>
        <v>0</v>
      </c>
      <c r="FL137" s="11"/>
      <c r="FM137" s="10"/>
      <c r="FN137" s="11"/>
      <c r="FO137" s="10"/>
      <c r="FP137" s="7"/>
      <c r="FQ137" s="11"/>
      <c r="FR137" s="10"/>
      <c r="FS137" s="11"/>
      <c r="FT137" s="10"/>
      <c r="FU137" s="11"/>
      <c r="FV137" s="10"/>
      <c r="FW137" s="11"/>
      <c r="FX137" s="10"/>
      <c r="FY137" s="11"/>
      <c r="FZ137" s="10"/>
      <c r="GA137" s="11"/>
      <c r="GB137" s="10"/>
      <c r="GC137" s="11"/>
      <c r="GD137" s="10"/>
      <c r="GE137" s="7"/>
      <c r="GF137" s="7">
        <f>FP137+GE137</f>
        <v>0</v>
      </c>
    </row>
    <row r="138" spans="1:188" ht="15.95" customHeight="1" x14ac:dyDescent="0.2">
      <c r="A138" s="6"/>
      <c r="B138" s="6"/>
      <c r="C138" s="6"/>
      <c r="D138" s="6"/>
      <c r="E138" s="6" t="s">
        <v>77</v>
      </c>
      <c r="F138" s="6">
        <f t="shared" ref="F138:AK138" si="138">SUM(F134:F137)</f>
        <v>0</v>
      </c>
      <c r="G138" s="6">
        <f t="shared" si="138"/>
        <v>4</v>
      </c>
      <c r="H138" s="6">
        <f t="shared" si="138"/>
        <v>14</v>
      </c>
      <c r="I138" s="6">
        <f t="shared" si="138"/>
        <v>14</v>
      </c>
      <c r="J138" s="6">
        <f t="shared" si="138"/>
        <v>0</v>
      </c>
      <c r="K138" s="6">
        <f t="shared" si="138"/>
        <v>0</v>
      </c>
      <c r="L138" s="6">
        <f t="shared" si="138"/>
        <v>0</v>
      </c>
      <c r="M138" s="6">
        <f t="shared" si="138"/>
        <v>0</v>
      </c>
      <c r="N138" s="6">
        <f t="shared" si="138"/>
        <v>0</v>
      </c>
      <c r="O138" s="6">
        <f t="shared" si="138"/>
        <v>0</v>
      </c>
      <c r="P138" s="6">
        <f t="shared" si="138"/>
        <v>0</v>
      </c>
      <c r="Q138" s="6">
        <f t="shared" si="138"/>
        <v>0</v>
      </c>
      <c r="R138" s="7">
        <f t="shared" si="138"/>
        <v>0</v>
      </c>
      <c r="S138" s="7">
        <f t="shared" si="138"/>
        <v>0</v>
      </c>
      <c r="T138" s="7">
        <f t="shared" si="138"/>
        <v>0</v>
      </c>
      <c r="U138" s="11">
        <f t="shared" si="138"/>
        <v>12</v>
      </c>
      <c r="V138" s="10">
        <f t="shared" si="138"/>
        <v>0</v>
      </c>
      <c r="W138" s="11">
        <f t="shared" si="138"/>
        <v>0</v>
      </c>
      <c r="X138" s="10">
        <f t="shared" si="138"/>
        <v>0</v>
      </c>
      <c r="Y138" s="7">
        <f t="shared" si="138"/>
        <v>0</v>
      </c>
      <c r="Z138" s="11">
        <f t="shared" si="138"/>
        <v>0</v>
      </c>
      <c r="AA138" s="10">
        <f t="shared" si="138"/>
        <v>0</v>
      </c>
      <c r="AB138" s="11">
        <f t="shared" si="138"/>
        <v>0</v>
      </c>
      <c r="AC138" s="10">
        <f t="shared" si="138"/>
        <v>0</v>
      </c>
      <c r="AD138" s="11">
        <f t="shared" si="138"/>
        <v>0</v>
      </c>
      <c r="AE138" s="10">
        <f t="shared" si="138"/>
        <v>0</v>
      </c>
      <c r="AF138" s="11">
        <f t="shared" si="138"/>
        <v>0</v>
      </c>
      <c r="AG138" s="10">
        <f t="shared" si="138"/>
        <v>0</v>
      </c>
      <c r="AH138" s="11">
        <f t="shared" si="138"/>
        <v>0</v>
      </c>
      <c r="AI138" s="10">
        <f t="shared" si="138"/>
        <v>0</v>
      </c>
      <c r="AJ138" s="11">
        <f t="shared" si="138"/>
        <v>0</v>
      </c>
      <c r="AK138" s="10">
        <f t="shared" si="138"/>
        <v>0</v>
      </c>
      <c r="AL138" s="11">
        <f t="shared" ref="AL138:BQ138" si="139">SUM(AL134:AL137)</f>
        <v>0</v>
      </c>
      <c r="AM138" s="10">
        <f t="shared" si="139"/>
        <v>0</v>
      </c>
      <c r="AN138" s="7">
        <f t="shared" si="139"/>
        <v>0</v>
      </c>
      <c r="AO138" s="7">
        <f t="shared" si="139"/>
        <v>0</v>
      </c>
      <c r="AP138" s="11">
        <f t="shared" si="139"/>
        <v>0</v>
      </c>
      <c r="AQ138" s="10">
        <f t="shared" si="139"/>
        <v>0</v>
      </c>
      <c r="AR138" s="11">
        <f t="shared" si="139"/>
        <v>0</v>
      </c>
      <c r="AS138" s="10">
        <f t="shared" si="139"/>
        <v>0</v>
      </c>
      <c r="AT138" s="7">
        <f t="shared" si="139"/>
        <v>0</v>
      </c>
      <c r="AU138" s="11">
        <f t="shared" si="139"/>
        <v>0</v>
      </c>
      <c r="AV138" s="10">
        <f t="shared" si="139"/>
        <v>0</v>
      </c>
      <c r="AW138" s="11">
        <f t="shared" si="139"/>
        <v>0</v>
      </c>
      <c r="AX138" s="10">
        <f t="shared" si="139"/>
        <v>0</v>
      </c>
      <c r="AY138" s="11">
        <f t="shared" si="139"/>
        <v>0</v>
      </c>
      <c r="AZ138" s="10">
        <f t="shared" si="139"/>
        <v>0</v>
      </c>
      <c r="BA138" s="11">
        <f t="shared" si="139"/>
        <v>0</v>
      </c>
      <c r="BB138" s="10">
        <f t="shared" si="139"/>
        <v>0</v>
      </c>
      <c r="BC138" s="11">
        <f t="shared" si="139"/>
        <v>0</v>
      </c>
      <c r="BD138" s="10">
        <f t="shared" si="139"/>
        <v>0</v>
      </c>
      <c r="BE138" s="11">
        <f t="shared" si="139"/>
        <v>0</v>
      </c>
      <c r="BF138" s="10">
        <f t="shared" si="139"/>
        <v>0</v>
      </c>
      <c r="BG138" s="11">
        <f t="shared" si="139"/>
        <v>0</v>
      </c>
      <c r="BH138" s="10">
        <f t="shared" si="139"/>
        <v>0</v>
      </c>
      <c r="BI138" s="7">
        <f t="shared" si="139"/>
        <v>0</v>
      </c>
      <c r="BJ138" s="7">
        <f t="shared" si="139"/>
        <v>0</v>
      </c>
      <c r="BK138" s="11">
        <f t="shared" si="139"/>
        <v>0</v>
      </c>
      <c r="BL138" s="10">
        <f t="shared" si="139"/>
        <v>0</v>
      </c>
      <c r="BM138" s="11">
        <f t="shared" si="139"/>
        <v>0</v>
      </c>
      <c r="BN138" s="10">
        <f t="shared" si="139"/>
        <v>0</v>
      </c>
      <c r="BO138" s="7">
        <f t="shared" si="139"/>
        <v>0</v>
      </c>
      <c r="BP138" s="11">
        <f t="shared" si="139"/>
        <v>0</v>
      </c>
      <c r="BQ138" s="10">
        <f t="shared" si="139"/>
        <v>0</v>
      </c>
      <c r="BR138" s="11">
        <f t="shared" ref="BR138:CW138" si="140">SUM(BR134:BR137)</f>
        <v>0</v>
      </c>
      <c r="BS138" s="10">
        <f t="shared" si="140"/>
        <v>0</v>
      </c>
      <c r="BT138" s="11">
        <f t="shared" si="140"/>
        <v>0</v>
      </c>
      <c r="BU138" s="10">
        <f t="shared" si="140"/>
        <v>0</v>
      </c>
      <c r="BV138" s="11">
        <f t="shared" si="140"/>
        <v>0</v>
      </c>
      <c r="BW138" s="10">
        <f t="shared" si="140"/>
        <v>0</v>
      </c>
      <c r="BX138" s="11">
        <f t="shared" si="140"/>
        <v>0</v>
      </c>
      <c r="BY138" s="10">
        <f t="shared" si="140"/>
        <v>0</v>
      </c>
      <c r="BZ138" s="11">
        <f t="shared" si="140"/>
        <v>0</v>
      </c>
      <c r="CA138" s="10">
        <f t="shared" si="140"/>
        <v>0</v>
      </c>
      <c r="CB138" s="11">
        <f t="shared" si="140"/>
        <v>0</v>
      </c>
      <c r="CC138" s="10">
        <f t="shared" si="140"/>
        <v>0</v>
      </c>
      <c r="CD138" s="7">
        <f t="shared" si="140"/>
        <v>0</v>
      </c>
      <c r="CE138" s="7">
        <f t="shared" si="140"/>
        <v>0</v>
      </c>
      <c r="CF138" s="11">
        <f t="shared" si="140"/>
        <v>0</v>
      </c>
      <c r="CG138" s="10">
        <f t="shared" si="140"/>
        <v>0</v>
      </c>
      <c r="CH138" s="11">
        <f t="shared" si="140"/>
        <v>0</v>
      </c>
      <c r="CI138" s="10">
        <f t="shared" si="140"/>
        <v>0</v>
      </c>
      <c r="CJ138" s="7">
        <f t="shared" si="140"/>
        <v>0</v>
      </c>
      <c r="CK138" s="11">
        <f t="shared" si="140"/>
        <v>0</v>
      </c>
      <c r="CL138" s="10">
        <f t="shared" si="140"/>
        <v>0</v>
      </c>
      <c r="CM138" s="11">
        <f t="shared" si="140"/>
        <v>0</v>
      </c>
      <c r="CN138" s="10">
        <f t="shared" si="140"/>
        <v>0</v>
      </c>
      <c r="CO138" s="11">
        <f t="shared" si="140"/>
        <v>0</v>
      </c>
      <c r="CP138" s="10">
        <f t="shared" si="140"/>
        <v>0</v>
      </c>
      <c r="CQ138" s="11">
        <f t="shared" si="140"/>
        <v>0</v>
      </c>
      <c r="CR138" s="10">
        <f t="shared" si="140"/>
        <v>0</v>
      </c>
      <c r="CS138" s="11">
        <f t="shared" si="140"/>
        <v>0</v>
      </c>
      <c r="CT138" s="10">
        <f t="shared" si="140"/>
        <v>0</v>
      </c>
      <c r="CU138" s="11">
        <f t="shared" si="140"/>
        <v>0</v>
      </c>
      <c r="CV138" s="10">
        <f t="shared" si="140"/>
        <v>0</v>
      </c>
      <c r="CW138" s="11">
        <f t="shared" si="140"/>
        <v>0</v>
      </c>
      <c r="CX138" s="10">
        <f t="shared" ref="CX138:EC138" si="141">SUM(CX134:CX137)</f>
        <v>0</v>
      </c>
      <c r="CY138" s="7">
        <f t="shared" si="141"/>
        <v>0</v>
      </c>
      <c r="CZ138" s="7">
        <f t="shared" si="141"/>
        <v>0</v>
      </c>
      <c r="DA138" s="11">
        <f t="shared" si="141"/>
        <v>0</v>
      </c>
      <c r="DB138" s="10">
        <f t="shared" si="141"/>
        <v>0</v>
      </c>
      <c r="DC138" s="11">
        <f t="shared" si="141"/>
        <v>0</v>
      </c>
      <c r="DD138" s="10">
        <f t="shared" si="141"/>
        <v>0</v>
      </c>
      <c r="DE138" s="7">
        <f t="shared" si="141"/>
        <v>0</v>
      </c>
      <c r="DF138" s="11">
        <f t="shared" si="141"/>
        <v>0</v>
      </c>
      <c r="DG138" s="10">
        <f t="shared" si="141"/>
        <v>0</v>
      </c>
      <c r="DH138" s="11">
        <f t="shared" si="141"/>
        <v>0</v>
      </c>
      <c r="DI138" s="10">
        <f t="shared" si="141"/>
        <v>0</v>
      </c>
      <c r="DJ138" s="11">
        <f t="shared" si="141"/>
        <v>0</v>
      </c>
      <c r="DK138" s="10">
        <f t="shared" si="141"/>
        <v>0</v>
      </c>
      <c r="DL138" s="11">
        <f t="shared" si="141"/>
        <v>0</v>
      </c>
      <c r="DM138" s="10">
        <f t="shared" si="141"/>
        <v>0</v>
      </c>
      <c r="DN138" s="11">
        <f t="shared" si="141"/>
        <v>0</v>
      </c>
      <c r="DO138" s="10">
        <f t="shared" si="141"/>
        <v>0</v>
      </c>
      <c r="DP138" s="11">
        <f t="shared" si="141"/>
        <v>0</v>
      </c>
      <c r="DQ138" s="10">
        <f t="shared" si="141"/>
        <v>0</v>
      </c>
      <c r="DR138" s="11">
        <f t="shared" si="141"/>
        <v>0</v>
      </c>
      <c r="DS138" s="10">
        <f t="shared" si="141"/>
        <v>0</v>
      </c>
      <c r="DT138" s="7">
        <f t="shared" si="141"/>
        <v>0</v>
      </c>
      <c r="DU138" s="7">
        <f t="shared" si="141"/>
        <v>0</v>
      </c>
      <c r="DV138" s="11">
        <f t="shared" si="141"/>
        <v>2</v>
      </c>
      <c r="DW138" s="10">
        <f t="shared" si="141"/>
        <v>0</v>
      </c>
      <c r="DX138" s="11">
        <f t="shared" si="141"/>
        <v>0</v>
      </c>
      <c r="DY138" s="10">
        <f t="shared" si="141"/>
        <v>0</v>
      </c>
      <c r="DZ138" s="7">
        <f t="shared" si="141"/>
        <v>0</v>
      </c>
      <c r="EA138" s="11">
        <f t="shared" si="141"/>
        <v>0</v>
      </c>
      <c r="EB138" s="10">
        <f t="shared" si="141"/>
        <v>0</v>
      </c>
      <c r="EC138" s="11">
        <f t="shared" si="141"/>
        <v>0</v>
      </c>
      <c r="ED138" s="10">
        <f t="shared" ref="ED138:FI138" si="142">SUM(ED134:ED137)</f>
        <v>0</v>
      </c>
      <c r="EE138" s="11">
        <f t="shared" si="142"/>
        <v>0</v>
      </c>
      <c r="EF138" s="10">
        <f t="shared" si="142"/>
        <v>0</v>
      </c>
      <c r="EG138" s="11">
        <f t="shared" si="142"/>
        <v>0</v>
      </c>
      <c r="EH138" s="10">
        <f t="shared" si="142"/>
        <v>0</v>
      </c>
      <c r="EI138" s="11">
        <f t="shared" si="142"/>
        <v>0</v>
      </c>
      <c r="EJ138" s="10">
        <f t="shared" si="142"/>
        <v>0</v>
      </c>
      <c r="EK138" s="11">
        <f t="shared" si="142"/>
        <v>0</v>
      </c>
      <c r="EL138" s="10">
        <f t="shared" si="142"/>
        <v>0</v>
      </c>
      <c r="EM138" s="11">
        <f t="shared" si="142"/>
        <v>0</v>
      </c>
      <c r="EN138" s="10">
        <f t="shared" si="142"/>
        <v>0</v>
      </c>
      <c r="EO138" s="7">
        <f t="shared" si="142"/>
        <v>0</v>
      </c>
      <c r="EP138" s="7">
        <f t="shared" si="142"/>
        <v>0</v>
      </c>
      <c r="EQ138" s="11">
        <f t="shared" si="142"/>
        <v>0</v>
      </c>
      <c r="ER138" s="10">
        <f t="shared" si="142"/>
        <v>0</v>
      </c>
      <c r="ES138" s="11">
        <f t="shared" si="142"/>
        <v>0</v>
      </c>
      <c r="ET138" s="10">
        <f t="shared" si="142"/>
        <v>0</v>
      </c>
      <c r="EU138" s="7">
        <f t="shared" si="142"/>
        <v>0</v>
      </c>
      <c r="EV138" s="11">
        <f t="shared" si="142"/>
        <v>0</v>
      </c>
      <c r="EW138" s="10">
        <f t="shared" si="142"/>
        <v>0</v>
      </c>
      <c r="EX138" s="11">
        <f t="shared" si="142"/>
        <v>0</v>
      </c>
      <c r="EY138" s="10">
        <f t="shared" si="142"/>
        <v>0</v>
      </c>
      <c r="EZ138" s="11">
        <f t="shared" si="142"/>
        <v>0</v>
      </c>
      <c r="FA138" s="10">
        <f t="shared" si="142"/>
        <v>0</v>
      </c>
      <c r="FB138" s="11">
        <f t="shared" si="142"/>
        <v>0</v>
      </c>
      <c r="FC138" s="10">
        <f t="shared" si="142"/>
        <v>0</v>
      </c>
      <c r="FD138" s="11">
        <f t="shared" si="142"/>
        <v>0</v>
      </c>
      <c r="FE138" s="10">
        <f t="shared" si="142"/>
        <v>0</v>
      </c>
      <c r="FF138" s="11">
        <f t="shared" si="142"/>
        <v>0</v>
      </c>
      <c r="FG138" s="10">
        <f t="shared" si="142"/>
        <v>0</v>
      </c>
      <c r="FH138" s="11">
        <f t="shared" si="142"/>
        <v>0</v>
      </c>
      <c r="FI138" s="10">
        <f t="shared" si="142"/>
        <v>0</v>
      </c>
      <c r="FJ138" s="7">
        <f t="shared" ref="FJ138:GF138" si="143">SUM(FJ134:FJ137)</f>
        <v>0</v>
      </c>
      <c r="FK138" s="7">
        <f t="shared" si="143"/>
        <v>0</v>
      </c>
      <c r="FL138" s="11">
        <f t="shared" si="143"/>
        <v>0</v>
      </c>
      <c r="FM138" s="10">
        <f t="shared" si="143"/>
        <v>0</v>
      </c>
      <c r="FN138" s="11">
        <f t="shared" si="143"/>
        <v>0</v>
      </c>
      <c r="FO138" s="10">
        <f t="shared" si="143"/>
        <v>0</v>
      </c>
      <c r="FP138" s="7">
        <f t="shared" si="143"/>
        <v>0</v>
      </c>
      <c r="FQ138" s="11">
        <f t="shared" si="143"/>
        <v>0</v>
      </c>
      <c r="FR138" s="10">
        <f t="shared" si="143"/>
        <v>0</v>
      </c>
      <c r="FS138" s="11">
        <f t="shared" si="143"/>
        <v>0</v>
      </c>
      <c r="FT138" s="10">
        <f t="shared" si="143"/>
        <v>0</v>
      </c>
      <c r="FU138" s="11">
        <f t="shared" si="143"/>
        <v>0</v>
      </c>
      <c r="FV138" s="10">
        <f t="shared" si="143"/>
        <v>0</v>
      </c>
      <c r="FW138" s="11">
        <f t="shared" si="143"/>
        <v>0</v>
      </c>
      <c r="FX138" s="10">
        <f t="shared" si="143"/>
        <v>0</v>
      </c>
      <c r="FY138" s="11">
        <f t="shared" si="143"/>
        <v>0</v>
      </c>
      <c r="FZ138" s="10">
        <f t="shared" si="143"/>
        <v>0</v>
      </c>
      <c r="GA138" s="11">
        <f t="shared" si="143"/>
        <v>0</v>
      </c>
      <c r="GB138" s="10">
        <f t="shared" si="143"/>
        <v>0</v>
      </c>
      <c r="GC138" s="11">
        <f t="shared" si="143"/>
        <v>0</v>
      </c>
      <c r="GD138" s="10">
        <f t="shared" si="143"/>
        <v>0</v>
      </c>
      <c r="GE138" s="7">
        <f t="shared" si="143"/>
        <v>0</v>
      </c>
      <c r="GF138" s="7">
        <f t="shared" si="143"/>
        <v>0</v>
      </c>
    </row>
    <row r="139" spans="1:188" ht="20.100000000000001" customHeight="1" x14ac:dyDescent="0.2">
      <c r="A139" s="19" t="s">
        <v>271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9"/>
      <c r="GF139" s="13"/>
    </row>
    <row r="140" spans="1:188" x14ac:dyDescent="0.2">
      <c r="A140" s="6"/>
      <c r="B140" s="6"/>
      <c r="C140" s="6"/>
      <c r="D140" s="6" t="s">
        <v>272</v>
      </c>
      <c r="E140" s="3" t="s">
        <v>273</v>
      </c>
      <c r="F140" s="6">
        <f>COUNTIF(U140:GD140,"e")</f>
        <v>0</v>
      </c>
      <c r="G140" s="6">
        <f>COUNTIF(U140:GD140,"z")</f>
        <v>1</v>
      </c>
      <c r="H140" s="6">
        <f>SUM(I140:Q140)</f>
        <v>15</v>
      </c>
      <c r="I140" s="6">
        <f>U140+AP140+BK140+CF140+DA140+DV140+EQ140+FL140</f>
        <v>0</v>
      </c>
      <c r="J140" s="6">
        <f>W140+AR140+BM140+CH140+DC140+DX140+ES140+FN140</f>
        <v>15</v>
      </c>
      <c r="K140" s="6">
        <f>Z140+AU140+BP140+CK140+DF140+EA140+EV140+FQ140</f>
        <v>0</v>
      </c>
      <c r="L140" s="6">
        <f>AB140+AW140+BR140+CM140+DH140+EC140+EX140+FS140</f>
        <v>0</v>
      </c>
      <c r="M140" s="6">
        <f>AD140+AY140+BT140+CO140+DJ140+EE140+EZ140+FU140</f>
        <v>0</v>
      </c>
      <c r="N140" s="6">
        <f>AF140+BA140+BV140+CQ140+DL140+EG140+FB140+FW140</f>
        <v>0</v>
      </c>
      <c r="O140" s="6">
        <f>AH140+BC140+BX140+CS140+DN140+EI140+FD140+FY140</f>
        <v>0</v>
      </c>
      <c r="P140" s="6">
        <f>AJ140+BE140+BZ140+CU140+DP140+EK140+FF140+GA140</f>
        <v>0</v>
      </c>
      <c r="Q140" s="6">
        <f>AL140+BG140+CB140+CW140+DR140+EM140+FH140+GC140</f>
        <v>0</v>
      </c>
      <c r="R140" s="7">
        <f>AO140+BJ140+CE140+CZ140+DU140+EP140+FK140+GF140</f>
        <v>0</v>
      </c>
      <c r="S140" s="7">
        <f>AN140+BI140+CD140+CY140+DT140+EO140+FJ140+GE140</f>
        <v>0</v>
      </c>
      <c r="T140" s="7">
        <v>0</v>
      </c>
      <c r="U140" s="11"/>
      <c r="V140" s="10"/>
      <c r="W140" s="11">
        <v>15</v>
      </c>
      <c r="X140" s="10" t="s">
        <v>61</v>
      </c>
      <c r="Y140" s="7">
        <v>0</v>
      </c>
      <c r="Z140" s="11"/>
      <c r="AA140" s="10"/>
      <c r="AB140" s="11"/>
      <c r="AC140" s="10"/>
      <c r="AD140" s="11"/>
      <c r="AE140" s="10"/>
      <c r="AF140" s="11"/>
      <c r="AG140" s="10"/>
      <c r="AH140" s="11"/>
      <c r="AI140" s="10"/>
      <c r="AJ140" s="11"/>
      <c r="AK140" s="10"/>
      <c r="AL140" s="11"/>
      <c r="AM140" s="10"/>
      <c r="AN140" s="7"/>
      <c r="AO140" s="7">
        <f>Y140+AN140</f>
        <v>0</v>
      </c>
      <c r="AP140" s="11"/>
      <c r="AQ140" s="10"/>
      <c r="AR140" s="11"/>
      <c r="AS140" s="10"/>
      <c r="AT140" s="7"/>
      <c r="AU140" s="11"/>
      <c r="AV140" s="10"/>
      <c r="AW140" s="11"/>
      <c r="AX140" s="10"/>
      <c r="AY140" s="11"/>
      <c r="AZ140" s="10"/>
      <c r="BA140" s="11"/>
      <c r="BB140" s="10"/>
      <c r="BC140" s="11"/>
      <c r="BD140" s="10"/>
      <c r="BE140" s="11"/>
      <c r="BF140" s="10"/>
      <c r="BG140" s="11"/>
      <c r="BH140" s="10"/>
      <c r="BI140" s="7"/>
      <c r="BJ140" s="7">
        <f>AT140+BI140</f>
        <v>0</v>
      </c>
      <c r="BK140" s="11"/>
      <c r="BL140" s="10"/>
      <c r="BM140" s="11"/>
      <c r="BN140" s="10"/>
      <c r="BO140" s="7"/>
      <c r="BP140" s="11"/>
      <c r="BQ140" s="10"/>
      <c r="BR140" s="11"/>
      <c r="BS140" s="10"/>
      <c r="BT140" s="11"/>
      <c r="BU140" s="10"/>
      <c r="BV140" s="11"/>
      <c r="BW140" s="10"/>
      <c r="BX140" s="11"/>
      <c r="BY140" s="10"/>
      <c r="BZ140" s="11"/>
      <c r="CA140" s="10"/>
      <c r="CB140" s="11"/>
      <c r="CC140" s="10"/>
      <c r="CD140" s="7"/>
      <c r="CE140" s="7">
        <f>BO140+CD140</f>
        <v>0</v>
      </c>
      <c r="CF140" s="11"/>
      <c r="CG140" s="10"/>
      <c r="CH140" s="11"/>
      <c r="CI140" s="10"/>
      <c r="CJ140" s="7"/>
      <c r="CK140" s="11"/>
      <c r="CL140" s="10"/>
      <c r="CM140" s="11"/>
      <c r="CN140" s="10"/>
      <c r="CO140" s="11"/>
      <c r="CP140" s="10"/>
      <c r="CQ140" s="11"/>
      <c r="CR140" s="10"/>
      <c r="CS140" s="11"/>
      <c r="CT140" s="10"/>
      <c r="CU140" s="11"/>
      <c r="CV140" s="10"/>
      <c r="CW140" s="11"/>
      <c r="CX140" s="10"/>
      <c r="CY140" s="7"/>
      <c r="CZ140" s="7">
        <f>CJ140+CY140</f>
        <v>0</v>
      </c>
      <c r="DA140" s="11"/>
      <c r="DB140" s="10"/>
      <c r="DC140" s="11"/>
      <c r="DD140" s="10"/>
      <c r="DE140" s="7"/>
      <c r="DF140" s="11"/>
      <c r="DG140" s="10"/>
      <c r="DH140" s="11"/>
      <c r="DI140" s="10"/>
      <c r="DJ140" s="11"/>
      <c r="DK140" s="10"/>
      <c r="DL140" s="11"/>
      <c r="DM140" s="10"/>
      <c r="DN140" s="11"/>
      <c r="DO140" s="10"/>
      <c r="DP140" s="11"/>
      <c r="DQ140" s="10"/>
      <c r="DR140" s="11"/>
      <c r="DS140" s="10"/>
      <c r="DT140" s="7"/>
      <c r="DU140" s="7">
        <f>DE140+DT140</f>
        <v>0</v>
      </c>
      <c r="DV140" s="11"/>
      <c r="DW140" s="10"/>
      <c r="DX140" s="11"/>
      <c r="DY140" s="10"/>
      <c r="DZ140" s="7"/>
      <c r="EA140" s="11"/>
      <c r="EB140" s="10"/>
      <c r="EC140" s="11"/>
      <c r="ED140" s="10"/>
      <c r="EE140" s="11"/>
      <c r="EF140" s="10"/>
      <c r="EG140" s="11"/>
      <c r="EH140" s="10"/>
      <c r="EI140" s="11"/>
      <c r="EJ140" s="10"/>
      <c r="EK140" s="11"/>
      <c r="EL140" s="10"/>
      <c r="EM140" s="11"/>
      <c r="EN140" s="10"/>
      <c r="EO140" s="7"/>
      <c r="EP140" s="7">
        <f>DZ140+EO140</f>
        <v>0</v>
      </c>
      <c r="EQ140" s="11"/>
      <c r="ER140" s="10"/>
      <c r="ES140" s="11"/>
      <c r="ET140" s="10"/>
      <c r="EU140" s="7"/>
      <c r="EV140" s="11"/>
      <c r="EW140" s="10"/>
      <c r="EX140" s="11"/>
      <c r="EY140" s="10"/>
      <c r="EZ140" s="11"/>
      <c r="FA140" s="10"/>
      <c r="FB140" s="11"/>
      <c r="FC140" s="10"/>
      <c r="FD140" s="11"/>
      <c r="FE140" s="10"/>
      <c r="FF140" s="11"/>
      <c r="FG140" s="10"/>
      <c r="FH140" s="11"/>
      <c r="FI140" s="10"/>
      <c r="FJ140" s="7"/>
      <c r="FK140" s="7">
        <f>EU140+FJ140</f>
        <v>0</v>
      </c>
      <c r="FL140" s="11"/>
      <c r="FM140" s="10"/>
      <c r="FN140" s="11"/>
      <c r="FO140" s="10"/>
      <c r="FP140" s="7"/>
      <c r="FQ140" s="11"/>
      <c r="FR140" s="10"/>
      <c r="FS140" s="11"/>
      <c r="FT140" s="10"/>
      <c r="FU140" s="11"/>
      <c r="FV140" s="10"/>
      <c r="FW140" s="11"/>
      <c r="FX140" s="10"/>
      <c r="FY140" s="11"/>
      <c r="FZ140" s="10"/>
      <c r="GA140" s="11"/>
      <c r="GB140" s="10"/>
      <c r="GC140" s="11"/>
      <c r="GD140" s="10"/>
      <c r="GE140" s="7"/>
      <c r="GF140" s="7">
        <f>FP140+GE140</f>
        <v>0</v>
      </c>
    </row>
    <row r="141" spans="1:188" x14ac:dyDescent="0.2">
      <c r="A141" s="6"/>
      <c r="B141" s="6"/>
      <c r="C141" s="6"/>
      <c r="D141" s="6" t="s">
        <v>274</v>
      </c>
      <c r="E141" s="3" t="s">
        <v>275</v>
      </c>
      <c r="F141" s="6">
        <f>COUNTIF(U141:GD141,"e")</f>
        <v>0</v>
      </c>
      <c r="G141" s="6">
        <f>COUNTIF(U141:GD141,"z")</f>
        <v>1</v>
      </c>
      <c r="H141" s="6">
        <f>SUM(I141:Q141)</f>
        <v>30</v>
      </c>
      <c r="I141" s="6">
        <f>U141+AP141+BK141+CF141+DA141+DV141+EQ141+FL141</f>
        <v>0</v>
      </c>
      <c r="J141" s="6">
        <f>W141+AR141+BM141+CH141+DC141+DX141+ES141+FN141</f>
        <v>30</v>
      </c>
      <c r="K141" s="6">
        <f>Z141+AU141+BP141+CK141+DF141+EA141+EV141+FQ141</f>
        <v>0</v>
      </c>
      <c r="L141" s="6">
        <f>AB141+AW141+BR141+CM141+DH141+EC141+EX141+FS141</f>
        <v>0</v>
      </c>
      <c r="M141" s="6">
        <f>AD141+AY141+BT141+CO141+DJ141+EE141+EZ141+FU141</f>
        <v>0</v>
      </c>
      <c r="N141" s="6">
        <f>AF141+BA141+BV141+CQ141+DL141+EG141+FB141+FW141</f>
        <v>0</v>
      </c>
      <c r="O141" s="6">
        <f>AH141+BC141+BX141+CS141+DN141+EI141+FD141+FY141</f>
        <v>0</v>
      </c>
      <c r="P141" s="6">
        <f>AJ141+BE141+BZ141+CU141+DP141+EK141+FF141+GA141</f>
        <v>0</v>
      </c>
      <c r="Q141" s="6">
        <f>AL141+BG141+CB141+CW141+DR141+EM141+FH141+GC141</f>
        <v>0</v>
      </c>
      <c r="R141" s="7">
        <f>AO141+BJ141+CE141+CZ141+DU141+EP141+FK141+GF141</f>
        <v>0</v>
      </c>
      <c r="S141" s="7">
        <f>AN141+BI141+CD141+CY141+DT141+EO141+FJ141+GE141</f>
        <v>0</v>
      </c>
      <c r="T141" s="7">
        <v>0</v>
      </c>
      <c r="U141" s="11"/>
      <c r="V141" s="10"/>
      <c r="W141" s="11">
        <v>30</v>
      </c>
      <c r="X141" s="10" t="s">
        <v>61</v>
      </c>
      <c r="Y141" s="7">
        <v>0</v>
      </c>
      <c r="Z141" s="11"/>
      <c r="AA141" s="10"/>
      <c r="AB141" s="11"/>
      <c r="AC141" s="10"/>
      <c r="AD141" s="11"/>
      <c r="AE141" s="10"/>
      <c r="AF141" s="11"/>
      <c r="AG141" s="10"/>
      <c r="AH141" s="11"/>
      <c r="AI141" s="10"/>
      <c r="AJ141" s="11"/>
      <c r="AK141" s="10"/>
      <c r="AL141" s="11"/>
      <c r="AM141" s="10"/>
      <c r="AN141" s="7"/>
      <c r="AO141" s="7">
        <f>Y141+AN141</f>
        <v>0</v>
      </c>
      <c r="AP141" s="11"/>
      <c r="AQ141" s="10"/>
      <c r="AR141" s="11"/>
      <c r="AS141" s="10"/>
      <c r="AT141" s="7"/>
      <c r="AU141" s="11"/>
      <c r="AV141" s="10"/>
      <c r="AW141" s="11"/>
      <c r="AX141" s="10"/>
      <c r="AY141" s="11"/>
      <c r="AZ141" s="10"/>
      <c r="BA141" s="11"/>
      <c r="BB141" s="10"/>
      <c r="BC141" s="11"/>
      <c r="BD141" s="10"/>
      <c r="BE141" s="11"/>
      <c r="BF141" s="10"/>
      <c r="BG141" s="11"/>
      <c r="BH141" s="10"/>
      <c r="BI141" s="7"/>
      <c r="BJ141" s="7">
        <f>AT141+BI141</f>
        <v>0</v>
      </c>
      <c r="BK141" s="11"/>
      <c r="BL141" s="10"/>
      <c r="BM141" s="11"/>
      <c r="BN141" s="10"/>
      <c r="BO141" s="7"/>
      <c r="BP141" s="11"/>
      <c r="BQ141" s="10"/>
      <c r="BR141" s="11"/>
      <c r="BS141" s="10"/>
      <c r="BT141" s="11"/>
      <c r="BU141" s="10"/>
      <c r="BV141" s="11"/>
      <c r="BW141" s="10"/>
      <c r="BX141" s="11"/>
      <c r="BY141" s="10"/>
      <c r="BZ141" s="11"/>
      <c r="CA141" s="10"/>
      <c r="CB141" s="11"/>
      <c r="CC141" s="10"/>
      <c r="CD141" s="7"/>
      <c r="CE141" s="7">
        <f>BO141+CD141</f>
        <v>0</v>
      </c>
      <c r="CF141" s="11"/>
      <c r="CG141" s="10"/>
      <c r="CH141" s="11"/>
      <c r="CI141" s="10"/>
      <c r="CJ141" s="7"/>
      <c r="CK141" s="11"/>
      <c r="CL141" s="10"/>
      <c r="CM141" s="11"/>
      <c r="CN141" s="10"/>
      <c r="CO141" s="11"/>
      <c r="CP141" s="10"/>
      <c r="CQ141" s="11"/>
      <c r="CR141" s="10"/>
      <c r="CS141" s="11"/>
      <c r="CT141" s="10"/>
      <c r="CU141" s="11"/>
      <c r="CV141" s="10"/>
      <c r="CW141" s="11"/>
      <c r="CX141" s="10"/>
      <c r="CY141" s="7"/>
      <c r="CZ141" s="7">
        <f>CJ141+CY141</f>
        <v>0</v>
      </c>
      <c r="DA141" s="11"/>
      <c r="DB141" s="10"/>
      <c r="DC141" s="11"/>
      <c r="DD141" s="10"/>
      <c r="DE141" s="7"/>
      <c r="DF141" s="11"/>
      <c r="DG141" s="10"/>
      <c r="DH141" s="11"/>
      <c r="DI141" s="10"/>
      <c r="DJ141" s="11"/>
      <c r="DK141" s="10"/>
      <c r="DL141" s="11"/>
      <c r="DM141" s="10"/>
      <c r="DN141" s="11"/>
      <c r="DO141" s="10"/>
      <c r="DP141" s="11"/>
      <c r="DQ141" s="10"/>
      <c r="DR141" s="11"/>
      <c r="DS141" s="10"/>
      <c r="DT141" s="7"/>
      <c r="DU141" s="7">
        <f>DE141+DT141</f>
        <v>0</v>
      </c>
      <c r="DV141" s="11"/>
      <c r="DW141" s="10"/>
      <c r="DX141" s="11"/>
      <c r="DY141" s="10"/>
      <c r="DZ141" s="7"/>
      <c r="EA141" s="11"/>
      <c r="EB141" s="10"/>
      <c r="EC141" s="11"/>
      <c r="ED141" s="10"/>
      <c r="EE141" s="11"/>
      <c r="EF141" s="10"/>
      <c r="EG141" s="11"/>
      <c r="EH141" s="10"/>
      <c r="EI141" s="11"/>
      <c r="EJ141" s="10"/>
      <c r="EK141" s="11"/>
      <c r="EL141" s="10"/>
      <c r="EM141" s="11"/>
      <c r="EN141" s="10"/>
      <c r="EO141" s="7"/>
      <c r="EP141" s="7">
        <f>DZ141+EO141</f>
        <v>0</v>
      </c>
      <c r="EQ141" s="11"/>
      <c r="ER141" s="10"/>
      <c r="ES141" s="11"/>
      <c r="ET141" s="10"/>
      <c r="EU141" s="7"/>
      <c r="EV141" s="11"/>
      <c r="EW141" s="10"/>
      <c r="EX141" s="11"/>
      <c r="EY141" s="10"/>
      <c r="EZ141" s="11"/>
      <c r="FA141" s="10"/>
      <c r="FB141" s="11"/>
      <c r="FC141" s="10"/>
      <c r="FD141" s="11"/>
      <c r="FE141" s="10"/>
      <c r="FF141" s="11"/>
      <c r="FG141" s="10"/>
      <c r="FH141" s="11"/>
      <c r="FI141" s="10"/>
      <c r="FJ141" s="7"/>
      <c r="FK141" s="7">
        <f>EU141+FJ141</f>
        <v>0</v>
      </c>
      <c r="FL141" s="11"/>
      <c r="FM141" s="10"/>
      <c r="FN141" s="11"/>
      <c r="FO141" s="10"/>
      <c r="FP141" s="7"/>
      <c r="FQ141" s="11"/>
      <c r="FR141" s="10"/>
      <c r="FS141" s="11"/>
      <c r="FT141" s="10"/>
      <c r="FU141" s="11"/>
      <c r="FV141" s="10"/>
      <c r="FW141" s="11"/>
      <c r="FX141" s="10"/>
      <c r="FY141" s="11"/>
      <c r="FZ141" s="10"/>
      <c r="GA141" s="11"/>
      <c r="GB141" s="10"/>
      <c r="GC141" s="11"/>
      <c r="GD141" s="10"/>
      <c r="GE141" s="7"/>
      <c r="GF141" s="7">
        <f>FP141+GE141</f>
        <v>0</v>
      </c>
    </row>
    <row r="142" spans="1:188" x14ac:dyDescent="0.2">
      <c r="A142" s="6"/>
      <c r="B142" s="6"/>
      <c r="C142" s="6"/>
      <c r="D142" s="6" t="s">
        <v>276</v>
      </c>
      <c r="E142" s="3" t="s">
        <v>277</v>
      </c>
      <c r="F142" s="6">
        <f>COUNTIF(U142:GD142,"e")</f>
        <v>0</v>
      </c>
      <c r="G142" s="6">
        <f>COUNTIF(U142:GD142,"z")</f>
        <v>1</v>
      </c>
      <c r="H142" s="6">
        <f>SUM(I142:Q142)</f>
        <v>30</v>
      </c>
      <c r="I142" s="6">
        <f>U142+AP142+BK142+CF142+DA142+DV142+EQ142+FL142</f>
        <v>0</v>
      </c>
      <c r="J142" s="6">
        <f>W142+AR142+BM142+CH142+DC142+DX142+ES142+FN142</f>
        <v>30</v>
      </c>
      <c r="K142" s="6">
        <f>Z142+AU142+BP142+CK142+DF142+EA142+EV142+FQ142</f>
        <v>0</v>
      </c>
      <c r="L142" s="6">
        <f>AB142+AW142+BR142+CM142+DH142+EC142+EX142+FS142</f>
        <v>0</v>
      </c>
      <c r="M142" s="6">
        <f>AD142+AY142+BT142+CO142+DJ142+EE142+EZ142+FU142</f>
        <v>0</v>
      </c>
      <c r="N142" s="6">
        <f>AF142+BA142+BV142+CQ142+DL142+EG142+FB142+FW142</f>
        <v>0</v>
      </c>
      <c r="O142" s="6">
        <f>AH142+BC142+BX142+CS142+DN142+EI142+FD142+FY142</f>
        <v>0</v>
      </c>
      <c r="P142" s="6">
        <f>AJ142+BE142+BZ142+CU142+DP142+EK142+FF142+GA142</f>
        <v>0</v>
      </c>
      <c r="Q142" s="6">
        <f>AL142+BG142+CB142+CW142+DR142+EM142+FH142+GC142</f>
        <v>0</v>
      </c>
      <c r="R142" s="7">
        <f>AO142+BJ142+CE142+CZ142+DU142+EP142+FK142+GF142</f>
        <v>0</v>
      </c>
      <c r="S142" s="7">
        <f>AN142+BI142+CD142+CY142+DT142+EO142+FJ142+GE142</f>
        <v>0</v>
      </c>
      <c r="T142" s="7">
        <v>0</v>
      </c>
      <c r="U142" s="11"/>
      <c r="V142" s="10"/>
      <c r="W142" s="11">
        <v>30</v>
      </c>
      <c r="X142" s="10" t="s">
        <v>61</v>
      </c>
      <c r="Y142" s="7">
        <v>0</v>
      </c>
      <c r="Z142" s="11"/>
      <c r="AA142" s="10"/>
      <c r="AB142" s="11"/>
      <c r="AC142" s="10"/>
      <c r="AD142" s="11"/>
      <c r="AE142" s="10"/>
      <c r="AF142" s="11"/>
      <c r="AG142" s="10"/>
      <c r="AH142" s="11"/>
      <c r="AI142" s="10"/>
      <c r="AJ142" s="11"/>
      <c r="AK142" s="10"/>
      <c r="AL142" s="11"/>
      <c r="AM142" s="10"/>
      <c r="AN142" s="7"/>
      <c r="AO142" s="7">
        <f>Y142+AN142</f>
        <v>0</v>
      </c>
      <c r="AP142" s="11"/>
      <c r="AQ142" s="10"/>
      <c r="AR142" s="11"/>
      <c r="AS142" s="10"/>
      <c r="AT142" s="7"/>
      <c r="AU142" s="11"/>
      <c r="AV142" s="10"/>
      <c r="AW142" s="11"/>
      <c r="AX142" s="10"/>
      <c r="AY142" s="11"/>
      <c r="AZ142" s="10"/>
      <c r="BA142" s="11"/>
      <c r="BB142" s="10"/>
      <c r="BC142" s="11"/>
      <c r="BD142" s="10"/>
      <c r="BE142" s="11"/>
      <c r="BF142" s="10"/>
      <c r="BG142" s="11"/>
      <c r="BH142" s="10"/>
      <c r="BI142" s="7"/>
      <c r="BJ142" s="7">
        <f>AT142+BI142</f>
        <v>0</v>
      </c>
      <c r="BK142" s="11"/>
      <c r="BL142" s="10"/>
      <c r="BM142" s="11"/>
      <c r="BN142" s="10"/>
      <c r="BO142" s="7"/>
      <c r="BP142" s="11"/>
      <c r="BQ142" s="10"/>
      <c r="BR142" s="11"/>
      <c r="BS142" s="10"/>
      <c r="BT142" s="11"/>
      <c r="BU142" s="10"/>
      <c r="BV142" s="11"/>
      <c r="BW142" s="10"/>
      <c r="BX142" s="11"/>
      <c r="BY142" s="10"/>
      <c r="BZ142" s="11"/>
      <c r="CA142" s="10"/>
      <c r="CB142" s="11"/>
      <c r="CC142" s="10"/>
      <c r="CD142" s="7"/>
      <c r="CE142" s="7">
        <f>BO142+CD142</f>
        <v>0</v>
      </c>
      <c r="CF142" s="11"/>
      <c r="CG142" s="10"/>
      <c r="CH142" s="11"/>
      <c r="CI142" s="10"/>
      <c r="CJ142" s="7"/>
      <c r="CK142" s="11"/>
      <c r="CL142" s="10"/>
      <c r="CM142" s="11"/>
      <c r="CN142" s="10"/>
      <c r="CO142" s="11"/>
      <c r="CP142" s="10"/>
      <c r="CQ142" s="11"/>
      <c r="CR142" s="10"/>
      <c r="CS142" s="11"/>
      <c r="CT142" s="10"/>
      <c r="CU142" s="11"/>
      <c r="CV142" s="10"/>
      <c r="CW142" s="11"/>
      <c r="CX142" s="10"/>
      <c r="CY142" s="7"/>
      <c r="CZ142" s="7">
        <f>CJ142+CY142</f>
        <v>0</v>
      </c>
      <c r="DA142" s="11"/>
      <c r="DB142" s="10"/>
      <c r="DC142" s="11"/>
      <c r="DD142" s="10"/>
      <c r="DE142" s="7"/>
      <c r="DF142" s="11"/>
      <c r="DG142" s="10"/>
      <c r="DH142" s="11"/>
      <c r="DI142" s="10"/>
      <c r="DJ142" s="11"/>
      <c r="DK142" s="10"/>
      <c r="DL142" s="11"/>
      <c r="DM142" s="10"/>
      <c r="DN142" s="11"/>
      <c r="DO142" s="10"/>
      <c r="DP142" s="11"/>
      <c r="DQ142" s="10"/>
      <c r="DR142" s="11"/>
      <c r="DS142" s="10"/>
      <c r="DT142" s="7"/>
      <c r="DU142" s="7">
        <f>DE142+DT142</f>
        <v>0</v>
      </c>
      <c r="DV142" s="11"/>
      <c r="DW142" s="10"/>
      <c r="DX142" s="11"/>
      <c r="DY142" s="10"/>
      <c r="DZ142" s="7"/>
      <c r="EA142" s="11"/>
      <c r="EB142" s="10"/>
      <c r="EC142" s="11"/>
      <c r="ED142" s="10"/>
      <c r="EE142" s="11"/>
      <c r="EF142" s="10"/>
      <c r="EG142" s="11"/>
      <c r="EH142" s="10"/>
      <c r="EI142" s="11"/>
      <c r="EJ142" s="10"/>
      <c r="EK142" s="11"/>
      <c r="EL142" s="10"/>
      <c r="EM142" s="11"/>
      <c r="EN142" s="10"/>
      <c r="EO142" s="7"/>
      <c r="EP142" s="7">
        <f>DZ142+EO142</f>
        <v>0</v>
      </c>
      <c r="EQ142" s="11"/>
      <c r="ER142" s="10"/>
      <c r="ES142" s="11"/>
      <c r="ET142" s="10"/>
      <c r="EU142" s="7"/>
      <c r="EV142" s="11"/>
      <c r="EW142" s="10"/>
      <c r="EX142" s="11"/>
      <c r="EY142" s="10"/>
      <c r="EZ142" s="11"/>
      <c r="FA142" s="10"/>
      <c r="FB142" s="11"/>
      <c r="FC142" s="10"/>
      <c r="FD142" s="11"/>
      <c r="FE142" s="10"/>
      <c r="FF142" s="11"/>
      <c r="FG142" s="10"/>
      <c r="FH142" s="11"/>
      <c r="FI142" s="10"/>
      <c r="FJ142" s="7"/>
      <c r="FK142" s="7">
        <f>EU142+FJ142</f>
        <v>0</v>
      </c>
      <c r="FL142" s="11"/>
      <c r="FM142" s="10"/>
      <c r="FN142" s="11"/>
      <c r="FO142" s="10"/>
      <c r="FP142" s="7"/>
      <c r="FQ142" s="11"/>
      <c r="FR142" s="10"/>
      <c r="FS142" s="11"/>
      <c r="FT142" s="10"/>
      <c r="FU142" s="11"/>
      <c r="FV142" s="10"/>
      <c r="FW142" s="11"/>
      <c r="FX142" s="10"/>
      <c r="FY142" s="11"/>
      <c r="FZ142" s="10"/>
      <c r="GA142" s="11"/>
      <c r="GB142" s="10"/>
      <c r="GC142" s="11"/>
      <c r="GD142" s="10"/>
      <c r="GE142" s="7"/>
      <c r="GF142" s="7">
        <f>FP142+GE142</f>
        <v>0</v>
      </c>
    </row>
    <row r="143" spans="1:188" ht="15.95" customHeight="1" x14ac:dyDescent="0.2">
      <c r="A143" s="6"/>
      <c r="B143" s="6"/>
      <c r="C143" s="6"/>
      <c r="D143" s="6"/>
      <c r="E143" s="6" t="s">
        <v>77</v>
      </c>
      <c r="F143" s="6">
        <f t="shared" ref="F143:AK143" si="144">SUM(F140:F142)</f>
        <v>0</v>
      </c>
      <c r="G143" s="6">
        <f t="shared" si="144"/>
        <v>3</v>
      </c>
      <c r="H143" s="6">
        <f t="shared" si="144"/>
        <v>75</v>
      </c>
      <c r="I143" s="6">
        <f t="shared" si="144"/>
        <v>0</v>
      </c>
      <c r="J143" s="6">
        <f t="shared" si="144"/>
        <v>75</v>
      </c>
      <c r="K143" s="6">
        <f t="shared" si="144"/>
        <v>0</v>
      </c>
      <c r="L143" s="6">
        <f t="shared" si="144"/>
        <v>0</v>
      </c>
      <c r="M143" s="6">
        <f t="shared" si="144"/>
        <v>0</v>
      </c>
      <c r="N143" s="6">
        <f t="shared" si="144"/>
        <v>0</v>
      </c>
      <c r="O143" s="6">
        <f t="shared" si="144"/>
        <v>0</v>
      </c>
      <c r="P143" s="6">
        <f t="shared" si="144"/>
        <v>0</v>
      </c>
      <c r="Q143" s="6">
        <f t="shared" si="144"/>
        <v>0</v>
      </c>
      <c r="R143" s="7">
        <f t="shared" si="144"/>
        <v>0</v>
      </c>
      <c r="S143" s="7">
        <f t="shared" si="144"/>
        <v>0</v>
      </c>
      <c r="T143" s="7">
        <f t="shared" si="144"/>
        <v>0</v>
      </c>
      <c r="U143" s="11">
        <f t="shared" si="144"/>
        <v>0</v>
      </c>
      <c r="V143" s="10">
        <f t="shared" si="144"/>
        <v>0</v>
      </c>
      <c r="W143" s="11">
        <f t="shared" si="144"/>
        <v>75</v>
      </c>
      <c r="X143" s="10">
        <f t="shared" si="144"/>
        <v>0</v>
      </c>
      <c r="Y143" s="7">
        <f t="shared" si="144"/>
        <v>0</v>
      </c>
      <c r="Z143" s="11">
        <f t="shared" si="144"/>
        <v>0</v>
      </c>
      <c r="AA143" s="10">
        <f t="shared" si="144"/>
        <v>0</v>
      </c>
      <c r="AB143" s="11">
        <f t="shared" si="144"/>
        <v>0</v>
      </c>
      <c r="AC143" s="10">
        <f t="shared" si="144"/>
        <v>0</v>
      </c>
      <c r="AD143" s="11">
        <f t="shared" si="144"/>
        <v>0</v>
      </c>
      <c r="AE143" s="10">
        <f t="shared" si="144"/>
        <v>0</v>
      </c>
      <c r="AF143" s="11">
        <f t="shared" si="144"/>
        <v>0</v>
      </c>
      <c r="AG143" s="10">
        <f t="shared" si="144"/>
        <v>0</v>
      </c>
      <c r="AH143" s="11">
        <f t="shared" si="144"/>
        <v>0</v>
      </c>
      <c r="AI143" s="10">
        <f t="shared" si="144"/>
        <v>0</v>
      </c>
      <c r="AJ143" s="11">
        <f t="shared" si="144"/>
        <v>0</v>
      </c>
      <c r="AK143" s="10">
        <f t="shared" si="144"/>
        <v>0</v>
      </c>
      <c r="AL143" s="11">
        <f t="shared" ref="AL143:BQ143" si="145">SUM(AL140:AL142)</f>
        <v>0</v>
      </c>
      <c r="AM143" s="10">
        <f t="shared" si="145"/>
        <v>0</v>
      </c>
      <c r="AN143" s="7">
        <f t="shared" si="145"/>
        <v>0</v>
      </c>
      <c r="AO143" s="7">
        <f t="shared" si="145"/>
        <v>0</v>
      </c>
      <c r="AP143" s="11">
        <f t="shared" si="145"/>
        <v>0</v>
      </c>
      <c r="AQ143" s="10">
        <f t="shared" si="145"/>
        <v>0</v>
      </c>
      <c r="AR143" s="11">
        <f t="shared" si="145"/>
        <v>0</v>
      </c>
      <c r="AS143" s="10">
        <f t="shared" si="145"/>
        <v>0</v>
      </c>
      <c r="AT143" s="7">
        <f t="shared" si="145"/>
        <v>0</v>
      </c>
      <c r="AU143" s="11">
        <f t="shared" si="145"/>
        <v>0</v>
      </c>
      <c r="AV143" s="10">
        <f t="shared" si="145"/>
        <v>0</v>
      </c>
      <c r="AW143" s="11">
        <f t="shared" si="145"/>
        <v>0</v>
      </c>
      <c r="AX143" s="10">
        <f t="shared" si="145"/>
        <v>0</v>
      </c>
      <c r="AY143" s="11">
        <f t="shared" si="145"/>
        <v>0</v>
      </c>
      <c r="AZ143" s="10">
        <f t="shared" si="145"/>
        <v>0</v>
      </c>
      <c r="BA143" s="11">
        <f t="shared" si="145"/>
        <v>0</v>
      </c>
      <c r="BB143" s="10">
        <f t="shared" si="145"/>
        <v>0</v>
      </c>
      <c r="BC143" s="11">
        <f t="shared" si="145"/>
        <v>0</v>
      </c>
      <c r="BD143" s="10">
        <f t="shared" si="145"/>
        <v>0</v>
      </c>
      <c r="BE143" s="11">
        <f t="shared" si="145"/>
        <v>0</v>
      </c>
      <c r="BF143" s="10">
        <f t="shared" si="145"/>
        <v>0</v>
      </c>
      <c r="BG143" s="11">
        <f t="shared" si="145"/>
        <v>0</v>
      </c>
      <c r="BH143" s="10">
        <f t="shared" si="145"/>
        <v>0</v>
      </c>
      <c r="BI143" s="7">
        <f t="shared" si="145"/>
        <v>0</v>
      </c>
      <c r="BJ143" s="7">
        <f t="shared" si="145"/>
        <v>0</v>
      </c>
      <c r="BK143" s="11">
        <f t="shared" si="145"/>
        <v>0</v>
      </c>
      <c r="BL143" s="10">
        <f t="shared" si="145"/>
        <v>0</v>
      </c>
      <c r="BM143" s="11">
        <f t="shared" si="145"/>
        <v>0</v>
      </c>
      <c r="BN143" s="10">
        <f t="shared" si="145"/>
        <v>0</v>
      </c>
      <c r="BO143" s="7">
        <f t="shared" si="145"/>
        <v>0</v>
      </c>
      <c r="BP143" s="11">
        <f t="shared" si="145"/>
        <v>0</v>
      </c>
      <c r="BQ143" s="10">
        <f t="shared" si="145"/>
        <v>0</v>
      </c>
      <c r="BR143" s="11">
        <f t="shared" ref="BR143:CW143" si="146">SUM(BR140:BR142)</f>
        <v>0</v>
      </c>
      <c r="BS143" s="10">
        <f t="shared" si="146"/>
        <v>0</v>
      </c>
      <c r="BT143" s="11">
        <f t="shared" si="146"/>
        <v>0</v>
      </c>
      <c r="BU143" s="10">
        <f t="shared" si="146"/>
        <v>0</v>
      </c>
      <c r="BV143" s="11">
        <f t="shared" si="146"/>
        <v>0</v>
      </c>
      <c r="BW143" s="10">
        <f t="shared" si="146"/>
        <v>0</v>
      </c>
      <c r="BX143" s="11">
        <f t="shared" si="146"/>
        <v>0</v>
      </c>
      <c r="BY143" s="10">
        <f t="shared" si="146"/>
        <v>0</v>
      </c>
      <c r="BZ143" s="11">
        <f t="shared" si="146"/>
        <v>0</v>
      </c>
      <c r="CA143" s="10">
        <f t="shared" si="146"/>
        <v>0</v>
      </c>
      <c r="CB143" s="11">
        <f t="shared" si="146"/>
        <v>0</v>
      </c>
      <c r="CC143" s="10">
        <f t="shared" si="146"/>
        <v>0</v>
      </c>
      <c r="CD143" s="7">
        <f t="shared" si="146"/>
        <v>0</v>
      </c>
      <c r="CE143" s="7">
        <f t="shared" si="146"/>
        <v>0</v>
      </c>
      <c r="CF143" s="11">
        <f t="shared" si="146"/>
        <v>0</v>
      </c>
      <c r="CG143" s="10">
        <f t="shared" si="146"/>
        <v>0</v>
      </c>
      <c r="CH143" s="11">
        <f t="shared" si="146"/>
        <v>0</v>
      </c>
      <c r="CI143" s="10">
        <f t="shared" si="146"/>
        <v>0</v>
      </c>
      <c r="CJ143" s="7">
        <f t="shared" si="146"/>
        <v>0</v>
      </c>
      <c r="CK143" s="11">
        <f t="shared" si="146"/>
        <v>0</v>
      </c>
      <c r="CL143" s="10">
        <f t="shared" si="146"/>
        <v>0</v>
      </c>
      <c r="CM143" s="11">
        <f t="shared" si="146"/>
        <v>0</v>
      </c>
      <c r="CN143" s="10">
        <f t="shared" si="146"/>
        <v>0</v>
      </c>
      <c r="CO143" s="11">
        <f t="shared" si="146"/>
        <v>0</v>
      </c>
      <c r="CP143" s="10">
        <f t="shared" si="146"/>
        <v>0</v>
      </c>
      <c r="CQ143" s="11">
        <f t="shared" si="146"/>
        <v>0</v>
      </c>
      <c r="CR143" s="10">
        <f t="shared" si="146"/>
        <v>0</v>
      </c>
      <c r="CS143" s="11">
        <f t="shared" si="146"/>
        <v>0</v>
      </c>
      <c r="CT143" s="10">
        <f t="shared" si="146"/>
        <v>0</v>
      </c>
      <c r="CU143" s="11">
        <f t="shared" si="146"/>
        <v>0</v>
      </c>
      <c r="CV143" s="10">
        <f t="shared" si="146"/>
        <v>0</v>
      </c>
      <c r="CW143" s="11">
        <f t="shared" si="146"/>
        <v>0</v>
      </c>
      <c r="CX143" s="10">
        <f t="shared" ref="CX143:EC143" si="147">SUM(CX140:CX142)</f>
        <v>0</v>
      </c>
      <c r="CY143" s="7">
        <f t="shared" si="147"/>
        <v>0</v>
      </c>
      <c r="CZ143" s="7">
        <f t="shared" si="147"/>
        <v>0</v>
      </c>
      <c r="DA143" s="11">
        <f t="shared" si="147"/>
        <v>0</v>
      </c>
      <c r="DB143" s="10">
        <f t="shared" si="147"/>
        <v>0</v>
      </c>
      <c r="DC143" s="11">
        <f t="shared" si="147"/>
        <v>0</v>
      </c>
      <c r="DD143" s="10">
        <f t="shared" si="147"/>
        <v>0</v>
      </c>
      <c r="DE143" s="7">
        <f t="shared" si="147"/>
        <v>0</v>
      </c>
      <c r="DF143" s="11">
        <f t="shared" si="147"/>
        <v>0</v>
      </c>
      <c r="DG143" s="10">
        <f t="shared" si="147"/>
        <v>0</v>
      </c>
      <c r="DH143" s="11">
        <f t="shared" si="147"/>
        <v>0</v>
      </c>
      <c r="DI143" s="10">
        <f t="shared" si="147"/>
        <v>0</v>
      </c>
      <c r="DJ143" s="11">
        <f t="shared" si="147"/>
        <v>0</v>
      </c>
      <c r="DK143" s="10">
        <f t="shared" si="147"/>
        <v>0</v>
      </c>
      <c r="DL143" s="11">
        <f t="shared" si="147"/>
        <v>0</v>
      </c>
      <c r="DM143" s="10">
        <f t="shared" si="147"/>
        <v>0</v>
      </c>
      <c r="DN143" s="11">
        <f t="shared" si="147"/>
        <v>0</v>
      </c>
      <c r="DO143" s="10">
        <f t="shared" si="147"/>
        <v>0</v>
      </c>
      <c r="DP143" s="11">
        <f t="shared" si="147"/>
        <v>0</v>
      </c>
      <c r="DQ143" s="10">
        <f t="shared" si="147"/>
        <v>0</v>
      </c>
      <c r="DR143" s="11">
        <f t="shared" si="147"/>
        <v>0</v>
      </c>
      <c r="DS143" s="10">
        <f t="shared" si="147"/>
        <v>0</v>
      </c>
      <c r="DT143" s="7">
        <f t="shared" si="147"/>
        <v>0</v>
      </c>
      <c r="DU143" s="7">
        <f t="shared" si="147"/>
        <v>0</v>
      </c>
      <c r="DV143" s="11">
        <f t="shared" si="147"/>
        <v>0</v>
      </c>
      <c r="DW143" s="10">
        <f t="shared" si="147"/>
        <v>0</v>
      </c>
      <c r="DX143" s="11">
        <f t="shared" si="147"/>
        <v>0</v>
      </c>
      <c r="DY143" s="10">
        <f t="shared" si="147"/>
        <v>0</v>
      </c>
      <c r="DZ143" s="7">
        <f t="shared" si="147"/>
        <v>0</v>
      </c>
      <c r="EA143" s="11">
        <f t="shared" si="147"/>
        <v>0</v>
      </c>
      <c r="EB143" s="10">
        <f t="shared" si="147"/>
        <v>0</v>
      </c>
      <c r="EC143" s="11">
        <f t="shared" si="147"/>
        <v>0</v>
      </c>
      <c r="ED143" s="10">
        <f t="shared" ref="ED143:FI143" si="148">SUM(ED140:ED142)</f>
        <v>0</v>
      </c>
      <c r="EE143" s="11">
        <f t="shared" si="148"/>
        <v>0</v>
      </c>
      <c r="EF143" s="10">
        <f t="shared" si="148"/>
        <v>0</v>
      </c>
      <c r="EG143" s="11">
        <f t="shared" si="148"/>
        <v>0</v>
      </c>
      <c r="EH143" s="10">
        <f t="shared" si="148"/>
        <v>0</v>
      </c>
      <c r="EI143" s="11">
        <f t="shared" si="148"/>
        <v>0</v>
      </c>
      <c r="EJ143" s="10">
        <f t="shared" si="148"/>
        <v>0</v>
      </c>
      <c r="EK143" s="11">
        <f t="shared" si="148"/>
        <v>0</v>
      </c>
      <c r="EL143" s="10">
        <f t="shared" si="148"/>
        <v>0</v>
      </c>
      <c r="EM143" s="11">
        <f t="shared" si="148"/>
        <v>0</v>
      </c>
      <c r="EN143" s="10">
        <f t="shared" si="148"/>
        <v>0</v>
      </c>
      <c r="EO143" s="7">
        <f t="shared" si="148"/>
        <v>0</v>
      </c>
      <c r="EP143" s="7">
        <f t="shared" si="148"/>
        <v>0</v>
      </c>
      <c r="EQ143" s="11">
        <f t="shared" si="148"/>
        <v>0</v>
      </c>
      <c r="ER143" s="10">
        <f t="shared" si="148"/>
        <v>0</v>
      </c>
      <c r="ES143" s="11">
        <f t="shared" si="148"/>
        <v>0</v>
      </c>
      <c r="ET143" s="10">
        <f t="shared" si="148"/>
        <v>0</v>
      </c>
      <c r="EU143" s="7">
        <f t="shared" si="148"/>
        <v>0</v>
      </c>
      <c r="EV143" s="11">
        <f t="shared" si="148"/>
        <v>0</v>
      </c>
      <c r="EW143" s="10">
        <f t="shared" si="148"/>
        <v>0</v>
      </c>
      <c r="EX143" s="11">
        <f t="shared" si="148"/>
        <v>0</v>
      </c>
      <c r="EY143" s="10">
        <f t="shared" si="148"/>
        <v>0</v>
      </c>
      <c r="EZ143" s="11">
        <f t="shared" si="148"/>
        <v>0</v>
      </c>
      <c r="FA143" s="10">
        <f t="shared" si="148"/>
        <v>0</v>
      </c>
      <c r="FB143" s="11">
        <f t="shared" si="148"/>
        <v>0</v>
      </c>
      <c r="FC143" s="10">
        <f t="shared" si="148"/>
        <v>0</v>
      </c>
      <c r="FD143" s="11">
        <f t="shared" si="148"/>
        <v>0</v>
      </c>
      <c r="FE143" s="10">
        <f t="shared" si="148"/>
        <v>0</v>
      </c>
      <c r="FF143" s="11">
        <f t="shared" si="148"/>
        <v>0</v>
      </c>
      <c r="FG143" s="10">
        <f t="shared" si="148"/>
        <v>0</v>
      </c>
      <c r="FH143" s="11">
        <f t="shared" si="148"/>
        <v>0</v>
      </c>
      <c r="FI143" s="10">
        <f t="shared" si="148"/>
        <v>0</v>
      </c>
      <c r="FJ143" s="7">
        <f t="shared" ref="FJ143:GF143" si="149">SUM(FJ140:FJ142)</f>
        <v>0</v>
      </c>
      <c r="FK143" s="7">
        <f t="shared" si="149"/>
        <v>0</v>
      </c>
      <c r="FL143" s="11">
        <f t="shared" si="149"/>
        <v>0</v>
      </c>
      <c r="FM143" s="10">
        <f t="shared" si="149"/>
        <v>0</v>
      </c>
      <c r="FN143" s="11">
        <f t="shared" si="149"/>
        <v>0</v>
      </c>
      <c r="FO143" s="10">
        <f t="shared" si="149"/>
        <v>0</v>
      </c>
      <c r="FP143" s="7">
        <f t="shared" si="149"/>
        <v>0</v>
      </c>
      <c r="FQ143" s="11">
        <f t="shared" si="149"/>
        <v>0</v>
      </c>
      <c r="FR143" s="10">
        <f t="shared" si="149"/>
        <v>0</v>
      </c>
      <c r="FS143" s="11">
        <f t="shared" si="149"/>
        <v>0</v>
      </c>
      <c r="FT143" s="10">
        <f t="shared" si="149"/>
        <v>0</v>
      </c>
      <c r="FU143" s="11">
        <f t="shared" si="149"/>
        <v>0</v>
      </c>
      <c r="FV143" s="10">
        <f t="shared" si="149"/>
        <v>0</v>
      </c>
      <c r="FW143" s="11">
        <f t="shared" si="149"/>
        <v>0</v>
      </c>
      <c r="FX143" s="10">
        <f t="shared" si="149"/>
        <v>0</v>
      </c>
      <c r="FY143" s="11">
        <f t="shared" si="149"/>
        <v>0</v>
      </c>
      <c r="FZ143" s="10">
        <f t="shared" si="149"/>
        <v>0</v>
      </c>
      <c r="GA143" s="11">
        <f t="shared" si="149"/>
        <v>0</v>
      </c>
      <c r="GB143" s="10">
        <f t="shared" si="149"/>
        <v>0</v>
      </c>
      <c r="GC143" s="11">
        <f t="shared" si="149"/>
        <v>0</v>
      </c>
      <c r="GD143" s="10">
        <f t="shared" si="149"/>
        <v>0</v>
      </c>
      <c r="GE143" s="7">
        <f t="shared" si="149"/>
        <v>0</v>
      </c>
      <c r="GF143" s="7">
        <f t="shared" si="149"/>
        <v>0</v>
      </c>
    </row>
    <row r="144" spans="1:188" ht="20.100000000000001" customHeight="1" x14ac:dyDescent="0.2">
      <c r="A144" s="6"/>
      <c r="B144" s="6"/>
      <c r="C144" s="6"/>
      <c r="D144" s="6"/>
      <c r="E144" s="8" t="s">
        <v>278</v>
      </c>
      <c r="F144" s="6">
        <f>F27+F41+F80+F90+F132+F138</f>
        <v>20</v>
      </c>
      <c r="G144" s="6">
        <f>G27+G41+G80+G90+G132+G138</f>
        <v>105</v>
      </c>
      <c r="H144" s="6">
        <f t="shared" ref="H144:Q144" si="150">H27+H41+H80+H90+H138</f>
        <v>2549</v>
      </c>
      <c r="I144" s="6">
        <f t="shared" si="150"/>
        <v>1169</v>
      </c>
      <c r="J144" s="6">
        <f t="shared" si="150"/>
        <v>300</v>
      </c>
      <c r="K144" s="6">
        <f t="shared" si="150"/>
        <v>60</v>
      </c>
      <c r="L144" s="6">
        <f t="shared" si="150"/>
        <v>615</v>
      </c>
      <c r="M144" s="6">
        <f t="shared" si="150"/>
        <v>150</v>
      </c>
      <c r="N144" s="6">
        <f t="shared" si="150"/>
        <v>240</v>
      </c>
      <c r="O144" s="6">
        <f t="shared" si="150"/>
        <v>0</v>
      </c>
      <c r="P144" s="6">
        <f t="shared" si="150"/>
        <v>0</v>
      </c>
      <c r="Q144" s="6">
        <f t="shared" si="150"/>
        <v>15</v>
      </c>
      <c r="R144" s="7">
        <f>R27+R41+R80+R90+R132+R138</f>
        <v>210</v>
      </c>
      <c r="S144" s="7">
        <f>S27+S41+S80+S90+S132+S138</f>
        <v>94.899999999999991</v>
      </c>
      <c r="T144" s="7">
        <f>T27+T41+T80+T90+T132+T138</f>
        <v>142.1</v>
      </c>
      <c r="U144" s="11">
        <f>U27+U41+U80+U90+U138</f>
        <v>207</v>
      </c>
      <c r="V144" s="10">
        <f>V27+V41+V80+V90+V138</f>
        <v>0</v>
      </c>
      <c r="W144" s="11">
        <f>W27+W41+W80+W90+W138</f>
        <v>105</v>
      </c>
      <c r="X144" s="10">
        <f>X27+X41+X80+X90+X138</f>
        <v>0</v>
      </c>
      <c r="Y144" s="7">
        <f>Y27+Y41+Y80+Y90+Y132+Y138</f>
        <v>24.5</v>
      </c>
      <c r="Z144" s="11">
        <f t="shared" ref="Z144:AM144" si="151">Z27+Z41+Z80+Z90+Z138</f>
        <v>0</v>
      </c>
      <c r="AA144" s="10">
        <f t="shared" si="151"/>
        <v>0</v>
      </c>
      <c r="AB144" s="11">
        <f t="shared" si="151"/>
        <v>30</v>
      </c>
      <c r="AC144" s="10">
        <f t="shared" si="151"/>
        <v>0</v>
      </c>
      <c r="AD144" s="11">
        <f t="shared" si="151"/>
        <v>0</v>
      </c>
      <c r="AE144" s="10">
        <f t="shared" si="151"/>
        <v>0</v>
      </c>
      <c r="AF144" s="11">
        <f t="shared" si="151"/>
        <v>45</v>
      </c>
      <c r="AG144" s="10">
        <f t="shared" si="151"/>
        <v>0</v>
      </c>
      <c r="AH144" s="11">
        <f t="shared" si="151"/>
        <v>0</v>
      </c>
      <c r="AI144" s="10">
        <f t="shared" si="151"/>
        <v>0</v>
      </c>
      <c r="AJ144" s="11">
        <f t="shared" si="151"/>
        <v>0</v>
      </c>
      <c r="AK144" s="10">
        <f t="shared" si="151"/>
        <v>0</v>
      </c>
      <c r="AL144" s="11">
        <f t="shared" si="151"/>
        <v>0</v>
      </c>
      <c r="AM144" s="10">
        <f t="shared" si="151"/>
        <v>0</v>
      </c>
      <c r="AN144" s="7">
        <f>AN27+AN41+AN80+AN90+AN132+AN138</f>
        <v>5.5</v>
      </c>
      <c r="AO144" s="7">
        <f>AO27+AO41+AO80+AO90+AO132+AO138</f>
        <v>30</v>
      </c>
      <c r="AP144" s="11">
        <f>AP27+AP41+AP80+AP90+AP138</f>
        <v>180</v>
      </c>
      <c r="AQ144" s="10">
        <f>AQ27+AQ41+AQ80+AQ90+AQ138</f>
        <v>0</v>
      </c>
      <c r="AR144" s="11">
        <f>AR27+AR41+AR80+AR90+AR138</f>
        <v>60</v>
      </c>
      <c r="AS144" s="10">
        <f>AS27+AS41+AS80+AS90+AS138</f>
        <v>0</v>
      </c>
      <c r="AT144" s="7">
        <f>AT27+AT41+AT80+AT90+AT132+AT138</f>
        <v>18.5</v>
      </c>
      <c r="AU144" s="11">
        <f t="shared" ref="AU144:BH144" si="152">AU27+AU41+AU80+AU90+AU138</f>
        <v>0</v>
      </c>
      <c r="AV144" s="10">
        <f t="shared" si="152"/>
        <v>0</v>
      </c>
      <c r="AW144" s="11">
        <f t="shared" si="152"/>
        <v>150</v>
      </c>
      <c r="AX144" s="10">
        <f t="shared" si="152"/>
        <v>0</v>
      </c>
      <c r="AY144" s="11">
        <f t="shared" si="152"/>
        <v>0</v>
      </c>
      <c r="AZ144" s="10">
        <f t="shared" si="152"/>
        <v>0</v>
      </c>
      <c r="BA144" s="11">
        <f t="shared" si="152"/>
        <v>0</v>
      </c>
      <c r="BB144" s="10">
        <f t="shared" si="152"/>
        <v>0</v>
      </c>
      <c r="BC144" s="11">
        <f t="shared" si="152"/>
        <v>0</v>
      </c>
      <c r="BD144" s="10">
        <f t="shared" si="152"/>
        <v>0</v>
      </c>
      <c r="BE144" s="11">
        <f t="shared" si="152"/>
        <v>0</v>
      </c>
      <c r="BF144" s="10">
        <f t="shared" si="152"/>
        <v>0</v>
      </c>
      <c r="BG144" s="11">
        <f t="shared" si="152"/>
        <v>0</v>
      </c>
      <c r="BH144" s="10">
        <f t="shared" si="152"/>
        <v>0</v>
      </c>
      <c r="BI144" s="7">
        <f>BI27+BI41+BI80+BI90+BI132+BI138</f>
        <v>11.5</v>
      </c>
      <c r="BJ144" s="7">
        <f>BJ27+BJ41+BJ80+BJ90+BJ132+BJ138</f>
        <v>30</v>
      </c>
      <c r="BK144" s="11">
        <f>BK27+BK41+BK80+BK90+BK138</f>
        <v>210</v>
      </c>
      <c r="BL144" s="10">
        <f>BL27+BL41+BL80+BL90+BL138</f>
        <v>0</v>
      </c>
      <c r="BM144" s="11">
        <f>BM27+BM41+BM80+BM90+BM138</f>
        <v>45</v>
      </c>
      <c r="BN144" s="10">
        <f>BN27+BN41+BN80+BN90+BN138</f>
        <v>0</v>
      </c>
      <c r="BO144" s="7">
        <f>BO27+BO41+BO80+BO90+BO132+BO138</f>
        <v>18</v>
      </c>
      <c r="BP144" s="11">
        <f t="shared" ref="BP144:CC144" si="153">BP27+BP41+BP80+BP90+BP138</f>
        <v>30</v>
      </c>
      <c r="BQ144" s="10">
        <f t="shared" si="153"/>
        <v>0</v>
      </c>
      <c r="BR144" s="11">
        <f t="shared" si="153"/>
        <v>105</v>
      </c>
      <c r="BS144" s="10">
        <f t="shared" si="153"/>
        <v>0</v>
      </c>
      <c r="BT144" s="11">
        <f t="shared" si="153"/>
        <v>30</v>
      </c>
      <c r="BU144" s="10">
        <f t="shared" si="153"/>
        <v>0</v>
      </c>
      <c r="BV144" s="11">
        <f t="shared" si="153"/>
        <v>30</v>
      </c>
      <c r="BW144" s="10">
        <f t="shared" si="153"/>
        <v>0</v>
      </c>
      <c r="BX144" s="11">
        <f t="shared" si="153"/>
        <v>0</v>
      </c>
      <c r="BY144" s="10">
        <f t="shared" si="153"/>
        <v>0</v>
      </c>
      <c r="BZ144" s="11">
        <f t="shared" si="153"/>
        <v>0</v>
      </c>
      <c r="CA144" s="10">
        <f t="shared" si="153"/>
        <v>0</v>
      </c>
      <c r="CB144" s="11">
        <f t="shared" si="153"/>
        <v>0</v>
      </c>
      <c r="CC144" s="10">
        <f t="shared" si="153"/>
        <v>0</v>
      </c>
      <c r="CD144" s="7">
        <f>CD27+CD41+CD80+CD90+CD132+CD138</f>
        <v>12</v>
      </c>
      <c r="CE144" s="7">
        <f>CE27+CE41+CE80+CE90+CE132+CE138</f>
        <v>30</v>
      </c>
      <c r="CF144" s="11">
        <f>CF27+CF41+CF80+CF90+CF138</f>
        <v>150</v>
      </c>
      <c r="CG144" s="10">
        <f>CG27+CG41+CG80+CG90+CG138</f>
        <v>0</v>
      </c>
      <c r="CH144" s="11">
        <f>CH27+CH41+CH80+CH90+CH138</f>
        <v>15</v>
      </c>
      <c r="CI144" s="10">
        <f>CI27+CI41+CI80+CI90+CI138</f>
        <v>0</v>
      </c>
      <c r="CJ144" s="7">
        <f>CJ27+CJ41+CJ80+CJ90+CJ132+CJ138</f>
        <v>15.3</v>
      </c>
      <c r="CK144" s="11">
        <f t="shared" ref="CK144:CX144" si="154">CK27+CK41+CK80+CK90+CK138</f>
        <v>30</v>
      </c>
      <c r="CL144" s="10">
        <f t="shared" si="154"/>
        <v>0</v>
      </c>
      <c r="CM144" s="11">
        <f t="shared" si="154"/>
        <v>120</v>
      </c>
      <c r="CN144" s="10">
        <f t="shared" si="154"/>
        <v>0</v>
      </c>
      <c r="CO144" s="11">
        <f t="shared" si="154"/>
        <v>60</v>
      </c>
      <c r="CP144" s="10">
        <f t="shared" si="154"/>
        <v>0</v>
      </c>
      <c r="CQ144" s="11">
        <f t="shared" si="154"/>
        <v>45</v>
      </c>
      <c r="CR144" s="10">
        <f t="shared" si="154"/>
        <v>0</v>
      </c>
      <c r="CS144" s="11">
        <f t="shared" si="154"/>
        <v>0</v>
      </c>
      <c r="CT144" s="10">
        <f t="shared" si="154"/>
        <v>0</v>
      </c>
      <c r="CU144" s="11">
        <f t="shared" si="154"/>
        <v>0</v>
      </c>
      <c r="CV144" s="10">
        <f t="shared" si="154"/>
        <v>0</v>
      </c>
      <c r="CW144" s="11">
        <f t="shared" si="154"/>
        <v>0</v>
      </c>
      <c r="CX144" s="10">
        <f t="shared" si="154"/>
        <v>0</v>
      </c>
      <c r="CY144" s="7">
        <f>CY27+CY41+CY80+CY90+CY132+CY138</f>
        <v>14.7</v>
      </c>
      <c r="CZ144" s="7">
        <f>CZ27+CZ41+CZ80+CZ90+CZ132+CZ138</f>
        <v>30</v>
      </c>
      <c r="DA144" s="11">
        <f>DA27+DA41+DA80+DA90+DA138</f>
        <v>180</v>
      </c>
      <c r="DB144" s="10">
        <f>DB27+DB41+DB80+DB90+DB138</f>
        <v>0</v>
      </c>
      <c r="DC144" s="11">
        <f>DC27+DC41+DC80+DC90+DC138</f>
        <v>30</v>
      </c>
      <c r="DD144" s="10">
        <f>DD27+DD41+DD80+DD90+DD138</f>
        <v>0</v>
      </c>
      <c r="DE144" s="7">
        <f>DE27+DE41+DE80+DE90+DE132+DE138</f>
        <v>15.8</v>
      </c>
      <c r="DF144" s="11">
        <f t="shared" ref="DF144:DS144" si="155">DF27+DF41+DF80+DF90+DF138</f>
        <v>0</v>
      </c>
      <c r="DG144" s="10">
        <f t="shared" si="155"/>
        <v>0</v>
      </c>
      <c r="DH144" s="11">
        <f t="shared" si="155"/>
        <v>135</v>
      </c>
      <c r="DI144" s="10">
        <f t="shared" si="155"/>
        <v>0</v>
      </c>
      <c r="DJ144" s="11">
        <f t="shared" si="155"/>
        <v>60</v>
      </c>
      <c r="DK144" s="10">
        <f t="shared" si="155"/>
        <v>0</v>
      </c>
      <c r="DL144" s="11">
        <f t="shared" si="155"/>
        <v>30</v>
      </c>
      <c r="DM144" s="10">
        <f t="shared" si="155"/>
        <v>0</v>
      </c>
      <c r="DN144" s="11">
        <f t="shared" si="155"/>
        <v>0</v>
      </c>
      <c r="DO144" s="10">
        <f t="shared" si="155"/>
        <v>0</v>
      </c>
      <c r="DP144" s="11">
        <f t="shared" si="155"/>
        <v>0</v>
      </c>
      <c r="DQ144" s="10">
        <f t="shared" si="155"/>
        <v>0</v>
      </c>
      <c r="DR144" s="11">
        <f t="shared" si="155"/>
        <v>0</v>
      </c>
      <c r="DS144" s="10">
        <f t="shared" si="155"/>
        <v>0</v>
      </c>
      <c r="DT144" s="7">
        <f>DT27+DT41+DT80+DT90+DT132+DT138</f>
        <v>14.2</v>
      </c>
      <c r="DU144" s="7">
        <f>DU27+DU41+DU80+DU90+DU132+DU138</f>
        <v>30</v>
      </c>
      <c r="DV144" s="11">
        <f>DV27+DV41+DV80+DV90+DV138</f>
        <v>182</v>
      </c>
      <c r="DW144" s="10">
        <f>DW27+DW41+DW80+DW90+DW138</f>
        <v>0</v>
      </c>
      <c r="DX144" s="11">
        <f>DX27+DX41+DX80+DX90+DX138</f>
        <v>45</v>
      </c>
      <c r="DY144" s="10">
        <f>DY27+DY41+DY80+DY90+DY138</f>
        <v>0</v>
      </c>
      <c r="DZ144" s="7">
        <f>DZ27+DZ41+DZ80+DZ90+DZ132+DZ138</f>
        <v>17</v>
      </c>
      <c r="EA144" s="11">
        <f t="shared" ref="EA144:EN144" si="156">EA27+EA41+EA80+EA90+EA138</f>
        <v>0</v>
      </c>
      <c r="EB144" s="10">
        <f t="shared" si="156"/>
        <v>0</v>
      </c>
      <c r="EC144" s="11">
        <f t="shared" si="156"/>
        <v>60</v>
      </c>
      <c r="ED144" s="10">
        <f t="shared" si="156"/>
        <v>0</v>
      </c>
      <c r="EE144" s="11">
        <f t="shared" si="156"/>
        <v>0</v>
      </c>
      <c r="EF144" s="10">
        <f t="shared" si="156"/>
        <v>0</v>
      </c>
      <c r="EG144" s="11">
        <f t="shared" si="156"/>
        <v>75</v>
      </c>
      <c r="EH144" s="10">
        <f t="shared" si="156"/>
        <v>0</v>
      </c>
      <c r="EI144" s="11">
        <f t="shared" si="156"/>
        <v>0</v>
      </c>
      <c r="EJ144" s="10">
        <f t="shared" si="156"/>
        <v>0</v>
      </c>
      <c r="EK144" s="11">
        <f t="shared" si="156"/>
        <v>0</v>
      </c>
      <c r="EL144" s="10">
        <f t="shared" si="156"/>
        <v>0</v>
      </c>
      <c r="EM144" s="11">
        <f t="shared" si="156"/>
        <v>15</v>
      </c>
      <c r="EN144" s="10">
        <f t="shared" si="156"/>
        <v>0</v>
      </c>
      <c r="EO144" s="7">
        <f>EO27+EO41+EO80+EO90+EO132+EO138</f>
        <v>13</v>
      </c>
      <c r="EP144" s="7">
        <f>EP27+EP41+EP80+EP90+EP132+EP138</f>
        <v>30</v>
      </c>
      <c r="EQ144" s="11">
        <f>EQ27+EQ41+EQ80+EQ90+EQ138</f>
        <v>60</v>
      </c>
      <c r="ER144" s="10">
        <f>ER27+ER41+ER80+ER90+ER138</f>
        <v>0</v>
      </c>
      <c r="ES144" s="11">
        <f>ES27+ES41+ES80+ES90+ES138</f>
        <v>0</v>
      </c>
      <c r="ET144" s="10">
        <f>ET27+ET41+ET80+ET90+ET138</f>
        <v>0</v>
      </c>
      <c r="EU144" s="7">
        <f>EU27+EU41+EU80+EU90+EU132+EU138</f>
        <v>6</v>
      </c>
      <c r="EV144" s="11">
        <f t="shared" ref="EV144:FI144" si="157">EV27+EV41+EV80+EV90+EV138</f>
        <v>0</v>
      </c>
      <c r="EW144" s="10">
        <f t="shared" si="157"/>
        <v>0</v>
      </c>
      <c r="EX144" s="11">
        <f t="shared" si="157"/>
        <v>15</v>
      </c>
      <c r="EY144" s="10">
        <f t="shared" si="157"/>
        <v>0</v>
      </c>
      <c r="EZ144" s="11">
        <f t="shared" si="157"/>
        <v>0</v>
      </c>
      <c r="FA144" s="10">
        <f t="shared" si="157"/>
        <v>0</v>
      </c>
      <c r="FB144" s="11">
        <f t="shared" si="157"/>
        <v>15</v>
      </c>
      <c r="FC144" s="10">
        <f t="shared" si="157"/>
        <v>0</v>
      </c>
      <c r="FD144" s="11">
        <f t="shared" si="157"/>
        <v>0</v>
      </c>
      <c r="FE144" s="10">
        <f t="shared" si="157"/>
        <v>0</v>
      </c>
      <c r="FF144" s="11">
        <f t="shared" si="157"/>
        <v>0</v>
      </c>
      <c r="FG144" s="10">
        <f t="shared" si="157"/>
        <v>0</v>
      </c>
      <c r="FH144" s="11">
        <f t="shared" si="157"/>
        <v>0</v>
      </c>
      <c r="FI144" s="10">
        <f t="shared" si="157"/>
        <v>0</v>
      </c>
      <c r="FJ144" s="7">
        <f>FJ27+FJ41+FJ80+FJ90+FJ132+FJ138</f>
        <v>24</v>
      </c>
      <c r="FK144" s="7">
        <f>FK27+FK41+FK80+FK90+FK132+FK138</f>
        <v>30</v>
      </c>
      <c r="FL144" s="11">
        <f>FL27+FL41+FL80+FL90+FL138</f>
        <v>0</v>
      </c>
      <c r="FM144" s="10">
        <f>FM27+FM41+FM80+FM90+FM138</f>
        <v>0</v>
      </c>
      <c r="FN144" s="11">
        <f>FN27+FN41+FN80+FN90+FN138</f>
        <v>0</v>
      </c>
      <c r="FO144" s="10">
        <f>FO27+FO41+FO80+FO90+FO138</f>
        <v>0</v>
      </c>
      <c r="FP144" s="7">
        <f>FP27+FP41+FP80+FP90+FP132+FP138</f>
        <v>0</v>
      </c>
      <c r="FQ144" s="11">
        <f t="shared" ref="FQ144:GD144" si="158">FQ27+FQ41+FQ80+FQ90+FQ138</f>
        <v>0</v>
      </c>
      <c r="FR144" s="10">
        <f t="shared" si="158"/>
        <v>0</v>
      </c>
      <c r="FS144" s="11">
        <f t="shared" si="158"/>
        <v>0</v>
      </c>
      <c r="FT144" s="10">
        <f t="shared" si="158"/>
        <v>0</v>
      </c>
      <c r="FU144" s="11">
        <f t="shared" si="158"/>
        <v>0</v>
      </c>
      <c r="FV144" s="10">
        <f t="shared" si="158"/>
        <v>0</v>
      </c>
      <c r="FW144" s="11">
        <f t="shared" si="158"/>
        <v>0</v>
      </c>
      <c r="FX144" s="10">
        <f t="shared" si="158"/>
        <v>0</v>
      </c>
      <c r="FY144" s="11">
        <f t="shared" si="158"/>
        <v>0</v>
      </c>
      <c r="FZ144" s="10">
        <f t="shared" si="158"/>
        <v>0</v>
      </c>
      <c r="GA144" s="11">
        <f t="shared" si="158"/>
        <v>0</v>
      </c>
      <c r="GB144" s="10">
        <f t="shared" si="158"/>
        <v>0</v>
      </c>
      <c r="GC144" s="11">
        <f t="shared" si="158"/>
        <v>0</v>
      </c>
      <c r="GD144" s="10">
        <f t="shared" si="158"/>
        <v>0</v>
      </c>
      <c r="GE144" s="7">
        <f>GE27+GE41+GE80+GE90+GE132+GE138</f>
        <v>0</v>
      </c>
      <c r="GF144" s="7">
        <f>GF27+GF41+GF80+GF90+GF132+GF138</f>
        <v>0</v>
      </c>
    </row>
    <row r="146" spans="4:29" x14ac:dyDescent="0.2">
      <c r="D146" s="3" t="s">
        <v>22</v>
      </c>
      <c r="E146" s="3" t="s">
        <v>279</v>
      </c>
    </row>
    <row r="147" spans="4:29" x14ac:dyDescent="0.2">
      <c r="D147" s="3" t="s">
        <v>26</v>
      </c>
      <c r="E147" s="3" t="s">
        <v>280</v>
      </c>
    </row>
    <row r="148" spans="4:29" x14ac:dyDescent="0.2">
      <c r="D148" s="21" t="s">
        <v>32</v>
      </c>
      <c r="E148" s="21"/>
    </row>
    <row r="149" spans="4:29" x14ac:dyDescent="0.2">
      <c r="D149" s="3" t="s">
        <v>34</v>
      </c>
      <c r="E149" s="3" t="s">
        <v>281</v>
      </c>
    </row>
    <row r="150" spans="4:29" x14ac:dyDescent="0.2">
      <c r="D150" s="3" t="s">
        <v>35</v>
      </c>
      <c r="E150" s="3" t="s">
        <v>282</v>
      </c>
    </row>
    <row r="151" spans="4:29" x14ac:dyDescent="0.2">
      <c r="D151" s="21" t="s">
        <v>33</v>
      </c>
      <c r="E151" s="21"/>
    </row>
    <row r="152" spans="4:29" x14ac:dyDescent="0.2">
      <c r="D152" s="3" t="s">
        <v>35</v>
      </c>
      <c r="E152" s="3" t="s">
        <v>282</v>
      </c>
      <c r="M152" s="9"/>
      <c r="U152" s="9"/>
      <c r="AC152" s="9"/>
    </row>
    <row r="153" spans="4:29" x14ac:dyDescent="0.2">
      <c r="D153" s="3" t="s">
        <v>36</v>
      </c>
      <c r="E153" s="3" t="s">
        <v>283</v>
      </c>
    </row>
    <row r="154" spans="4:29" x14ac:dyDescent="0.2">
      <c r="D154" s="3" t="s">
        <v>37</v>
      </c>
      <c r="E154" s="3" t="s">
        <v>284</v>
      </c>
    </row>
    <row r="155" spans="4:29" x14ac:dyDescent="0.2">
      <c r="D155" s="3" t="s">
        <v>38</v>
      </c>
      <c r="E155" s="3" t="s">
        <v>285</v>
      </c>
    </row>
    <row r="156" spans="4:29" x14ac:dyDescent="0.2">
      <c r="D156" s="3" t="s">
        <v>39</v>
      </c>
      <c r="E156" s="3" t="s">
        <v>286</v>
      </c>
    </row>
    <row r="157" spans="4:29" x14ac:dyDescent="0.2">
      <c r="D157" s="3" t="s">
        <v>40</v>
      </c>
      <c r="E157" s="3" t="s">
        <v>287</v>
      </c>
    </row>
    <row r="158" spans="4:29" x14ac:dyDescent="0.2">
      <c r="D158" s="3" t="s">
        <v>41</v>
      </c>
      <c r="E158" s="3" t="s">
        <v>288</v>
      </c>
    </row>
  </sheetData>
  <mergeCells count="206">
    <mergeCell ref="D148:E148"/>
    <mergeCell ref="D151:E151"/>
    <mergeCell ref="C128:C129"/>
    <mergeCell ref="A128:A129"/>
    <mergeCell ref="B128:B129"/>
    <mergeCell ref="A130:GF130"/>
    <mergeCell ref="A133:GF133"/>
    <mergeCell ref="A139:GF139"/>
    <mergeCell ref="C124:C125"/>
    <mergeCell ref="A124:A125"/>
    <mergeCell ref="B124:B125"/>
    <mergeCell ref="C126:C127"/>
    <mergeCell ref="A126:A127"/>
    <mergeCell ref="B126:B127"/>
    <mergeCell ref="C120:C121"/>
    <mergeCell ref="A120:A121"/>
    <mergeCell ref="B120:B121"/>
    <mergeCell ref="C122:C123"/>
    <mergeCell ref="A122:A123"/>
    <mergeCell ref="B122:B123"/>
    <mergeCell ref="C116:C117"/>
    <mergeCell ref="A116:A117"/>
    <mergeCell ref="B116:B117"/>
    <mergeCell ref="C118:C119"/>
    <mergeCell ref="A118:A119"/>
    <mergeCell ref="B118:B119"/>
    <mergeCell ref="C112:C113"/>
    <mergeCell ref="A112:A113"/>
    <mergeCell ref="B112:B113"/>
    <mergeCell ref="C114:C115"/>
    <mergeCell ref="A114:A115"/>
    <mergeCell ref="B114:B115"/>
    <mergeCell ref="C108:C109"/>
    <mergeCell ref="A108:A109"/>
    <mergeCell ref="B108:B109"/>
    <mergeCell ref="C110:C111"/>
    <mergeCell ref="A110:A111"/>
    <mergeCell ref="B110:B111"/>
    <mergeCell ref="C104:C105"/>
    <mergeCell ref="A104:A105"/>
    <mergeCell ref="B104:B105"/>
    <mergeCell ref="C106:C107"/>
    <mergeCell ref="A106:A107"/>
    <mergeCell ref="B106:B107"/>
    <mergeCell ref="C100:C101"/>
    <mergeCell ref="A100:A101"/>
    <mergeCell ref="B100:B101"/>
    <mergeCell ref="C102:C103"/>
    <mergeCell ref="A102:A103"/>
    <mergeCell ref="B102:B103"/>
    <mergeCell ref="C96:C97"/>
    <mergeCell ref="A96:A97"/>
    <mergeCell ref="B96:B97"/>
    <mergeCell ref="C98:C99"/>
    <mergeCell ref="A98:A99"/>
    <mergeCell ref="B98:B99"/>
    <mergeCell ref="C92:C93"/>
    <mergeCell ref="A92:A93"/>
    <mergeCell ref="B92:B93"/>
    <mergeCell ref="C94:C95"/>
    <mergeCell ref="A94:A95"/>
    <mergeCell ref="B94:B95"/>
    <mergeCell ref="GF14:GF15"/>
    <mergeCell ref="A16:GF16"/>
    <mergeCell ref="A28:GF28"/>
    <mergeCell ref="A42:GF42"/>
    <mergeCell ref="A81:GF81"/>
    <mergeCell ref="A91:GF91"/>
    <mergeCell ref="FU15:FV15"/>
    <mergeCell ref="FW15:FX15"/>
    <mergeCell ref="FY15:FZ15"/>
    <mergeCell ref="GA15:GB15"/>
    <mergeCell ref="GC15:GD15"/>
    <mergeCell ref="GE14:GE15"/>
    <mergeCell ref="FJ14:FJ15"/>
    <mergeCell ref="FK14:FK15"/>
    <mergeCell ref="FL13:GF13"/>
    <mergeCell ref="FL14:FO14"/>
    <mergeCell ref="FL15:FM15"/>
    <mergeCell ref="FN15:FO15"/>
    <mergeCell ref="FP14:FP15"/>
    <mergeCell ref="FQ14:GD14"/>
    <mergeCell ref="FQ15:FR15"/>
    <mergeCell ref="FS15:FT15"/>
    <mergeCell ref="EU14:EU15"/>
    <mergeCell ref="EV14:FI14"/>
    <mergeCell ref="EV15:EW15"/>
    <mergeCell ref="EX15:EY15"/>
    <mergeCell ref="EZ15:FA15"/>
    <mergeCell ref="FB15:FC15"/>
    <mergeCell ref="FD15:FE15"/>
    <mergeCell ref="FF15:FG15"/>
    <mergeCell ref="FH15:FI15"/>
    <mergeCell ref="EI15:EJ15"/>
    <mergeCell ref="EK15:EL15"/>
    <mergeCell ref="EM15:EN15"/>
    <mergeCell ref="EO14:EO15"/>
    <mergeCell ref="EP14:EP15"/>
    <mergeCell ref="EA14:EN14"/>
    <mergeCell ref="EA15:EB15"/>
    <mergeCell ref="EC15:ED15"/>
    <mergeCell ref="EE15:EF15"/>
    <mergeCell ref="EQ12:GF12"/>
    <mergeCell ref="EQ13:FK13"/>
    <mergeCell ref="EQ14:ET14"/>
    <mergeCell ref="EQ15:ER15"/>
    <mergeCell ref="ES15:ET15"/>
    <mergeCell ref="DV13:EP13"/>
    <mergeCell ref="DV14:DY14"/>
    <mergeCell ref="DV15:DW15"/>
    <mergeCell ref="DX15:DY15"/>
    <mergeCell ref="DZ14:DZ15"/>
    <mergeCell ref="EG15:EH15"/>
    <mergeCell ref="DL15:DM15"/>
    <mergeCell ref="DN15:DO15"/>
    <mergeCell ref="DP15:DQ15"/>
    <mergeCell ref="DR15:DS15"/>
    <mergeCell ref="DT14:DT15"/>
    <mergeCell ref="DU14:DU15"/>
    <mergeCell ref="DA12:EP12"/>
    <mergeCell ref="DA13:DU13"/>
    <mergeCell ref="DA14:DD14"/>
    <mergeCell ref="DA15:DB15"/>
    <mergeCell ref="DC15:DD15"/>
    <mergeCell ref="DE14:DE15"/>
    <mergeCell ref="DF14:DS14"/>
    <mergeCell ref="DF15:DG15"/>
    <mergeCell ref="DH15:DI15"/>
    <mergeCell ref="DJ15:DK15"/>
    <mergeCell ref="CQ15:CR15"/>
    <mergeCell ref="CS15:CT15"/>
    <mergeCell ref="CU15:CV15"/>
    <mergeCell ref="CW15:CX15"/>
    <mergeCell ref="CY14:CY15"/>
    <mergeCell ref="CZ14:CZ15"/>
    <mergeCell ref="CE14:CE15"/>
    <mergeCell ref="CF13:CZ13"/>
    <mergeCell ref="CF14:CI14"/>
    <mergeCell ref="CF15:CG15"/>
    <mergeCell ref="CH15:CI15"/>
    <mergeCell ref="CJ14:CJ15"/>
    <mergeCell ref="CK14:CX14"/>
    <mergeCell ref="CK15:CL15"/>
    <mergeCell ref="CM15:CN15"/>
    <mergeCell ref="CO15:CP15"/>
    <mergeCell ref="BT15:BU15"/>
    <mergeCell ref="BV15:BW15"/>
    <mergeCell ref="BX15:BY15"/>
    <mergeCell ref="BZ15:CA15"/>
    <mergeCell ref="CB15:CC15"/>
    <mergeCell ref="CD14:CD15"/>
    <mergeCell ref="BJ14:BJ15"/>
    <mergeCell ref="BK12:CZ12"/>
    <mergeCell ref="BK13:CE13"/>
    <mergeCell ref="BK14:BN14"/>
    <mergeCell ref="BK15:BL15"/>
    <mergeCell ref="BM15:BN15"/>
    <mergeCell ref="BO14:BO15"/>
    <mergeCell ref="BP14:CC14"/>
    <mergeCell ref="BP15:BQ15"/>
    <mergeCell ref="BR15:BS15"/>
    <mergeCell ref="AY15:AZ15"/>
    <mergeCell ref="BA15:BB15"/>
    <mergeCell ref="BC15:BD15"/>
    <mergeCell ref="BE15:BF15"/>
    <mergeCell ref="BG15:BH15"/>
    <mergeCell ref="BI14:BI15"/>
    <mergeCell ref="AN14:AN15"/>
    <mergeCell ref="AO14:AO15"/>
    <mergeCell ref="AP13:BJ13"/>
    <mergeCell ref="AP14:AS14"/>
    <mergeCell ref="AP15:AQ15"/>
    <mergeCell ref="AR15:AS15"/>
    <mergeCell ref="AT14:AT15"/>
    <mergeCell ref="AU14:BH14"/>
    <mergeCell ref="AU15:AV15"/>
    <mergeCell ref="AW15:AX15"/>
    <mergeCell ref="Y14:Y15"/>
    <mergeCell ref="Z14:AM14"/>
    <mergeCell ref="Z15:AA15"/>
    <mergeCell ref="AB15:AC15"/>
    <mergeCell ref="AD15:AE15"/>
    <mergeCell ref="AF15:AG15"/>
    <mergeCell ref="AH15:AI15"/>
    <mergeCell ref="AJ15:AK15"/>
    <mergeCell ref="AL15:AM15"/>
    <mergeCell ref="I14:J14"/>
    <mergeCell ref="K14:Q14"/>
    <mergeCell ref="R12:R15"/>
    <mergeCell ref="S12:S15"/>
    <mergeCell ref="T12:T15"/>
    <mergeCell ref="U12:BJ12"/>
    <mergeCell ref="U13:AO13"/>
    <mergeCell ref="U14:X14"/>
    <mergeCell ref="U15:V15"/>
    <mergeCell ref="W15:X15"/>
    <mergeCell ref="A11:GE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58"/>
  <sheetViews>
    <sheetView tabSelected="1" topLeftCell="AN1" workbookViewId="0">
      <selection activeCell="BP6" sqref="BP6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7" width="4.28515625" customWidth="1"/>
    <col min="18" max="20" width="4.7109375" customWidth="1"/>
    <col min="21" max="21" width="3.5703125" customWidth="1"/>
    <col min="22" max="22" width="2" customWidth="1"/>
    <col min="23" max="23" width="3.5703125" customWidth="1"/>
    <col min="24" max="24" width="2" customWidth="1"/>
    <col min="25" max="25" width="3.85546875" customWidth="1"/>
    <col min="26" max="26" width="3.5703125" customWidth="1"/>
    <col min="27" max="27" width="2" customWidth="1"/>
    <col min="28" max="28" width="3.5703125" customWidth="1"/>
    <col min="29" max="29" width="2" customWidth="1"/>
    <col min="30" max="30" width="3.5703125" customWidth="1"/>
    <col min="31" max="31" width="2" customWidth="1"/>
    <col min="32" max="32" width="3.5703125" customWidth="1"/>
    <col min="33" max="33" width="2" customWidth="1"/>
    <col min="34" max="34" width="3.5703125" customWidth="1"/>
    <col min="35" max="35" width="2" customWidth="1"/>
    <col min="36" max="36" width="3.5703125" customWidth="1"/>
    <col min="37" max="37" width="2" customWidth="1"/>
    <col min="38" max="38" width="3.5703125" customWidth="1"/>
    <col min="39" max="39" width="2" customWidth="1"/>
    <col min="40" max="41" width="3.85546875" customWidth="1"/>
    <col min="42" max="42" width="3.5703125" customWidth="1"/>
    <col min="43" max="43" width="2" customWidth="1"/>
    <col min="44" max="44" width="3.5703125" customWidth="1"/>
    <col min="45" max="45" width="2" customWidth="1"/>
    <col min="46" max="46" width="3.85546875" customWidth="1"/>
    <col min="47" max="47" width="3.5703125" customWidth="1"/>
    <col min="48" max="48" width="2" customWidth="1"/>
    <col min="49" max="49" width="3.5703125" customWidth="1"/>
    <col min="50" max="50" width="2" customWidth="1"/>
    <col min="51" max="51" width="3.5703125" customWidth="1"/>
    <col min="52" max="52" width="2" customWidth="1"/>
    <col min="53" max="53" width="3.5703125" customWidth="1"/>
    <col min="54" max="54" width="2" customWidth="1"/>
    <col min="55" max="55" width="3.5703125" customWidth="1"/>
    <col min="56" max="56" width="2" customWidth="1"/>
    <col min="57" max="57" width="3.5703125" customWidth="1"/>
    <col min="58" max="58" width="2" customWidth="1"/>
    <col min="59" max="59" width="3.5703125" customWidth="1"/>
    <col min="60" max="60" width="2" customWidth="1"/>
    <col min="61" max="62" width="3.85546875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85546875" customWidth="1"/>
    <col min="68" max="68" width="3.5703125" customWidth="1"/>
    <col min="69" max="69" width="2" customWidth="1"/>
    <col min="70" max="70" width="3.5703125" customWidth="1"/>
    <col min="71" max="71" width="2" customWidth="1"/>
    <col min="72" max="72" width="3.5703125" customWidth="1"/>
    <col min="73" max="73" width="2" customWidth="1"/>
    <col min="74" max="74" width="3.5703125" customWidth="1"/>
    <col min="75" max="75" width="2" customWidth="1"/>
    <col min="76" max="76" width="3.5703125" customWidth="1"/>
    <col min="77" max="77" width="2" customWidth="1"/>
    <col min="78" max="78" width="3.5703125" customWidth="1"/>
    <col min="79" max="79" width="2" customWidth="1"/>
    <col min="80" max="80" width="3.5703125" customWidth="1"/>
    <col min="81" max="81" width="2" customWidth="1"/>
    <col min="82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85546875" customWidth="1"/>
    <col min="89" max="89" width="3.5703125" customWidth="1"/>
    <col min="90" max="90" width="2" customWidth="1"/>
    <col min="91" max="91" width="3.5703125" customWidth="1"/>
    <col min="92" max="92" width="2" customWidth="1"/>
    <col min="93" max="93" width="3.5703125" customWidth="1"/>
    <col min="94" max="94" width="2" customWidth="1"/>
    <col min="95" max="95" width="3.5703125" customWidth="1"/>
    <col min="96" max="96" width="2" customWidth="1"/>
    <col min="97" max="97" width="3.5703125" customWidth="1"/>
    <col min="98" max="98" width="2" customWidth="1"/>
    <col min="99" max="99" width="3.5703125" customWidth="1"/>
    <col min="100" max="100" width="2" customWidth="1"/>
    <col min="101" max="101" width="3.5703125" customWidth="1"/>
    <col min="102" max="102" width="2" customWidth="1"/>
    <col min="103" max="104" width="3.85546875" customWidth="1"/>
    <col min="105" max="105" width="3.5703125" customWidth="1"/>
    <col min="106" max="106" width="2" customWidth="1"/>
    <col min="107" max="107" width="3.5703125" customWidth="1"/>
    <col min="108" max="108" width="2" customWidth="1"/>
    <col min="109" max="109" width="3.85546875" customWidth="1"/>
    <col min="110" max="110" width="3.5703125" customWidth="1"/>
    <col min="111" max="111" width="2" customWidth="1"/>
    <col min="112" max="112" width="3.5703125" customWidth="1"/>
    <col min="113" max="113" width="2" customWidth="1"/>
    <col min="114" max="114" width="3.5703125" customWidth="1"/>
    <col min="115" max="115" width="2" customWidth="1"/>
    <col min="116" max="116" width="3.5703125" customWidth="1"/>
    <col min="117" max="117" width="2" customWidth="1"/>
    <col min="118" max="118" width="3.5703125" customWidth="1"/>
    <col min="119" max="119" width="2" customWidth="1"/>
    <col min="120" max="120" width="3.5703125" customWidth="1"/>
    <col min="121" max="121" width="2" customWidth="1"/>
    <col min="122" max="122" width="3.5703125" customWidth="1"/>
    <col min="123" max="123" width="2" customWidth="1"/>
    <col min="124" max="125" width="3.85546875" customWidth="1"/>
    <col min="126" max="126" width="3.5703125" customWidth="1"/>
    <col min="127" max="127" width="2" customWidth="1"/>
    <col min="128" max="128" width="3.5703125" customWidth="1"/>
    <col min="129" max="129" width="2" customWidth="1"/>
    <col min="130" max="130" width="3.85546875" customWidth="1"/>
    <col min="131" max="131" width="3.5703125" customWidth="1"/>
    <col min="132" max="132" width="2" customWidth="1"/>
    <col min="133" max="133" width="3.5703125" customWidth="1"/>
    <col min="134" max="134" width="2" customWidth="1"/>
    <col min="135" max="135" width="3.5703125" customWidth="1"/>
    <col min="136" max="136" width="2" customWidth="1"/>
    <col min="137" max="137" width="3.5703125" customWidth="1"/>
    <col min="138" max="138" width="2" customWidth="1"/>
    <col min="139" max="139" width="3.5703125" customWidth="1"/>
    <col min="140" max="140" width="2" customWidth="1"/>
    <col min="141" max="141" width="3.5703125" customWidth="1"/>
    <col min="142" max="142" width="2" customWidth="1"/>
    <col min="143" max="143" width="3.5703125" customWidth="1"/>
    <col min="144" max="144" width="2" customWidth="1"/>
    <col min="145" max="146" width="3.85546875" customWidth="1"/>
    <col min="147" max="147" width="3.5703125" customWidth="1"/>
    <col min="148" max="148" width="2" customWidth="1"/>
    <col min="149" max="149" width="3.5703125" customWidth="1"/>
    <col min="150" max="150" width="2" customWidth="1"/>
    <col min="151" max="151" width="3.85546875" customWidth="1"/>
    <col min="152" max="152" width="3.5703125" customWidth="1"/>
    <col min="153" max="153" width="2" customWidth="1"/>
    <col min="154" max="154" width="3.5703125" customWidth="1"/>
    <col min="155" max="155" width="2" customWidth="1"/>
    <col min="156" max="156" width="3.5703125" customWidth="1"/>
    <col min="157" max="157" width="2" customWidth="1"/>
    <col min="158" max="158" width="3.5703125" customWidth="1"/>
    <col min="159" max="159" width="2" customWidth="1"/>
    <col min="160" max="160" width="3.5703125" customWidth="1"/>
    <col min="161" max="161" width="2" customWidth="1"/>
    <col min="162" max="162" width="3.5703125" customWidth="1"/>
    <col min="163" max="163" width="2" customWidth="1"/>
    <col min="164" max="164" width="3.5703125" customWidth="1"/>
    <col min="165" max="165" width="2" customWidth="1"/>
    <col min="166" max="167" width="3.85546875" customWidth="1"/>
    <col min="168" max="168" width="3.5703125" customWidth="1"/>
    <col min="169" max="169" width="2" customWidth="1"/>
    <col min="170" max="170" width="3.5703125" customWidth="1"/>
    <col min="171" max="171" width="2" customWidth="1"/>
    <col min="172" max="172" width="3.85546875" customWidth="1"/>
    <col min="173" max="173" width="3.5703125" customWidth="1"/>
    <col min="174" max="174" width="2" customWidth="1"/>
    <col min="175" max="175" width="3.5703125" customWidth="1"/>
    <col min="176" max="176" width="2" customWidth="1"/>
    <col min="177" max="177" width="3.5703125" customWidth="1"/>
    <col min="178" max="178" width="2" customWidth="1"/>
    <col min="179" max="179" width="3.5703125" customWidth="1"/>
    <col min="180" max="180" width="2" customWidth="1"/>
    <col min="181" max="181" width="3.5703125" customWidth="1"/>
    <col min="182" max="182" width="2" customWidth="1"/>
    <col min="183" max="183" width="3.5703125" customWidth="1"/>
    <col min="184" max="184" width="2" customWidth="1"/>
    <col min="185" max="185" width="3.5703125" customWidth="1"/>
    <col min="186" max="186" width="2" customWidth="1"/>
    <col min="187" max="188" width="3.85546875" customWidth="1"/>
  </cols>
  <sheetData>
    <row r="1" spans="1:188" ht="15.75" x14ac:dyDescent="0.2">
      <c r="E1" s="2" t="s">
        <v>0</v>
      </c>
    </row>
    <row r="2" spans="1:188" x14ac:dyDescent="0.2">
      <c r="E2" t="s">
        <v>1</v>
      </c>
      <c r="F2" s="1" t="s">
        <v>2</v>
      </c>
    </row>
    <row r="3" spans="1:188" x14ac:dyDescent="0.2">
      <c r="E3" t="s">
        <v>3</v>
      </c>
      <c r="F3" s="1" t="s">
        <v>4</v>
      </c>
    </row>
    <row r="4" spans="1:188" x14ac:dyDescent="0.2">
      <c r="E4" t="s">
        <v>5</v>
      </c>
      <c r="F4" s="1" t="s">
        <v>6</v>
      </c>
    </row>
    <row r="5" spans="1:188" x14ac:dyDescent="0.2">
      <c r="E5" t="s">
        <v>7</v>
      </c>
      <c r="F5" s="1" t="s">
        <v>8</v>
      </c>
    </row>
    <row r="6" spans="1:188" x14ac:dyDescent="0.2">
      <c r="E6" t="s">
        <v>9</v>
      </c>
      <c r="F6" s="1" t="s">
        <v>10</v>
      </c>
    </row>
    <row r="7" spans="1:188" x14ac:dyDescent="0.2">
      <c r="E7" t="s">
        <v>11</v>
      </c>
      <c r="F7" s="1" t="s">
        <v>12</v>
      </c>
      <c r="CG7" t="s">
        <v>13</v>
      </c>
    </row>
    <row r="8" spans="1:188" x14ac:dyDescent="0.2">
      <c r="E8" t="s">
        <v>14</v>
      </c>
      <c r="F8" s="1" t="s">
        <v>165</v>
      </c>
      <c r="CG8" t="s">
        <v>16</v>
      </c>
    </row>
    <row r="9" spans="1:188" x14ac:dyDescent="0.2">
      <c r="E9" t="s">
        <v>17</v>
      </c>
      <c r="F9" s="1" t="s">
        <v>18</v>
      </c>
      <c r="CG9" t="s">
        <v>303</v>
      </c>
    </row>
    <row r="11" spans="1:188" x14ac:dyDescent="0.2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</row>
    <row r="12" spans="1:188" ht="12" customHeight="1" x14ac:dyDescent="0.2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42</v>
      </c>
      <c r="S12" s="15" t="s">
        <v>43</v>
      </c>
      <c r="T12" s="15" t="s">
        <v>44</v>
      </c>
      <c r="U12" s="17" t="s">
        <v>45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50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 t="s">
        <v>53</v>
      </c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 t="s">
        <v>56</v>
      </c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</row>
    <row r="13" spans="1:188" ht="12" customHeight="1" x14ac:dyDescent="0.2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46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49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51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52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 t="s">
        <v>54</v>
      </c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 t="s">
        <v>55</v>
      </c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 t="s">
        <v>57</v>
      </c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 t="s">
        <v>58</v>
      </c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</row>
    <row r="14" spans="1:188" ht="24" customHeight="1" x14ac:dyDescent="0.2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6"/>
      <c r="R14" s="15"/>
      <c r="S14" s="15"/>
      <c r="T14" s="15"/>
      <c r="U14" s="18" t="s">
        <v>32</v>
      </c>
      <c r="V14" s="18"/>
      <c r="W14" s="18"/>
      <c r="X14" s="18"/>
      <c r="Y14" s="14" t="s">
        <v>47</v>
      </c>
      <c r="Z14" s="18" t="s">
        <v>33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47</v>
      </c>
      <c r="AO14" s="14" t="s">
        <v>48</v>
      </c>
      <c r="AP14" s="18" t="s">
        <v>32</v>
      </c>
      <c r="AQ14" s="18"/>
      <c r="AR14" s="18"/>
      <c r="AS14" s="18"/>
      <c r="AT14" s="14" t="s">
        <v>47</v>
      </c>
      <c r="AU14" s="18" t="s">
        <v>33</v>
      </c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47</v>
      </c>
      <c r="BJ14" s="14" t="s">
        <v>48</v>
      </c>
      <c r="BK14" s="18" t="s">
        <v>32</v>
      </c>
      <c r="BL14" s="18"/>
      <c r="BM14" s="18"/>
      <c r="BN14" s="18"/>
      <c r="BO14" s="14" t="s">
        <v>47</v>
      </c>
      <c r="BP14" s="18" t="s">
        <v>33</v>
      </c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47</v>
      </c>
      <c r="CE14" s="14" t="s">
        <v>48</v>
      </c>
      <c r="CF14" s="18" t="s">
        <v>32</v>
      </c>
      <c r="CG14" s="18"/>
      <c r="CH14" s="18"/>
      <c r="CI14" s="18"/>
      <c r="CJ14" s="14" t="s">
        <v>47</v>
      </c>
      <c r="CK14" s="18" t="s">
        <v>33</v>
      </c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47</v>
      </c>
      <c r="CZ14" s="14" t="s">
        <v>48</v>
      </c>
      <c r="DA14" s="18" t="s">
        <v>32</v>
      </c>
      <c r="DB14" s="18"/>
      <c r="DC14" s="18"/>
      <c r="DD14" s="18"/>
      <c r="DE14" s="14" t="s">
        <v>47</v>
      </c>
      <c r="DF14" s="18" t="s">
        <v>33</v>
      </c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4" t="s">
        <v>47</v>
      </c>
      <c r="DU14" s="14" t="s">
        <v>48</v>
      </c>
      <c r="DV14" s="18" t="s">
        <v>32</v>
      </c>
      <c r="DW14" s="18"/>
      <c r="DX14" s="18"/>
      <c r="DY14" s="18"/>
      <c r="DZ14" s="14" t="s">
        <v>47</v>
      </c>
      <c r="EA14" s="18" t="s">
        <v>33</v>
      </c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4" t="s">
        <v>47</v>
      </c>
      <c r="EP14" s="14" t="s">
        <v>48</v>
      </c>
      <c r="EQ14" s="18" t="s">
        <v>32</v>
      </c>
      <c r="ER14" s="18"/>
      <c r="ES14" s="18"/>
      <c r="ET14" s="18"/>
      <c r="EU14" s="14" t="s">
        <v>47</v>
      </c>
      <c r="EV14" s="18" t="s">
        <v>33</v>
      </c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4" t="s">
        <v>47</v>
      </c>
      <c r="FK14" s="14" t="s">
        <v>48</v>
      </c>
      <c r="FL14" s="18" t="s">
        <v>32</v>
      </c>
      <c r="FM14" s="18"/>
      <c r="FN14" s="18"/>
      <c r="FO14" s="18"/>
      <c r="FP14" s="14" t="s">
        <v>47</v>
      </c>
      <c r="FQ14" s="18" t="s">
        <v>33</v>
      </c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4" t="s">
        <v>47</v>
      </c>
      <c r="GF14" s="14" t="s">
        <v>48</v>
      </c>
    </row>
    <row r="15" spans="1:188" ht="24" customHeight="1" x14ac:dyDescent="0.2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5" t="s">
        <v>40</v>
      </c>
      <c r="Q15" s="5" t="s">
        <v>41</v>
      </c>
      <c r="R15" s="15"/>
      <c r="S15" s="15"/>
      <c r="T15" s="15"/>
      <c r="U15" s="16" t="s">
        <v>34</v>
      </c>
      <c r="V15" s="16"/>
      <c r="W15" s="16" t="s">
        <v>35</v>
      </c>
      <c r="X15" s="16"/>
      <c r="Y15" s="14"/>
      <c r="Z15" s="16" t="s">
        <v>35</v>
      </c>
      <c r="AA15" s="16"/>
      <c r="AB15" s="16" t="s">
        <v>36</v>
      </c>
      <c r="AC15" s="16"/>
      <c r="AD15" s="16" t="s">
        <v>37</v>
      </c>
      <c r="AE15" s="16"/>
      <c r="AF15" s="16" t="s">
        <v>38</v>
      </c>
      <c r="AG15" s="16"/>
      <c r="AH15" s="16" t="s">
        <v>39</v>
      </c>
      <c r="AI15" s="16"/>
      <c r="AJ15" s="16" t="s">
        <v>40</v>
      </c>
      <c r="AK15" s="16"/>
      <c r="AL15" s="16" t="s">
        <v>41</v>
      </c>
      <c r="AM15" s="16"/>
      <c r="AN15" s="14"/>
      <c r="AO15" s="14"/>
      <c r="AP15" s="16" t="s">
        <v>34</v>
      </c>
      <c r="AQ15" s="16"/>
      <c r="AR15" s="16" t="s">
        <v>35</v>
      </c>
      <c r="AS15" s="16"/>
      <c r="AT15" s="14"/>
      <c r="AU15" s="16" t="s">
        <v>35</v>
      </c>
      <c r="AV15" s="16"/>
      <c r="AW15" s="16" t="s">
        <v>36</v>
      </c>
      <c r="AX15" s="16"/>
      <c r="AY15" s="16" t="s">
        <v>37</v>
      </c>
      <c r="AZ15" s="16"/>
      <c r="BA15" s="16" t="s">
        <v>38</v>
      </c>
      <c r="BB15" s="16"/>
      <c r="BC15" s="16" t="s">
        <v>39</v>
      </c>
      <c r="BD15" s="16"/>
      <c r="BE15" s="16" t="s">
        <v>40</v>
      </c>
      <c r="BF15" s="16"/>
      <c r="BG15" s="16" t="s">
        <v>41</v>
      </c>
      <c r="BH15" s="16"/>
      <c r="BI15" s="14"/>
      <c r="BJ15" s="14"/>
      <c r="BK15" s="16" t="s">
        <v>34</v>
      </c>
      <c r="BL15" s="16"/>
      <c r="BM15" s="16" t="s">
        <v>35</v>
      </c>
      <c r="BN15" s="16"/>
      <c r="BO15" s="14"/>
      <c r="BP15" s="16" t="s">
        <v>35</v>
      </c>
      <c r="BQ15" s="16"/>
      <c r="BR15" s="16" t="s">
        <v>36</v>
      </c>
      <c r="BS15" s="16"/>
      <c r="BT15" s="16" t="s">
        <v>37</v>
      </c>
      <c r="BU15" s="16"/>
      <c r="BV15" s="16" t="s">
        <v>38</v>
      </c>
      <c r="BW15" s="16"/>
      <c r="BX15" s="16" t="s">
        <v>39</v>
      </c>
      <c r="BY15" s="16"/>
      <c r="BZ15" s="16" t="s">
        <v>40</v>
      </c>
      <c r="CA15" s="16"/>
      <c r="CB15" s="16" t="s">
        <v>41</v>
      </c>
      <c r="CC15" s="16"/>
      <c r="CD15" s="14"/>
      <c r="CE15" s="14"/>
      <c r="CF15" s="16" t="s">
        <v>34</v>
      </c>
      <c r="CG15" s="16"/>
      <c r="CH15" s="16" t="s">
        <v>35</v>
      </c>
      <c r="CI15" s="16"/>
      <c r="CJ15" s="14"/>
      <c r="CK15" s="16" t="s">
        <v>35</v>
      </c>
      <c r="CL15" s="16"/>
      <c r="CM15" s="16" t="s">
        <v>36</v>
      </c>
      <c r="CN15" s="16"/>
      <c r="CO15" s="16" t="s">
        <v>37</v>
      </c>
      <c r="CP15" s="16"/>
      <c r="CQ15" s="16" t="s">
        <v>38</v>
      </c>
      <c r="CR15" s="16"/>
      <c r="CS15" s="16" t="s">
        <v>39</v>
      </c>
      <c r="CT15" s="16"/>
      <c r="CU15" s="16" t="s">
        <v>40</v>
      </c>
      <c r="CV15" s="16"/>
      <c r="CW15" s="16" t="s">
        <v>41</v>
      </c>
      <c r="CX15" s="16"/>
      <c r="CY15" s="14"/>
      <c r="CZ15" s="14"/>
      <c r="DA15" s="16" t="s">
        <v>34</v>
      </c>
      <c r="DB15" s="16"/>
      <c r="DC15" s="16" t="s">
        <v>35</v>
      </c>
      <c r="DD15" s="16"/>
      <c r="DE15" s="14"/>
      <c r="DF15" s="16" t="s">
        <v>35</v>
      </c>
      <c r="DG15" s="16"/>
      <c r="DH15" s="16" t="s">
        <v>36</v>
      </c>
      <c r="DI15" s="16"/>
      <c r="DJ15" s="16" t="s">
        <v>37</v>
      </c>
      <c r="DK15" s="16"/>
      <c r="DL15" s="16" t="s">
        <v>38</v>
      </c>
      <c r="DM15" s="16"/>
      <c r="DN15" s="16" t="s">
        <v>39</v>
      </c>
      <c r="DO15" s="16"/>
      <c r="DP15" s="16" t="s">
        <v>40</v>
      </c>
      <c r="DQ15" s="16"/>
      <c r="DR15" s="16" t="s">
        <v>41</v>
      </c>
      <c r="DS15" s="16"/>
      <c r="DT15" s="14"/>
      <c r="DU15" s="14"/>
      <c r="DV15" s="16" t="s">
        <v>34</v>
      </c>
      <c r="DW15" s="16"/>
      <c r="DX15" s="16" t="s">
        <v>35</v>
      </c>
      <c r="DY15" s="16"/>
      <c r="DZ15" s="14"/>
      <c r="EA15" s="16" t="s">
        <v>35</v>
      </c>
      <c r="EB15" s="16"/>
      <c r="EC15" s="16" t="s">
        <v>36</v>
      </c>
      <c r="ED15" s="16"/>
      <c r="EE15" s="16" t="s">
        <v>37</v>
      </c>
      <c r="EF15" s="16"/>
      <c r="EG15" s="16" t="s">
        <v>38</v>
      </c>
      <c r="EH15" s="16"/>
      <c r="EI15" s="16" t="s">
        <v>39</v>
      </c>
      <c r="EJ15" s="16"/>
      <c r="EK15" s="16" t="s">
        <v>40</v>
      </c>
      <c r="EL15" s="16"/>
      <c r="EM15" s="16" t="s">
        <v>41</v>
      </c>
      <c r="EN15" s="16"/>
      <c r="EO15" s="14"/>
      <c r="EP15" s="14"/>
      <c r="EQ15" s="16" t="s">
        <v>34</v>
      </c>
      <c r="ER15" s="16"/>
      <c r="ES15" s="16" t="s">
        <v>35</v>
      </c>
      <c r="ET15" s="16"/>
      <c r="EU15" s="14"/>
      <c r="EV15" s="16" t="s">
        <v>35</v>
      </c>
      <c r="EW15" s="16"/>
      <c r="EX15" s="16" t="s">
        <v>36</v>
      </c>
      <c r="EY15" s="16"/>
      <c r="EZ15" s="16" t="s">
        <v>37</v>
      </c>
      <c r="FA15" s="16"/>
      <c r="FB15" s="16" t="s">
        <v>38</v>
      </c>
      <c r="FC15" s="16"/>
      <c r="FD15" s="16" t="s">
        <v>39</v>
      </c>
      <c r="FE15" s="16"/>
      <c r="FF15" s="16" t="s">
        <v>40</v>
      </c>
      <c r="FG15" s="16"/>
      <c r="FH15" s="16" t="s">
        <v>41</v>
      </c>
      <c r="FI15" s="16"/>
      <c r="FJ15" s="14"/>
      <c r="FK15" s="14"/>
      <c r="FL15" s="16" t="s">
        <v>34</v>
      </c>
      <c r="FM15" s="16"/>
      <c r="FN15" s="16" t="s">
        <v>35</v>
      </c>
      <c r="FO15" s="16"/>
      <c r="FP15" s="14"/>
      <c r="FQ15" s="16" t="s">
        <v>35</v>
      </c>
      <c r="FR15" s="16"/>
      <c r="FS15" s="16" t="s">
        <v>36</v>
      </c>
      <c r="FT15" s="16"/>
      <c r="FU15" s="16" t="s">
        <v>37</v>
      </c>
      <c r="FV15" s="16"/>
      <c r="FW15" s="16" t="s">
        <v>38</v>
      </c>
      <c r="FX15" s="16"/>
      <c r="FY15" s="16" t="s">
        <v>39</v>
      </c>
      <c r="FZ15" s="16"/>
      <c r="GA15" s="16" t="s">
        <v>40</v>
      </c>
      <c r="GB15" s="16"/>
      <c r="GC15" s="16" t="s">
        <v>41</v>
      </c>
      <c r="GD15" s="16"/>
      <c r="GE15" s="14"/>
      <c r="GF15" s="14"/>
    </row>
    <row r="16" spans="1:188" ht="20.100000000000001" customHeight="1" x14ac:dyDescent="0.2">
      <c r="A16" s="19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9"/>
      <c r="GF16" s="13"/>
    </row>
    <row r="17" spans="1:188" x14ac:dyDescent="0.2">
      <c r="A17" s="6">
        <v>50</v>
      </c>
      <c r="B17" s="6">
        <v>1</v>
      </c>
      <c r="C17" s="6"/>
      <c r="D17" s="6"/>
      <c r="E17" s="3" t="s">
        <v>60</v>
      </c>
      <c r="F17" s="6">
        <f>$B$17*COUNTIF(U17:GD17,"e")</f>
        <v>0</v>
      </c>
      <c r="G17" s="6">
        <f>$B$17*COUNTIF(U17:GD17,"z")</f>
        <v>1</v>
      </c>
      <c r="H17" s="6">
        <f t="shared" ref="H17:H26" si="0">SUM(I17:Q17)</f>
        <v>30</v>
      </c>
      <c r="I17" s="6">
        <f t="shared" ref="I17:I26" si="1">U17+AP17+BK17+CF17+DA17+DV17+EQ17+FL17</f>
        <v>0</v>
      </c>
      <c r="J17" s="6">
        <f t="shared" ref="J17:J26" si="2">W17+AR17+BM17+CH17+DC17+DX17+ES17+FN17</f>
        <v>0</v>
      </c>
      <c r="K17" s="6">
        <f t="shared" ref="K17:K26" si="3">Z17+AU17+BP17+CK17+DF17+EA17+EV17+FQ17</f>
        <v>0</v>
      </c>
      <c r="L17" s="6">
        <f t="shared" ref="L17:L26" si="4">AB17+AW17+BR17+CM17+DH17+EC17+EX17+FS17</f>
        <v>0</v>
      </c>
      <c r="M17" s="6">
        <f t="shared" ref="M17:M26" si="5">AD17+AY17+BT17+CO17+DJ17+EE17+EZ17+FU17</f>
        <v>30</v>
      </c>
      <c r="N17" s="6">
        <f t="shared" ref="N17:N26" si="6">AF17+BA17+BV17+CQ17+DL17+EG17+FB17+FW17</f>
        <v>0</v>
      </c>
      <c r="O17" s="6">
        <f t="shared" ref="O17:O26" si="7">AH17+BC17+BX17+CS17+DN17+EI17+FD17+FY17</f>
        <v>0</v>
      </c>
      <c r="P17" s="6">
        <f t="shared" ref="P17:P26" si="8">AJ17+BE17+BZ17+CU17+DP17+EK17+FF17+GA17</f>
        <v>0</v>
      </c>
      <c r="Q17" s="6">
        <f t="shared" ref="Q17:Q26" si="9">AL17+BG17+CB17+CW17+DR17+EM17+FH17+GC17</f>
        <v>0</v>
      </c>
      <c r="R17" s="7">
        <f t="shared" ref="R17:R26" si="10">AO17+BJ17+CE17+CZ17+DU17+EP17+FK17+GF17</f>
        <v>2</v>
      </c>
      <c r="S17" s="7">
        <f t="shared" ref="S17:S26" si="11">AN17+BI17+CD17+CY17+DT17+EO17+FJ17+GE17</f>
        <v>2</v>
      </c>
      <c r="T17" s="7">
        <f>$B$17*2</f>
        <v>2</v>
      </c>
      <c r="U17" s="11"/>
      <c r="V17" s="10"/>
      <c r="W17" s="11"/>
      <c r="X17" s="10"/>
      <c r="Y17" s="7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6" si="12">Y17+AN17</f>
        <v>0</v>
      </c>
      <c r="AP17" s="11"/>
      <c r="AQ17" s="10"/>
      <c r="AR17" s="11"/>
      <c r="AS17" s="10"/>
      <c r="AT17" s="7"/>
      <c r="AU17" s="11"/>
      <c r="AV17" s="10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6" si="13">AT17+BI17</f>
        <v>0</v>
      </c>
      <c r="BK17" s="11"/>
      <c r="BL17" s="10"/>
      <c r="BM17" s="11"/>
      <c r="BN17" s="10"/>
      <c r="BO17" s="7"/>
      <c r="BP17" s="11"/>
      <c r="BQ17" s="10"/>
      <c r="BR17" s="11"/>
      <c r="BS17" s="10"/>
      <c r="BT17" s="11">
        <f>$B$17*30</f>
        <v>30</v>
      </c>
      <c r="BU17" s="10" t="s">
        <v>61</v>
      </c>
      <c r="BV17" s="11"/>
      <c r="BW17" s="10"/>
      <c r="BX17" s="11"/>
      <c r="BY17" s="10"/>
      <c r="BZ17" s="11"/>
      <c r="CA17" s="10"/>
      <c r="CB17" s="11"/>
      <c r="CC17" s="10"/>
      <c r="CD17" s="7">
        <f>$B$17*2</f>
        <v>2</v>
      </c>
      <c r="CE17" s="7">
        <f t="shared" ref="CE17:CE26" si="14">BO17+CD17</f>
        <v>2</v>
      </c>
      <c r="CF17" s="11"/>
      <c r="CG17" s="10"/>
      <c r="CH17" s="11"/>
      <c r="CI17" s="10"/>
      <c r="CJ17" s="7"/>
      <c r="CK17" s="11"/>
      <c r="CL17" s="10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6" si="15">CJ17+CY17</f>
        <v>0</v>
      </c>
      <c r="DA17" s="11"/>
      <c r="DB17" s="10"/>
      <c r="DC17" s="11"/>
      <c r="DD17" s="10"/>
      <c r="DE17" s="7"/>
      <c r="DF17" s="11"/>
      <c r="DG17" s="10"/>
      <c r="DH17" s="11"/>
      <c r="DI17" s="10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6" si="16">DE17+DT17</f>
        <v>0</v>
      </c>
      <c r="DV17" s="11"/>
      <c r="DW17" s="10"/>
      <c r="DX17" s="11"/>
      <c r="DY17" s="10"/>
      <c r="DZ17" s="7"/>
      <c r="EA17" s="11"/>
      <c r="EB17" s="10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6" si="17">DZ17+EO17</f>
        <v>0</v>
      </c>
      <c r="EQ17" s="11"/>
      <c r="ER17" s="10"/>
      <c r="ES17" s="11"/>
      <c r="ET17" s="10"/>
      <c r="EU17" s="7"/>
      <c r="EV17" s="11"/>
      <c r="EW17" s="10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t="shared" ref="FK17:FK26" si="18">EU17+FJ17</f>
        <v>0</v>
      </c>
      <c r="FL17" s="11"/>
      <c r="FM17" s="10"/>
      <c r="FN17" s="11"/>
      <c r="FO17" s="10"/>
      <c r="FP17" s="7"/>
      <c r="FQ17" s="11"/>
      <c r="FR17" s="10"/>
      <c r="FS17" s="11"/>
      <c r="FT17" s="10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t="shared" ref="GF17:GF26" si="19">FP17+GE17</f>
        <v>0</v>
      </c>
    </row>
    <row r="18" spans="1:188" x14ac:dyDescent="0.2">
      <c r="A18" s="6">
        <v>51</v>
      </c>
      <c r="B18" s="6">
        <v>1</v>
      </c>
      <c r="C18" s="6"/>
      <c r="D18" s="6"/>
      <c r="E18" s="3" t="s">
        <v>62</v>
      </c>
      <c r="F18" s="6">
        <f>$B$18*COUNTIF(U18:GD18,"e")</f>
        <v>0</v>
      </c>
      <c r="G18" s="6">
        <f>$B$18*COUNTIF(U18:GD18,"z")</f>
        <v>1</v>
      </c>
      <c r="H18" s="6">
        <f t="shared" si="0"/>
        <v>60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60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2</v>
      </c>
      <c r="S18" s="7">
        <f t="shared" si="11"/>
        <v>2</v>
      </c>
      <c r="T18" s="7">
        <f>$B$18*2</f>
        <v>2</v>
      </c>
      <c r="U18" s="11"/>
      <c r="V18" s="10"/>
      <c r="W18" s="11"/>
      <c r="X18" s="10"/>
      <c r="Y18" s="7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7"/>
      <c r="AU18" s="11"/>
      <c r="AV18" s="10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7"/>
      <c r="BP18" s="11"/>
      <c r="BQ18" s="10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0</v>
      </c>
      <c r="CF18" s="11"/>
      <c r="CG18" s="10"/>
      <c r="CH18" s="11"/>
      <c r="CI18" s="10"/>
      <c r="CJ18" s="7"/>
      <c r="CK18" s="11"/>
      <c r="CL18" s="10"/>
      <c r="CM18" s="11"/>
      <c r="CN18" s="10"/>
      <c r="CO18" s="11">
        <f>$B$18*60</f>
        <v>60</v>
      </c>
      <c r="CP18" s="10" t="s">
        <v>61</v>
      </c>
      <c r="CQ18" s="11"/>
      <c r="CR18" s="10"/>
      <c r="CS18" s="11"/>
      <c r="CT18" s="10"/>
      <c r="CU18" s="11"/>
      <c r="CV18" s="10"/>
      <c r="CW18" s="11"/>
      <c r="CX18" s="10"/>
      <c r="CY18" s="7">
        <f>$B$18*2</f>
        <v>2</v>
      </c>
      <c r="CZ18" s="7">
        <f t="shared" si="15"/>
        <v>2</v>
      </c>
      <c r="DA18" s="11"/>
      <c r="DB18" s="10"/>
      <c r="DC18" s="11"/>
      <c r="DD18" s="10"/>
      <c r="DE18" s="7"/>
      <c r="DF18" s="11"/>
      <c r="DG18" s="10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7"/>
      <c r="EA18" s="11"/>
      <c r="EB18" s="10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7"/>
      <c r="EV18" s="11"/>
      <c r="EW18" s="10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7"/>
      <c r="FQ18" s="11"/>
      <c r="FR18" s="10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</row>
    <row r="19" spans="1:188" x14ac:dyDescent="0.2">
      <c r="A19" s="6">
        <v>52</v>
      </c>
      <c r="B19" s="6">
        <v>1</v>
      </c>
      <c r="C19" s="6"/>
      <c r="D19" s="6"/>
      <c r="E19" s="3" t="s">
        <v>63</v>
      </c>
      <c r="F19" s="6">
        <f>$B$19*COUNTIF(U19:GD19,"e")</f>
        <v>1</v>
      </c>
      <c r="G19" s="6">
        <f>$B$19*COUNTIF(U19:GD19,"z")</f>
        <v>0</v>
      </c>
      <c r="H19" s="6">
        <f t="shared" si="0"/>
        <v>60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60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3</v>
      </c>
      <c r="S19" s="7">
        <f t="shared" si="11"/>
        <v>3</v>
      </c>
      <c r="T19" s="7">
        <f>$B$19*3</f>
        <v>3</v>
      </c>
      <c r="U19" s="11"/>
      <c r="V19" s="10"/>
      <c r="W19" s="11"/>
      <c r="X19" s="10"/>
      <c r="Y19" s="7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7"/>
      <c r="AU19" s="11"/>
      <c r="AV19" s="10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7"/>
      <c r="BP19" s="11"/>
      <c r="BQ19" s="10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7"/>
      <c r="CK19" s="11"/>
      <c r="CL19" s="10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7"/>
      <c r="DF19" s="11"/>
      <c r="DG19" s="10"/>
      <c r="DH19" s="11"/>
      <c r="DI19" s="10"/>
      <c r="DJ19" s="11">
        <f>$B$19*60</f>
        <v>60</v>
      </c>
      <c r="DK19" s="10" t="s">
        <v>64</v>
      </c>
      <c r="DL19" s="11"/>
      <c r="DM19" s="10"/>
      <c r="DN19" s="11"/>
      <c r="DO19" s="10"/>
      <c r="DP19" s="11"/>
      <c r="DQ19" s="10"/>
      <c r="DR19" s="11"/>
      <c r="DS19" s="10"/>
      <c r="DT19" s="7">
        <f>$B$19*3</f>
        <v>3</v>
      </c>
      <c r="DU19" s="7">
        <f t="shared" si="16"/>
        <v>3</v>
      </c>
      <c r="DV19" s="11"/>
      <c r="DW19" s="10"/>
      <c r="DX19" s="11"/>
      <c r="DY19" s="10"/>
      <c r="DZ19" s="7"/>
      <c r="EA19" s="11"/>
      <c r="EB19" s="10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  <c r="EQ19" s="11"/>
      <c r="ER19" s="10"/>
      <c r="ES19" s="11"/>
      <c r="ET19" s="10"/>
      <c r="EU19" s="7"/>
      <c r="EV19" s="11"/>
      <c r="EW19" s="10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7"/>
      <c r="FQ19" s="11"/>
      <c r="FR19" s="10"/>
      <c r="FS19" s="11"/>
      <c r="FT19" s="10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</row>
    <row r="20" spans="1:188" x14ac:dyDescent="0.2">
      <c r="A20" s="6"/>
      <c r="B20" s="6"/>
      <c r="C20" s="6"/>
      <c r="D20" s="6" t="s">
        <v>65</v>
      </c>
      <c r="E20" s="3" t="s">
        <v>66</v>
      </c>
      <c r="F20" s="6">
        <f>COUNTIF(U20:GD20,"e")</f>
        <v>0</v>
      </c>
      <c r="G20" s="6">
        <f>COUNTIF(U20:GD20,"z")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1</v>
      </c>
      <c r="S20" s="7">
        <f t="shared" si="11"/>
        <v>0</v>
      </c>
      <c r="T20" s="7">
        <v>1</v>
      </c>
      <c r="U20" s="11"/>
      <c r="V20" s="10"/>
      <c r="W20" s="11"/>
      <c r="X20" s="10"/>
      <c r="Y20" s="7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7"/>
      <c r="AU20" s="11"/>
      <c r="AV20" s="10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7"/>
      <c r="BP20" s="11"/>
      <c r="BQ20" s="10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7"/>
      <c r="CK20" s="11"/>
      <c r="CL20" s="10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7"/>
      <c r="DF20" s="11"/>
      <c r="DG20" s="10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>
        <v>15</v>
      </c>
      <c r="DW20" s="10" t="s">
        <v>61</v>
      </c>
      <c r="DX20" s="11"/>
      <c r="DY20" s="10"/>
      <c r="DZ20" s="7">
        <v>1</v>
      </c>
      <c r="EA20" s="11"/>
      <c r="EB20" s="10"/>
      <c r="EC20" s="11"/>
      <c r="ED20" s="10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1</v>
      </c>
      <c r="EQ20" s="11"/>
      <c r="ER20" s="10"/>
      <c r="ES20" s="11"/>
      <c r="ET20" s="10"/>
      <c r="EU20" s="7"/>
      <c r="EV20" s="11"/>
      <c r="EW20" s="10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/>
      <c r="FM20" s="10"/>
      <c r="FN20" s="11"/>
      <c r="FO20" s="10"/>
      <c r="FP20" s="7"/>
      <c r="FQ20" s="11"/>
      <c r="FR20" s="10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0</v>
      </c>
    </row>
    <row r="21" spans="1:188" x14ac:dyDescent="0.2">
      <c r="A21" s="6"/>
      <c r="B21" s="6"/>
      <c r="C21" s="6"/>
      <c r="D21" s="6" t="s">
        <v>67</v>
      </c>
      <c r="E21" s="3" t="s">
        <v>68</v>
      </c>
      <c r="F21" s="6">
        <f>COUNTIF(U21:GD21,"e")</f>
        <v>0</v>
      </c>
      <c r="G21" s="6">
        <f>COUNTIF(U21:GD21,"z")</f>
        <v>1</v>
      </c>
      <c r="H21" s="6">
        <f t="shared" si="0"/>
        <v>15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1</v>
      </c>
      <c r="S21" s="7">
        <f t="shared" si="11"/>
        <v>0</v>
      </c>
      <c r="T21" s="7">
        <v>1</v>
      </c>
      <c r="U21" s="11"/>
      <c r="V21" s="10"/>
      <c r="W21" s="11"/>
      <c r="X21" s="10"/>
      <c r="Y21" s="7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7"/>
      <c r="AU21" s="11"/>
      <c r="AV21" s="10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7"/>
      <c r="BP21" s="11"/>
      <c r="BQ21" s="10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7"/>
      <c r="CK21" s="11"/>
      <c r="CL21" s="10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>
        <v>15</v>
      </c>
      <c r="DB21" s="10" t="s">
        <v>61</v>
      </c>
      <c r="DC21" s="11"/>
      <c r="DD21" s="10"/>
      <c r="DE21" s="7">
        <v>1</v>
      </c>
      <c r="DF21" s="11"/>
      <c r="DG21" s="10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1</v>
      </c>
      <c r="DV21" s="11"/>
      <c r="DW21" s="10"/>
      <c r="DX21" s="11"/>
      <c r="DY21" s="10"/>
      <c r="DZ21" s="7"/>
      <c r="EA21" s="11"/>
      <c r="EB21" s="10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7"/>
      <c r="EV21" s="11"/>
      <c r="EW21" s="10"/>
      <c r="EX21" s="11"/>
      <c r="EY21" s="10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18"/>
        <v>0</v>
      </c>
      <c r="FL21" s="11"/>
      <c r="FM21" s="10"/>
      <c r="FN21" s="11"/>
      <c r="FO21" s="10"/>
      <c r="FP21" s="7"/>
      <c r="FQ21" s="11"/>
      <c r="FR21" s="10"/>
      <c r="FS21" s="11"/>
      <c r="FT21" s="10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0</v>
      </c>
    </row>
    <row r="22" spans="1:188" x14ac:dyDescent="0.2">
      <c r="A22" s="6"/>
      <c r="B22" s="6"/>
      <c r="C22" s="6"/>
      <c r="D22" s="6" t="s">
        <v>69</v>
      </c>
      <c r="E22" s="3" t="s">
        <v>70</v>
      </c>
      <c r="F22" s="6">
        <f>COUNTIF(U22:GD22,"e")</f>
        <v>0</v>
      </c>
      <c r="G22" s="6">
        <f>COUNTIF(U22:GD22,"z")</f>
        <v>1</v>
      </c>
      <c r="H22" s="6">
        <f t="shared" si="0"/>
        <v>30</v>
      </c>
      <c r="I22" s="6">
        <f t="shared" si="1"/>
        <v>0</v>
      </c>
      <c r="J22" s="6">
        <f t="shared" si="2"/>
        <v>0</v>
      </c>
      <c r="K22" s="6">
        <f t="shared" si="3"/>
        <v>30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0</v>
      </c>
      <c r="S22" s="7">
        <f t="shared" si="11"/>
        <v>0</v>
      </c>
      <c r="T22" s="7">
        <v>0</v>
      </c>
      <c r="U22" s="11"/>
      <c r="V22" s="10"/>
      <c r="W22" s="11"/>
      <c r="X22" s="10"/>
      <c r="Y22" s="7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/>
      <c r="AQ22" s="10"/>
      <c r="AR22" s="11"/>
      <c r="AS22" s="10"/>
      <c r="AT22" s="7"/>
      <c r="AU22" s="11"/>
      <c r="AV22" s="10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7"/>
      <c r="BP22" s="11">
        <v>30</v>
      </c>
      <c r="BQ22" s="10" t="s">
        <v>61</v>
      </c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>
        <v>0</v>
      </c>
      <c r="CE22" s="7">
        <f t="shared" si="14"/>
        <v>0</v>
      </c>
      <c r="CF22" s="11"/>
      <c r="CG22" s="10"/>
      <c r="CH22" s="11"/>
      <c r="CI22" s="10"/>
      <c r="CJ22" s="7"/>
      <c r="CK22" s="11"/>
      <c r="CL22" s="10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7"/>
      <c r="DF22" s="11"/>
      <c r="DG22" s="10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7"/>
      <c r="EA22" s="11"/>
      <c r="EB22" s="10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/>
      <c r="ER22" s="10"/>
      <c r="ES22" s="11"/>
      <c r="ET22" s="10"/>
      <c r="EU22" s="7"/>
      <c r="EV22" s="11"/>
      <c r="EW22" s="10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18"/>
        <v>0</v>
      </c>
      <c r="FL22" s="11"/>
      <c r="FM22" s="10"/>
      <c r="FN22" s="11"/>
      <c r="FO22" s="10"/>
      <c r="FP22" s="7"/>
      <c r="FQ22" s="11"/>
      <c r="FR22" s="10"/>
      <c r="FS22" s="11"/>
      <c r="FT22" s="10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19"/>
        <v>0</v>
      </c>
    </row>
    <row r="23" spans="1:188" x14ac:dyDescent="0.2">
      <c r="A23" s="6"/>
      <c r="B23" s="6"/>
      <c r="C23" s="6"/>
      <c r="D23" s="6" t="s">
        <v>71</v>
      </c>
      <c r="E23" s="3" t="s">
        <v>72</v>
      </c>
      <c r="F23" s="6">
        <f>COUNTIF(U23:GD23,"e")</f>
        <v>0</v>
      </c>
      <c r="G23" s="6">
        <f>COUNTIF(U23:GD23,"z")</f>
        <v>1</v>
      </c>
      <c r="H23" s="6">
        <f t="shared" si="0"/>
        <v>30</v>
      </c>
      <c r="I23" s="6">
        <f t="shared" si="1"/>
        <v>0</v>
      </c>
      <c r="J23" s="6">
        <f t="shared" si="2"/>
        <v>0</v>
      </c>
      <c r="K23" s="6">
        <f t="shared" si="3"/>
        <v>30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0</v>
      </c>
      <c r="S23" s="7">
        <f t="shared" si="11"/>
        <v>0</v>
      </c>
      <c r="T23" s="7">
        <v>0</v>
      </c>
      <c r="U23" s="11"/>
      <c r="V23" s="10"/>
      <c r="W23" s="11"/>
      <c r="X23" s="10"/>
      <c r="Y23" s="7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7"/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7"/>
      <c r="BP23" s="11"/>
      <c r="BQ23" s="10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7"/>
      <c r="CK23" s="11">
        <v>30</v>
      </c>
      <c r="CL23" s="10" t="s">
        <v>61</v>
      </c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>
        <v>0</v>
      </c>
      <c r="CZ23" s="7">
        <f t="shared" si="15"/>
        <v>0</v>
      </c>
      <c r="DA23" s="11"/>
      <c r="DB23" s="10"/>
      <c r="DC23" s="11"/>
      <c r="DD23" s="10"/>
      <c r="DE23" s="7"/>
      <c r="DF23" s="11"/>
      <c r="DG23" s="10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7"/>
      <c r="EA23" s="11"/>
      <c r="EB23" s="10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  <c r="EQ23" s="11"/>
      <c r="ER23" s="10"/>
      <c r="ES23" s="11"/>
      <c r="ET23" s="10"/>
      <c r="EU23" s="7"/>
      <c r="EV23" s="11"/>
      <c r="EW23" s="10"/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0</v>
      </c>
      <c r="FL23" s="11"/>
      <c r="FM23" s="10"/>
      <c r="FN23" s="11"/>
      <c r="FO23" s="10"/>
      <c r="FP23" s="7"/>
      <c r="FQ23" s="11"/>
      <c r="FR23" s="10"/>
      <c r="FS23" s="11"/>
      <c r="FT23" s="10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19"/>
        <v>0</v>
      </c>
    </row>
    <row r="24" spans="1:188" x14ac:dyDescent="0.2">
      <c r="A24" s="6">
        <v>1</v>
      </c>
      <c r="B24" s="6">
        <v>1</v>
      </c>
      <c r="C24" s="6"/>
      <c r="D24" s="6"/>
      <c r="E24" s="3" t="s">
        <v>73</v>
      </c>
      <c r="F24" s="6">
        <f>$B$24*COUNTIF(U24:GD24,"e")</f>
        <v>0</v>
      </c>
      <c r="G24" s="6">
        <f>$B$24*COUNTIF(U24:GD24,"z")</f>
        <v>1</v>
      </c>
      <c r="H24" s="6">
        <f t="shared" si="0"/>
        <v>15</v>
      </c>
      <c r="I24" s="6">
        <f t="shared" si="1"/>
        <v>15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1</v>
      </c>
      <c r="S24" s="7">
        <f t="shared" si="11"/>
        <v>0</v>
      </c>
      <c r="T24" s="7">
        <f>$B$24*1</f>
        <v>1</v>
      </c>
      <c r="U24" s="11"/>
      <c r="V24" s="10"/>
      <c r="W24" s="11"/>
      <c r="X24" s="10"/>
      <c r="Y24" s="7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7"/>
      <c r="AU24" s="11"/>
      <c r="AV24" s="10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7"/>
      <c r="BP24" s="11"/>
      <c r="BQ24" s="10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7"/>
      <c r="CK24" s="11"/>
      <c r="CL24" s="10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0</v>
      </c>
      <c r="DA24" s="11"/>
      <c r="DB24" s="10"/>
      <c r="DC24" s="11"/>
      <c r="DD24" s="10"/>
      <c r="DE24" s="7"/>
      <c r="DF24" s="11"/>
      <c r="DG24" s="10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>
        <f>$B$24*15</f>
        <v>15</v>
      </c>
      <c r="DW24" s="10" t="s">
        <v>61</v>
      </c>
      <c r="DX24" s="11"/>
      <c r="DY24" s="10"/>
      <c r="DZ24" s="7">
        <f>$B$24*1</f>
        <v>1</v>
      </c>
      <c r="EA24" s="11"/>
      <c r="EB24" s="10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1</v>
      </c>
      <c r="EQ24" s="11"/>
      <c r="ER24" s="10"/>
      <c r="ES24" s="11"/>
      <c r="ET24" s="10"/>
      <c r="EU24" s="7"/>
      <c r="EV24" s="11"/>
      <c r="EW24" s="10"/>
      <c r="EX24" s="11"/>
      <c r="EY24" s="10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18"/>
        <v>0</v>
      </c>
      <c r="FL24" s="11"/>
      <c r="FM24" s="10"/>
      <c r="FN24" s="11"/>
      <c r="FO24" s="10"/>
      <c r="FP24" s="7"/>
      <c r="FQ24" s="11"/>
      <c r="FR24" s="10"/>
      <c r="FS24" s="11"/>
      <c r="FT24" s="10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19"/>
        <v>0</v>
      </c>
    </row>
    <row r="25" spans="1:188" x14ac:dyDescent="0.2">
      <c r="A25" s="6"/>
      <c r="B25" s="6"/>
      <c r="C25" s="6"/>
      <c r="D25" s="6" t="s">
        <v>74</v>
      </c>
      <c r="E25" s="3" t="s">
        <v>75</v>
      </c>
      <c r="F25" s="6">
        <f>COUNTIF(U25:GD25,"e")</f>
        <v>0</v>
      </c>
      <c r="G25" s="6">
        <f>COUNTIF(U25:GD25,"z")</f>
        <v>1</v>
      </c>
      <c r="H25" s="6">
        <f t="shared" si="0"/>
        <v>15</v>
      </c>
      <c r="I25" s="6">
        <f t="shared" si="1"/>
        <v>15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1</v>
      </c>
      <c r="S25" s="7">
        <f t="shared" si="11"/>
        <v>0</v>
      </c>
      <c r="T25" s="7">
        <v>1</v>
      </c>
      <c r="U25" s="11"/>
      <c r="V25" s="10"/>
      <c r="W25" s="11"/>
      <c r="X25" s="10"/>
      <c r="Y25" s="7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/>
      <c r="AQ25" s="10"/>
      <c r="AR25" s="11"/>
      <c r="AS25" s="10"/>
      <c r="AT25" s="7"/>
      <c r="AU25" s="11"/>
      <c r="AV25" s="10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0</v>
      </c>
      <c r="BK25" s="11"/>
      <c r="BL25" s="10"/>
      <c r="BM25" s="11"/>
      <c r="BN25" s="10"/>
      <c r="BO25" s="7"/>
      <c r="BP25" s="11"/>
      <c r="BQ25" s="10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7"/>
      <c r="CK25" s="11"/>
      <c r="CL25" s="10"/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7"/>
      <c r="DF25" s="11"/>
      <c r="DG25" s="10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0</v>
      </c>
      <c r="DV25" s="11"/>
      <c r="DW25" s="10"/>
      <c r="DX25" s="11"/>
      <c r="DY25" s="10"/>
      <c r="DZ25" s="7"/>
      <c r="EA25" s="11"/>
      <c r="EB25" s="10"/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0</v>
      </c>
      <c r="EQ25" s="11">
        <v>15</v>
      </c>
      <c r="ER25" s="10" t="s">
        <v>61</v>
      </c>
      <c r="ES25" s="11"/>
      <c r="ET25" s="10"/>
      <c r="EU25" s="7">
        <v>1</v>
      </c>
      <c r="EV25" s="11"/>
      <c r="EW25" s="10"/>
      <c r="EX25" s="11"/>
      <c r="EY25" s="10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18"/>
        <v>1</v>
      </c>
      <c r="FL25" s="11"/>
      <c r="FM25" s="10"/>
      <c r="FN25" s="11"/>
      <c r="FO25" s="10"/>
      <c r="FP25" s="7"/>
      <c r="FQ25" s="11"/>
      <c r="FR25" s="10"/>
      <c r="FS25" s="11"/>
      <c r="FT25" s="10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19"/>
        <v>0</v>
      </c>
    </row>
    <row r="26" spans="1:188" x14ac:dyDescent="0.2">
      <c r="A26" s="6">
        <v>53</v>
      </c>
      <c r="B26" s="6">
        <v>1</v>
      </c>
      <c r="C26" s="6"/>
      <c r="D26" s="6"/>
      <c r="E26" s="3" t="s">
        <v>76</v>
      </c>
      <c r="F26" s="6">
        <f>$B$26*COUNTIF(U26:GD26,"e")</f>
        <v>0</v>
      </c>
      <c r="G26" s="6">
        <f>$B$26*COUNTIF(U26:GD26,"z")</f>
        <v>2</v>
      </c>
      <c r="H26" s="6">
        <f t="shared" si="0"/>
        <v>30</v>
      </c>
      <c r="I26" s="6">
        <f t="shared" si="1"/>
        <v>15</v>
      </c>
      <c r="J26" s="6">
        <f t="shared" si="2"/>
        <v>15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2</v>
      </c>
      <c r="S26" s="7">
        <f t="shared" si="11"/>
        <v>0</v>
      </c>
      <c r="T26" s="7">
        <f>$B$26*1</f>
        <v>1</v>
      </c>
      <c r="U26" s="11"/>
      <c r="V26" s="10"/>
      <c r="W26" s="11"/>
      <c r="X26" s="10"/>
      <c r="Y26" s="7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2"/>
        <v>0</v>
      </c>
      <c r="AP26" s="11"/>
      <c r="AQ26" s="10"/>
      <c r="AR26" s="11"/>
      <c r="AS26" s="10"/>
      <c r="AT26" s="7"/>
      <c r="AU26" s="11"/>
      <c r="AV26" s="10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3"/>
        <v>0</v>
      </c>
      <c r="BK26" s="11">
        <f>$B$26*15</f>
        <v>15</v>
      </c>
      <c r="BL26" s="10" t="s">
        <v>61</v>
      </c>
      <c r="BM26" s="11">
        <f>$B$26*15</f>
        <v>15</v>
      </c>
      <c r="BN26" s="10" t="s">
        <v>61</v>
      </c>
      <c r="BO26" s="7">
        <f>$B$26*2</f>
        <v>2</v>
      </c>
      <c r="BP26" s="11"/>
      <c r="BQ26" s="10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4"/>
        <v>2</v>
      </c>
      <c r="CF26" s="11"/>
      <c r="CG26" s="10"/>
      <c r="CH26" s="11"/>
      <c r="CI26" s="10"/>
      <c r="CJ26" s="7"/>
      <c r="CK26" s="11"/>
      <c r="CL26" s="10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/>
      <c r="DB26" s="10"/>
      <c r="DC26" s="11"/>
      <c r="DD26" s="10"/>
      <c r="DE26" s="7"/>
      <c r="DF26" s="11"/>
      <c r="DG26" s="10"/>
      <c r="DH26" s="11"/>
      <c r="DI26" s="10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0</v>
      </c>
      <c r="DV26" s="11"/>
      <c r="DW26" s="10"/>
      <c r="DX26" s="11"/>
      <c r="DY26" s="10"/>
      <c r="DZ26" s="7"/>
      <c r="EA26" s="11"/>
      <c r="EB26" s="10"/>
      <c r="EC26" s="11"/>
      <c r="ED26" s="10"/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0</v>
      </c>
      <c r="EQ26" s="11"/>
      <c r="ER26" s="10"/>
      <c r="ES26" s="11"/>
      <c r="ET26" s="10"/>
      <c r="EU26" s="7"/>
      <c r="EV26" s="11"/>
      <c r="EW26" s="10"/>
      <c r="EX26" s="11"/>
      <c r="EY26" s="10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7"/>
      <c r="FK26" s="7">
        <f t="shared" si="18"/>
        <v>0</v>
      </c>
      <c r="FL26" s="11"/>
      <c r="FM26" s="10"/>
      <c r="FN26" s="11"/>
      <c r="FO26" s="10"/>
      <c r="FP26" s="7"/>
      <c r="FQ26" s="11"/>
      <c r="FR26" s="10"/>
      <c r="FS26" s="11"/>
      <c r="FT26" s="10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7"/>
      <c r="GF26" s="7">
        <f t="shared" si="19"/>
        <v>0</v>
      </c>
    </row>
    <row r="27" spans="1:188" ht="15.95" customHeight="1" x14ac:dyDescent="0.2">
      <c r="A27" s="6"/>
      <c r="B27" s="6"/>
      <c r="C27" s="6"/>
      <c r="D27" s="6"/>
      <c r="E27" s="6" t="s">
        <v>77</v>
      </c>
      <c r="F27" s="6">
        <f t="shared" ref="F27:AK27" si="20">SUM(F17:F26)</f>
        <v>1</v>
      </c>
      <c r="G27" s="6">
        <f t="shared" si="20"/>
        <v>10</v>
      </c>
      <c r="H27" s="6">
        <f t="shared" si="20"/>
        <v>300</v>
      </c>
      <c r="I27" s="6">
        <f t="shared" si="20"/>
        <v>75</v>
      </c>
      <c r="J27" s="6">
        <f t="shared" si="20"/>
        <v>15</v>
      </c>
      <c r="K27" s="6">
        <f t="shared" si="20"/>
        <v>60</v>
      </c>
      <c r="L27" s="6">
        <f t="shared" si="20"/>
        <v>0</v>
      </c>
      <c r="M27" s="6">
        <f t="shared" si="20"/>
        <v>150</v>
      </c>
      <c r="N27" s="6">
        <f t="shared" si="20"/>
        <v>0</v>
      </c>
      <c r="O27" s="6">
        <f t="shared" si="20"/>
        <v>0</v>
      </c>
      <c r="P27" s="6">
        <f t="shared" si="20"/>
        <v>0</v>
      </c>
      <c r="Q27" s="6">
        <f t="shared" si="20"/>
        <v>0</v>
      </c>
      <c r="R27" s="7">
        <f t="shared" si="20"/>
        <v>13</v>
      </c>
      <c r="S27" s="7">
        <f t="shared" si="20"/>
        <v>7</v>
      </c>
      <c r="T27" s="7">
        <f t="shared" si="20"/>
        <v>12</v>
      </c>
      <c r="U27" s="11">
        <f t="shared" si="20"/>
        <v>0</v>
      </c>
      <c r="V27" s="10">
        <f t="shared" si="20"/>
        <v>0</v>
      </c>
      <c r="W27" s="11">
        <f t="shared" si="20"/>
        <v>0</v>
      </c>
      <c r="X27" s="10">
        <f t="shared" si="20"/>
        <v>0</v>
      </c>
      <c r="Y27" s="7">
        <f t="shared" si="20"/>
        <v>0</v>
      </c>
      <c r="Z27" s="11">
        <f t="shared" si="20"/>
        <v>0</v>
      </c>
      <c r="AA27" s="10">
        <f t="shared" si="20"/>
        <v>0</v>
      </c>
      <c r="AB27" s="11">
        <f t="shared" si="20"/>
        <v>0</v>
      </c>
      <c r="AC27" s="10">
        <f t="shared" si="20"/>
        <v>0</v>
      </c>
      <c r="AD27" s="11">
        <f t="shared" si="20"/>
        <v>0</v>
      </c>
      <c r="AE27" s="10">
        <f t="shared" si="20"/>
        <v>0</v>
      </c>
      <c r="AF27" s="11">
        <f t="shared" si="20"/>
        <v>0</v>
      </c>
      <c r="AG27" s="10">
        <f t="shared" si="20"/>
        <v>0</v>
      </c>
      <c r="AH27" s="11">
        <f t="shared" si="20"/>
        <v>0</v>
      </c>
      <c r="AI27" s="10">
        <f t="shared" si="20"/>
        <v>0</v>
      </c>
      <c r="AJ27" s="11">
        <f t="shared" si="20"/>
        <v>0</v>
      </c>
      <c r="AK27" s="10">
        <f t="shared" si="20"/>
        <v>0</v>
      </c>
      <c r="AL27" s="11">
        <f t="shared" ref="AL27:BQ27" si="21">SUM(AL17:AL26)</f>
        <v>0</v>
      </c>
      <c r="AM27" s="10">
        <f t="shared" si="21"/>
        <v>0</v>
      </c>
      <c r="AN27" s="7">
        <f t="shared" si="21"/>
        <v>0</v>
      </c>
      <c r="AO27" s="7">
        <f t="shared" si="21"/>
        <v>0</v>
      </c>
      <c r="AP27" s="11">
        <f t="shared" si="21"/>
        <v>0</v>
      </c>
      <c r="AQ27" s="10">
        <f t="shared" si="21"/>
        <v>0</v>
      </c>
      <c r="AR27" s="11">
        <f t="shared" si="21"/>
        <v>0</v>
      </c>
      <c r="AS27" s="10">
        <f t="shared" si="21"/>
        <v>0</v>
      </c>
      <c r="AT27" s="7">
        <f t="shared" si="21"/>
        <v>0</v>
      </c>
      <c r="AU27" s="11">
        <f t="shared" si="21"/>
        <v>0</v>
      </c>
      <c r="AV27" s="10">
        <f t="shared" si="21"/>
        <v>0</v>
      </c>
      <c r="AW27" s="11">
        <f t="shared" si="21"/>
        <v>0</v>
      </c>
      <c r="AX27" s="10">
        <f t="shared" si="21"/>
        <v>0</v>
      </c>
      <c r="AY27" s="11">
        <f t="shared" si="21"/>
        <v>0</v>
      </c>
      <c r="AZ27" s="10">
        <f t="shared" si="21"/>
        <v>0</v>
      </c>
      <c r="BA27" s="11">
        <f t="shared" si="21"/>
        <v>0</v>
      </c>
      <c r="BB27" s="10">
        <f t="shared" si="21"/>
        <v>0</v>
      </c>
      <c r="BC27" s="11">
        <f t="shared" si="21"/>
        <v>0</v>
      </c>
      <c r="BD27" s="10">
        <f t="shared" si="21"/>
        <v>0</v>
      </c>
      <c r="BE27" s="11">
        <f t="shared" si="21"/>
        <v>0</v>
      </c>
      <c r="BF27" s="10">
        <f t="shared" si="21"/>
        <v>0</v>
      </c>
      <c r="BG27" s="11">
        <f t="shared" si="21"/>
        <v>0</v>
      </c>
      <c r="BH27" s="10">
        <f t="shared" si="21"/>
        <v>0</v>
      </c>
      <c r="BI27" s="7">
        <f t="shared" si="21"/>
        <v>0</v>
      </c>
      <c r="BJ27" s="7">
        <f t="shared" si="21"/>
        <v>0</v>
      </c>
      <c r="BK27" s="11">
        <f t="shared" si="21"/>
        <v>15</v>
      </c>
      <c r="BL27" s="10">
        <f t="shared" si="21"/>
        <v>0</v>
      </c>
      <c r="BM27" s="11">
        <f t="shared" si="21"/>
        <v>15</v>
      </c>
      <c r="BN27" s="10">
        <f t="shared" si="21"/>
        <v>0</v>
      </c>
      <c r="BO27" s="7">
        <f t="shared" si="21"/>
        <v>2</v>
      </c>
      <c r="BP27" s="11">
        <f t="shared" si="21"/>
        <v>30</v>
      </c>
      <c r="BQ27" s="10">
        <f t="shared" si="21"/>
        <v>0</v>
      </c>
      <c r="BR27" s="11">
        <f t="shared" ref="BR27:CW27" si="22">SUM(BR17:BR26)</f>
        <v>0</v>
      </c>
      <c r="BS27" s="10">
        <f t="shared" si="22"/>
        <v>0</v>
      </c>
      <c r="BT27" s="11">
        <f t="shared" si="22"/>
        <v>30</v>
      </c>
      <c r="BU27" s="10">
        <f t="shared" si="22"/>
        <v>0</v>
      </c>
      <c r="BV27" s="11">
        <f t="shared" si="22"/>
        <v>0</v>
      </c>
      <c r="BW27" s="10">
        <f t="shared" si="22"/>
        <v>0</v>
      </c>
      <c r="BX27" s="11">
        <f t="shared" si="22"/>
        <v>0</v>
      </c>
      <c r="BY27" s="10">
        <f t="shared" si="22"/>
        <v>0</v>
      </c>
      <c r="BZ27" s="11">
        <f t="shared" si="22"/>
        <v>0</v>
      </c>
      <c r="CA27" s="10">
        <f t="shared" si="22"/>
        <v>0</v>
      </c>
      <c r="CB27" s="11">
        <f t="shared" si="22"/>
        <v>0</v>
      </c>
      <c r="CC27" s="10">
        <f t="shared" si="22"/>
        <v>0</v>
      </c>
      <c r="CD27" s="7">
        <f t="shared" si="22"/>
        <v>2</v>
      </c>
      <c r="CE27" s="7">
        <f t="shared" si="22"/>
        <v>4</v>
      </c>
      <c r="CF27" s="11">
        <f t="shared" si="22"/>
        <v>0</v>
      </c>
      <c r="CG27" s="10">
        <f t="shared" si="22"/>
        <v>0</v>
      </c>
      <c r="CH27" s="11">
        <f t="shared" si="22"/>
        <v>0</v>
      </c>
      <c r="CI27" s="10">
        <f t="shared" si="22"/>
        <v>0</v>
      </c>
      <c r="CJ27" s="7">
        <f t="shared" si="22"/>
        <v>0</v>
      </c>
      <c r="CK27" s="11">
        <f t="shared" si="22"/>
        <v>30</v>
      </c>
      <c r="CL27" s="10">
        <f t="shared" si="22"/>
        <v>0</v>
      </c>
      <c r="CM27" s="11">
        <f t="shared" si="22"/>
        <v>0</v>
      </c>
      <c r="CN27" s="10">
        <f t="shared" si="22"/>
        <v>0</v>
      </c>
      <c r="CO27" s="11">
        <f t="shared" si="22"/>
        <v>60</v>
      </c>
      <c r="CP27" s="10">
        <f t="shared" si="22"/>
        <v>0</v>
      </c>
      <c r="CQ27" s="11">
        <f t="shared" si="22"/>
        <v>0</v>
      </c>
      <c r="CR27" s="10">
        <f t="shared" si="22"/>
        <v>0</v>
      </c>
      <c r="CS27" s="11">
        <f t="shared" si="22"/>
        <v>0</v>
      </c>
      <c r="CT27" s="10">
        <f t="shared" si="22"/>
        <v>0</v>
      </c>
      <c r="CU27" s="11">
        <f t="shared" si="22"/>
        <v>0</v>
      </c>
      <c r="CV27" s="10">
        <f t="shared" si="22"/>
        <v>0</v>
      </c>
      <c r="CW27" s="11">
        <f t="shared" si="22"/>
        <v>0</v>
      </c>
      <c r="CX27" s="10">
        <f t="shared" ref="CX27:EC27" si="23">SUM(CX17:CX26)</f>
        <v>0</v>
      </c>
      <c r="CY27" s="7">
        <f t="shared" si="23"/>
        <v>2</v>
      </c>
      <c r="CZ27" s="7">
        <f t="shared" si="23"/>
        <v>2</v>
      </c>
      <c r="DA27" s="11">
        <f t="shared" si="23"/>
        <v>15</v>
      </c>
      <c r="DB27" s="10">
        <f t="shared" si="23"/>
        <v>0</v>
      </c>
      <c r="DC27" s="11">
        <f t="shared" si="23"/>
        <v>0</v>
      </c>
      <c r="DD27" s="10">
        <f t="shared" si="23"/>
        <v>0</v>
      </c>
      <c r="DE27" s="7">
        <f t="shared" si="23"/>
        <v>1</v>
      </c>
      <c r="DF27" s="11">
        <f t="shared" si="23"/>
        <v>0</v>
      </c>
      <c r="DG27" s="10">
        <f t="shared" si="23"/>
        <v>0</v>
      </c>
      <c r="DH27" s="11">
        <f t="shared" si="23"/>
        <v>0</v>
      </c>
      <c r="DI27" s="10">
        <f t="shared" si="23"/>
        <v>0</v>
      </c>
      <c r="DJ27" s="11">
        <f t="shared" si="23"/>
        <v>60</v>
      </c>
      <c r="DK27" s="10">
        <f t="shared" si="23"/>
        <v>0</v>
      </c>
      <c r="DL27" s="11">
        <f t="shared" si="23"/>
        <v>0</v>
      </c>
      <c r="DM27" s="10">
        <f t="shared" si="23"/>
        <v>0</v>
      </c>
      <c r="DN27" s="11">
        <f t="shared" si="23"/>
        <v>0</v>
      </c>
      <c r="DO27" s="10">
        <f t="shared" si="23"/>
        <v>0</v>
      </c>
      <c r="DP27" s="11">
        <f t="shared" si="23"/>
        <v>0</v>
      </c>
      <c r="DQ27" s="10">
        <f t="shared" si="23"/>
        <v>0</v>
      </c>
      <c r="DR27" s="11">
        <f t="shared" si="23"/>
        <v>0</v>
      </c>
      <c r="DS27" s="10">
        <f t="shared" si="23"/>
        <v>0</v>
      </c>
      <c r="DT27" s="7">
        <f t="shared" si="23"/>
        <v>3</v>
      </c>
      <c r="DU27" s="7">
        <f t="shared" si="23"/>
        <v>4</v>
      </c>
      <c r="DV27" s="11">
        <f t="shared" si="23"/>
        <v>30</v>
      </c>
      <c r="DW27" s="10">
        <f t="shared" si="23"/>
        <v>0</v>
      </c>
      <c r="DX27" s="11">
        <f t="shared" si="23"/>
        <v>0</v>
      </c>
      <c r="DY27" s="10">
        <f t="shared" si="23"/>
        <v>0</v>
      </c>
      <c r="DZ27" s="7">
        <f t="shared" si="23"/>
        <v>2</v>
      </c>
      <c r="EA27" s="11">
        <f t="shared" si="23"/>
        <v>0</v>
      </c>
      <c r="EB27" s="10">
        <f t="shared" si="23"/>
        <v>0</v>
      </c>
      <c r="EC27" s="11">
        <f t="shared" si="23"/>
        <v>0</v>
      </c>
      <c r="ED27" s="10">
        <f t="shared" ref="ED27:FI27" si="24">SUM(ED17:ED26)</f>
        <v>0</v>
      </c>
      <c r="EE27" s="11">
        <f t="shared" si="24"/>
        <v>0</v>
      </c>
      <c r="EF27" s="10">
        <f t="shared" si="24"/>
        <v>0</v>
      </c>
      <c r="EG27" s="11">
        <f t="shared" si="24"/>
        <v>0</v>
      </c>
      <c r="EH27" s="10">
        <f t="shared" si="24"/>
        <v>0</v>
      </c>
      <c r="EI27" s="11">
        <f t="shared" si="24"/>
        <v>0</v>
      </c>
      <c r="EJ27" s="10">
        <f t="shared" si="24"/>
        <v>0</v>
      </c>
      <c r="EK27" s="11">
        <f t="shared" si="24"/>
        <v>0</v>
      </c>
      <c r="EL27" s="10">
        <f t="shared" si="24"/>
        <v>0</v>
      </c>
      <c r="EM27" s="11">
        <f t="shared" si="24"/>
        <v>0</v>
      </c>
      <c r="EN27" s="10">
        <f t="shared" si="24"/>
        <v>0</v>
      </c>
      <c r="EO27" s="7">
        <f t="shared" si="24"/>
        <v>0</v>
      </c>
      <c r="EP27" s="7">
        <f t="shared" si="24"/>
        <v>2</v>
      </c>
      <c r="EQ27" s="11">
        <f t="shared" si="24"/>
        <v>15</v>
      </c>
      <c r="ER27" s="10">
        <f t="shared" si="24"/>
        <v>0</v>
      </c>
      <c r="ES27" s="11">
        <f t="shared" si="24"/>
        <v>0</v>
      </c>
      <c r="ET27" s="10">
        <f t="shared" si="24"/>
        <v>0</v>
      </c>
      <c r="EU27" s="7">
        <f t="shared" si="24"/>
        <v>1</v>
      </c>
      <c r="EV27" s="11">
        <f t="shared" si="24"/>
        <v>0</v>
      </c>
      <c r="EW27" s="10">
        <f t="shared" si="24"/>
        <v>0</v>
      </c>
      <c r="EX27" s="11">
        <f t="shared" si="24"/>
        <v>0</v>
      </c>
      <c r="EY27" s="10">
        <f t="shared" si="24"/>
        <v>0</v>
      </c>
      <c r="EZ27" s="11">
        <f t="shared" si="24"/>
        <v>0</v>
      </c>
      <c r="FA27" s="10">
        <f t="shared" si="24"/>
        <v>0</v>
      </c>
      <c r="FB27" s="11">
        <f t="shared" si="24"/>
        <v>0</v>
      </c>
      <c r="FC27" s="10">
        <f t="shared" si="24"/>
        <v>0</v>
      </c>
      <c r="FD27" s="11">
        <f t="shared" si="24"/>
        <v>0</v>
      </c>
      <c r="FE27" s="10">
        <f t="shared" si="24"/>
        <v>0</v>
      </c>
      <c r="FF27" s="11">
        <f t="shared" si="24"/>
        <v>0</v>
      </c>
      <c r="FG27" s="10">
        <f t="shared" si="24"/>
        <v>0</v>
      </c>
      <c r="FH27" s="11">
        <f t="shared" si="24"/>
        <v>0</v>
      </c>
      <c r="FI27" s="10">
        <f t="shared" si="24"/>
        <v>0</v>
      </c>
      <c r="FJ27" s="7">
        <f t="shared" ref="FJ27:GF27" si="25">SUM(FJ17:FJ26)</f>
        <v>0</v>
      </c>
      <c r="FK27" s="7">
        <f t="shared" si="25"/>
        <v>1</v>
      </c>
      <c r="FL27" s="11">
        <f t="shared" si="25"/>
        <v>0</v>
      </c>
      <c r="FM27" s="10">
        <f t="shared" si="25"/>
        <v>0</v>
      </c>
      <c r="FN27" s="11">
        <f t="shared" si="25"/>
        <v>0</v>
      </c>
      <c r="FO27" s="10">
        <f t="shared" si="25"/>
        <v>0</v>
      </c>
      <c r="FP27" s="7">
        <f t="shared" si="25"/>
        <v>0</v>
      </c>
      <c r="FQ27" s="11">
        <f t="shared" si="25"/>
        <v>0</v>
      </c>
      <c r="FR27" s="10">
        <f t="shared" si="25"/>
        <v>0</v>
      </c>
      <c r="FS27" s="11">
        <f t="shared" si="25"/>
        <v>0</v>
      </c>
      <c r="FT27" s="10">
        <f t="shared" si="25"/>
        <v>0</v>
      </c>
      <c r="FU27" s="11">
        <f t="shared" si="25"/>
        <v>0</v>
      </c>
      <c r="FV27" s="10">
        <f t="shared" si="25"/>
        <v>0</v>
      </c>
      <c r="FW27" s="11">
        <f t="shared" si="25"/>
        <v>0</v>
      </c>
      <c r="FX27" s="10">
        <f t="shared" si="25"/>
        <v>0</v>
      </c>
      <c r="FY27" s="11">
        <f t="shared" si="25"/>
        <v>0</v>
      </c>
      <c r="FZ27" s="10">
        <f t="shared" si="25"/>
        <v>0</v>
      </c>
      <c r="GA27" s="11">
        <f t="shared" si="25"/>
        <v>0</v>
      </c>
      <c r="GB27" s="10">
        <f t="shared" si="25"/>
        <v>0</v>
      </c>
      <c r="GC27" s="11">
        <f t="shared" si="25"/>
        <v>0</v>
      </c>
      <c r="GD27" s="10">
        <f t="shared" si="25"/>
        <v>0</v>
      </c>
      <c r="GE27" s="7">
        <f t="shared" si="25"/>
        <v>0</v>
      </c>
      <c r="GF27" s="7">
        <f t="shared" si="25"/>
        <v>0</v>
      </c>
    </row>
    <row r="28" spans="1:188" ht="20.100000000000001" customHeight="1" x14ac:dyDescent="0.2">
      <c r="A28" s="19" t="s">
        <v>78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9"/>
      <c r="GF28" s="13"/>
    </row>
    <row r="29" spans="1:188" x14ac:dyDescent="0.2">
      <c r="A29" s="6"/>
      <c r="B29" s="6"/>
      <c r="C29" s="6"/>
      <c r="D29" s="6" t="s">
        <v>79</v>
      </c>
      <c r="E29" s="3" t="s">
        <v>80</v>
      </c>
      <c r="F29" s="6">
        <f t="shared" ref="F29:F36" si="26">COUNTIF(U29:GD29,"e")</f>
        <v>1</v>
      </c>
      <c r="G29" s="6">
        <f t="shared" ref="G29:G36" si="27">COUNTIF(U29:GD29,"z")</f>
        <v>1</v>
      </c>
      <c r="H29" s="6">
        <f t="shared" ref="H29:H40" si="28">SUM(I29:Q29)</f>
        <v>60</v>
      </c>
      <c r="I29" s="6">
        <f t="shared" ref="I29:I40" si="29">U29+AP29+BK29+CF29+DA29+DV29+EQ29+FL29</f>
        <v>30</v>
      </c>
      <c r="J29" s="6">
        <f t="shared" ref="J29:J40" si="30">W29+AR29+BM29+CH29+DC29+DX29+ES29+FN29</f>
        <v>30</v>
      </c>
      <c r="K29" s="6">
        <f t="shared" ref="K29:K40" si="31">Z29+AU29+BP29+CK29+DF29+EA29+EV29+FQ29</f>
        <v>0</v>
      </c>
      <c r="L29" s="6">
        <f t="shared" ref="L29:L40" si="32">AB29+AW29+BR29+CM29+DH29+EC29+EX29+FS29</f>
        <v>0</v>
      </c>
      <c r="M29" s="6">
        <f t="shared" ref="M29:M40" si="33">AD29+AY29+BT29+CO29+DJ29+EE29+EZ29+FU29</f>
        <v>0</v>
      </c>
      <c r="N29" s="6">
        <f t="shared" ref="N29:N40" si="34">AF29+BA29+BV29+CQ29+DL29+EG29+FB29+FW29</f>
        <v>0</v>
      </c>
      <c r="O29" s="6">
        <f t="shared" ref="O29:O40" si="35">AH29+BC29+BX29+CS29+DN29+EI29+FD29+FY29</f>
        <v>0</v>
      </c>
      <c r="P29" s="6">
        <f t="shared" ref="P29:P40" si="36">AJ29+BE29+BZ29+CU29+DP29+EK29+FF29+GA29</f>
        <v>0</v>
      </c>
      <c r="Q29" s="6">
        <f t="shared" ref="Q29:Q40" si="37">AL29+BG29+CB29+CW29+DR29+EM29+FH29+GC29</f>
        <v>0</v>
      </c>
      <c r="R29" s="7">
        <f t="shared" ref="R29:R40" si="38">AO29+BJ29+CE29+CZ29+DU29+EP29+FK29+GF29</f>
        <v>5</v>
      </c>
      <c r="S29" s="7">
        <f t="shared" ref="S29:S40" si="39">AN29+BI29+CD29+CY29+DT29+EO29+FJ29+GE29</f>
        <v>0</v>
      </c>
      <c r="T29" s="7">
        <v>5</v>
      </c>
      <c r="U29" s="11">
        <v>30</v>
      </c>
      <c r="V29" s="10" t="s">
        <v>64</v>
      </c>
      <c r="W29" s="11">
        <v>30</v>
      </c>
      <c r="X29" s="10" t="s">
        <v>61</v>
      </c>
      <c r="Y29" s="7">
        <v>5</v>
      </c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 t="shared" ref="AO29:AO40" si="40">Y29+AN29</f>
        <v>5</v>
      </c>
      <c r="AP29" s="11"/>
      <c r="AQ29" s="10"/>
      <c r="AR29" s="11"/>
      <c r="AS29" s="10"/>
      <c r="AT29" s="7"/>
      <c r="AU29" s="11"/>
      <c r="AV29" s="10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ref="BJ29:BJ40" si="41">AT29+BI29</f>
        <v>0</v>
      </c>
      <c r="BK29" s="11"/>
      <c r="BL29" s="10"/>
      <c r="BM29" s="11"/>
      <c r="BN29" s="10"/>
      <c r="BO29" s="7"/>
      <c r="BP29" s="11"/>
      <c r="BQ29" s="10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ref="CE29:CE40" si="42">BO29+CD29</f>
        <v>0</v>
      </c>
      <c r="CF29" s="11"/>
      <c r="CG29" s="10"/>
      <c r="CH29" s="11"/>
      <c r="CI29" s="10"/>
      <c r="CJ29" s="7"/>
      <c r="CK29" s="11"/>
      <c r="CL29" s="10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ref="CZ29:CZ40" si="43">CJ29+CY29</f>
        <v>0</v>
      </c>
      <c r="DA29" s="11"/>
      <c r="DB29" s="10"/>
      <c r="DC29" s="11"/>
      <c r="DD29" s="10"/>
      <c r="DE29" s="7"/>
      <c r="DF29" s="11"/>
      <c r="DG29" s="10"/>
      <c r="DH29" s="11"/>
      <c r="DI29" s="10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ref="DU29:DU40" si="44">DE29+DT29</f>
        <v>0</v>
      </c>
      <c r="DV29" s="11"/>
      <c r="DW29" s="10"/>
      <c r="DX29" s="11"/>
      <c r="DY29" s="10"/>
      <c r="DZ29" s="7"/>
      <c r="EA29" s="11"/>
      <c r="EB29" s="10"/>
      <c r="EC29" s="11"/>
      <c r="ED29" s="10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ref="EP29:EP40" si="45">DZ29+EO29</f>
        <v>0</v>
      </c>
      <c r="EQ29" s="11"/>
      <c r="ER29" s="10"/>
      <c r="ES29" s="11"/>
      <c r="ET29" s="10"/>
      <c r="EU29" s="7"/>
      <c r="EV29" s="11"/>
      <c r="EW29" s="10"/>
      <c r="EX29" s="11"/>
      <c r="EY29" s="10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ref="FK29:FK40" si="46">EU29+FJ29</f>
        <v>0</v>
      </c>
      <c r="FL29" s="11"/>
      <c r="FM29" s="10"/>
      <c r="FN29" s="11"/>
      <c r="FO29" s="10"/>
      <c r="FP29" s="7"/>
      <c r="FQ29" s="11"/>
      <c r="FR29" s="10"/>
      <c r="FS29" s="11"/>
      <c r="FT29" s="10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ref="GF29:GF40" si="47">FP29+GE29</f>
        <v>0</v>
      </c>
    </row>
    <row r="30" spans="1:188" x14ac:dyDescent="0.2">
      <c r="A30" s="6"/>
      <c r="B30" s="6"/>
      <c r="C30" s="6"/>
      <c r="D30" s="6" t="s">
        <v>81</v>
      </c>
      <c r="E30" s="3" t="s">
        <v>82</v>
      </c>
      <c r="F30" s="6">
        <f t="shared" si="26"/>
        <v>1</v>
      </c>
      <c r="G30" s="6">
        <f t="shared" si="27"/>
        <v>1</v>
      </c>
      <c r="H30" s="6">
        <f t="shared" si="28"/>
        <v>60</v>
      </c>
      <c r="I30" s="6">
        <f t="shared" si="29"/>
        <v>30</v>
      </c>
      <c r="J30" s="6">
        <f t="shared" si="30"/>
        <v>30</v>
      </c>
      <c r="K30" s="6">
        <f t="shared" si="31"/>
        <v>0</v>
      </c>
      <c r="L30" s="6">
        <f t="shared" si="32"/>
        <v>0</v>
      </c>
      <c r="M30" s="6">
        <f t="shared" si="33"/>
        <v>0</v>
      </c>
      <c r="N30" s="6">
        <f t="shared" si="34"/>
        <v>0</v>
      </c>
      <c r="O30" s="6">
        <f t="shared" si="35"/>
        <v>0</v>
      </c>
      <c r="P30" s="6">
        <f t="shared" si="36"/>
        <v>0</v>
      </c>
      <c r="Q30" s="6">
        <f t="shared" si="37"/>
        <v>0</v>
      </c>
      <c r="R30" s="7">
        <f t="shared" si="38"/>
        <v>5</v>
      </c>
      <c r="S30" s="7">
        <f t="shared" si="39"/>
        <v>0</v>
      </c>
      <c r="T30" s="7">
        <v>5</v>
      </c>
      <c r="U30" s="11"/>
      <c r="V30" s="10"/>
      <c r="W30" s="11"/>
      <c r="X30" s="10"/>
      <c r="Y30" s="7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40"/>
        <v>0</v>
      </c>
      <c r="AP30" s="11">
        <v>30</v>
      </c>
      <c r="AQ30" s="10" t="s">
        <v>64</v>
      </c>
      <c r="AR30" s="11">
        <v>30</v>
      </c>
      <c r="AS30" s="10" t="s">
        <v>61</v>
      </c>
      <c r="AT30" s="7">
        <v>5</v>
      </c>
      <c r="AU30" s="11"/>
      <c r="AV30" s="10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41"/>
        <v>5</v>
      </c>
      <c r="BK30" s="11"/>
      <c r="BL30" s="10"/>
      <c r="BM30" s="11"/>
      <c r="BN30" s="10"/>
      <c r="BO30" s="7"/>
      <c r="BP30" s="11"/>
      <c r="BQ30" s="10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42"/>
        <v>0</v>
      </c>
      <c r="CF30" s="11"/>
      <c r="CG30" s="10"/>
      <c r="CH30" s="11"/>
      <c r="CI30" s="10"/>
      <c r="CJ30" s="7"/>
      <c r="CK30" s="11"/>
      <c r="CL30" s="10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43"/>
        <v>0</v>
      </c>
      <c r="DA30" s="11"/>
      <c r="DB30" s="10"/>
      <c r="DC30" s="11"/>
      <c r="DD30" s="10"/>
      <c r="DE30" s="7"/>
      <c r="DF30" s="11"/>
      <c r="DG30" s="10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44"/>
        <v>0</v>
      </c>
      <c r="DV30" s="11"/>
      <c r="DW30" s="10"/>
      <c r="DX30" s="11"/>
      <c r="DY30" s="10"/>
      <c r="DZ30" s="7"/>
      <c r="EA30" s="11"/>
      <c r="EB30" s="10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45"/>
        <v>0</v>
      </c>
      <c r="EQ30" s="11"/>
      <c r="ER30" s="10"/>
      <c r="ES30" s="11"/>
      <c r="ET30" s="10"/>
      <c r="EU30" s="7"/>
      <c r="EV30" s="11"/>
      <c r="EW30" s="10"/>
      <c r="EX30" s="11"/>
      <c r="EY30" s="10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46"/>
        <v>0</v>
      </c>
      <c r="FL30" s="11"/>
      <c r="FM30" s="10"/>
      <c r="FN30" s="11"/>
      <c r="FO30" s="10"/>
      <c r="FP30" s="7"/>
      <c r="FQ30" s="11"/>
      <c r="FR30" s="10"/>
      <c r="FS30" s="11"/>
      <c r="FT30" s="10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47"/>
        <v>0</v>
      </c>
    </row>
    <row r="31" spans="1:188" x14ac:dyDescent="0.2">
      <c r="A31" s="6"/>
      <c r="B31" s="6"/>
      <c r="C31" s="6"/>
      <c r="D31" s="6" t="s">
        <v>83</v>
      </c>
      <c r="E31" s="3" t="s">
        <v>84</v>
      </c>
      <c r="F31" s="6">
        <f t="shared" si="26"/>
        <v>0</v>
      </c>
      <c r="G31" s="6">
        <f t="shared" si="27"/>
        <v>2</v>
      </c>
      <c r="H31" s="6">
        <f t="shared" si="28"/>
        <v>30</v>
      </c>
      <c r="I31" s="6">
        <f t="shared" si="29"/>
        <v>15</v>
      </c>
      <c r="J31" s="6">
        <f t="shared" si="30"/>
        <v>0</v>
      </c>
      <c r="K31" s="6">
        <f t="shared" si="31"/>
        <v>0</v>
      </c>
      <c r="L31" s="6">
        <f t="shared" si="32"/>
        <v>15</v>
      </c>
      <c r="M31" s="6">
        <f t="shared" si="33"/>
        <v>0</v>
      </c>
      <c r="N31" s="6">
        <f t="shared" si="34"/>
        <v>0</v>
      </c>
      <c r="O31" s="6">
        <f t="shared" si="35"/>
        <v>0</v>
      </c>
      <c r="P31" s="6">
        <f t="shared" si="36"/>
        <v>0</v>
      </c>
      <c r="Q31" s="6">
        <f t="shared" si="37"/>
        <v>0</v>
      </c>
      <c r="R31" s="7">
        <f t="shared" si="38"/>
        <v>3</v>
      </c>
      <c r="S31" s="7">
        <f t="shared" si="39"/>
        <v>1</v>
      </c>
      <c r="T31" s="7">
        <v>2.5</v>
      </c>
      <c r="U31" s="11"/>
      <c r="V31" s="10"/>
      <c r="W31" s="11"/>
      <c r="X31" s="10"/>
      <c r="Y31" s="7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40"/>
        <v>0</v>
      </c>
      <c r="AP31" s="11"/>
      <c r="AQ31" s="10"/>
      <c r="AR31" s="11"/>
      <c r="AS31" s="10"/>
      <c r="AT31" s="7"/>
      <c r="AU31" s="11"/>
      <c r="AV31" s="10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41"/>
        <v>0</v>
      </c>
      <c r="BK31" s="11">
        <v>15</v>
      </c>
      <c r="BL31" s="10" t="s">
        <v>61</v>
      </c>
      <c r="BM31" s="11"/>
      <c r="BN31" s="10"/>
      <c r="BO31" s="7">
        <v>2</v>
      </c>
      <c r="BP31" s="11"/>
      <c r="BQ31" s="10"/>
      <c r="BR31" s="11">
        <v>15</v>
      </c>
      <c r="BS31" s="10" t="s">
        <v>61</v>
      </c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>
        <v>1</v>
      </c>
      <c r="CE31" s="7">
        <f t="shared" si="42"/>
        <v>3</v>
      </c>
      <c r="CF31" s="11"/>
      <c r="CG31" s="10"/>
      <c r="CH31" s="11"/>
      <c r="CI31" s="10"/>
      <c r="CJ31" s="7"/>
      <c r="CK31" s="11"/>
      <c r="CL31" s="10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43"/>
        <v>0</v>
      </c>
      <c r="DA31" s="11"/>
      <c r="DB31" s="10"/>
      <c r="DC31" s="11"/>
      <c r="DD31" s="10"/>
      <c r="DE31" s="7"/>
      <c r="DF31" s="11"/>
      <c r="DG31" s="10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44"/>
        <v>0</v>
      </c>
      <c r="DV31" s="11"/>
      <c r="DW31" s="10"/>
      <c r="DX31" s="11"/>
      <c r="DY31" s="10"/>
      <c r="DZ31" s="7"/>
      <c r="EA31" s="11"/>
      <c r="EB31" s="10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45"/>
        <v>0</v>
      </c>
      <c r="EQ31" s="11"/>
      <c r="ER31" s="10"/>
      <c r="ES31" s="11"/>
      <c r="ET31" s="10"/>
      <c r="EU31" s="7"/>
      <c r="EV31" s="11"/>
      <c r="EW31" s="10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46"/>
        <v>0</v>
      </c>
      <c r="FL31" s="11"/>
      <c r="FM31" s="10"/>
      <c r="FN31" s="11"/>
      <c r="FO31" s="10"/>
      <c r="FP31" s="7"/>
      <c r="FQ31" s="11"/>
      <c r="FR31" s="10"/>
      <c r="FS31" s="11"/>
      <c r="FT31" s="10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47"/>
        <v>0</v>
      </c>
    </row>
    <row r="32" spans="1:188" x14ac:dyDescent="0.2">
      <c r="A32" s="6"/>
      <c r="B32" s="6"/>
      <c r="C32" s="6"/>
      <c r="D32" s="6" t="s">
        <v>85</v>
      </c>
      <c r="E32" s="3" t="s">
        <v>86</v>
      </c>
      <c r="F32" s="6">
        <f t="shared" si="26"/>
        <v>1</v>
      </c>
      <c r="G32" s="6">
        <f t="shared" si="27"/>
        <v>1</v>
      </c>
      <c r="H32" s="6">
        <f t="shared" si="28"/>
        <v>30</v>
      </c>
      <c r="I32" s="6">
        <f t="shared" si="29"/>
        <v>15</v>
      </c>
      <c r="J32" s="6">
        <f t="shared" si="30"/>
        <v>0</v>
      </c>
      <c r="K32" s="6">
        <f t="shared" si="31"/>
        <v>0</v>
      </c>
      <c r="L32" s="6">
        <f t="shared" si="32"/>
        <v>0</v>
      </c>
      <c r="M32" s="6">
        <f t="shared" si="33"/>
        <v>0</v>
      </c>
      <c r="N32" s="6">
        <f t="shared" si="34"/>
        <v>15</v>
      </c>
      <c r="O32" s="6">
        <f t="shared" si="35"/>
        <v>0</v>
      </c>
      <c r="P32" s="6">
        <f t="shared" si="36"/>
        <v>0</v>
      </c>
      <c r="Q32" s="6">
        <f t="shared" si="37"/>
        <v>0</v>
      </c>
      <c r="R32" s="7">
        <f t="shared" si="38"/>
        <v>3</v>
      </c>
      <c r="S32" s="7">
        <f t="shared" si="39"/>
        <v>1</v>
      </c>
      <c r="T32" s="7">
        <v>1.5</v>
      </c>
      <c r="U32" s="11"/>
      <c r="V32" s="10"/>
      <c r="W32" s="11"/>
      <c r="X32" s="10"/>
      <c r="Y32" s="7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40"/>
        <v>0</v>
      </c>
      <c r="AP32" s="11"/>
      <c r="AQ32" s="10"/>
      <c r="AR32" s="11"/>
      <c r="AS32" s="10"/>
      <c r="AT32" s="7"/>
      <c r="AU32" s="11"/>
      <c r="AV32" s="10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41"/>
        <v>0</v>
      </c>
      <c r="BK32" s="11"/>
      <c r="BL32" s="10"/>
      <c r="BM32" s="11"/>
      <c r="BN32" s="10"/>
      <c r="BO32" s="7"/>
      <c r="BP32" s="11"/>
      <c r="BQ32" s="10"/>
      <c r="BR32" s="11"/>
      <c r="BS32" s="10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2"/>
        <v>0</v>
      </c>
      <c r="CF32" s="11">
        <v>15</v>
      </c>
      <c r="CG32" s="10" t="s">
        <v>64</v>
      </c>
      <c r="CH32" s="11"/>
      <c r="CI32" s="10"/>
      <c r="CJ32" s="7">
        <v>2</v>
      </c>
      <c r="CK32" s="11"/>
      <c r="CL32" s="10"/>
      <c r="CM32" s="11"/>
      <c r="CN32" s="10"/>
      <c r="CO32" s="11"/>
      <c r="CP32" s="10"/>
      <c r="CQ32" s="11">
        <v>15</v>
      </c>
      <c r="CR32" s="10" t="s">
        <v>61</v>
      </c>
      <c r="CS32" s="11"/>
      <c r="CT32" s="10"/>
      <c r="CU32" s="11"/>
      <c r="CV32" s="10"/>
      <c r="CW32" s="11"/>
      <c r="CX32" s="10"/>
      <c r="CY32" s="7">
        <v>1</v>
      </c>
      <c r="CZ32" s="7">
        <f t="shared" si="43"/>
        <v>3</v>
      </c>
      <c r="DA32" s="11"/>
      <c r="DB32" s="10"/>
      <c r="DC32" s="11"/>
      <c r="DD32" s="10"/>
      <c r="DE32" s="7"/>
      <c r="DF32" s="11"/>
      <c r="DG32" s="10"/>
      <c r="DH32" s="11"/>
      <c r="DI32" s="10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4"/>
        <v>0</v>
      </c>
      <c r="DV32" s="11"/>
      <c r="DW32" s="10"/>
      <c r="DX32" s="11"/>
      <c r="DY32" s="10"/>
      <c r="DZ32" s="7"/>
      <c r="EA32" s="11"/>
      <c r="EB32" s="10"/>
      <c r="EC32" s="11"/>
      <c r="ED32" s="10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5"/>
        <v>0</v>
      </c>
      <c r="EQ32" s="11"/>
      <c r="ER32" s="10"/>
      <c r="ES32" s="11"/>
      <c r="ET32" s="10"/>
      <c r="EU32" s="7"/>
      <c r="EV32" s="11"/>
      <c r="EW32" s="10"/>
      <c r="EX32" s="11"/>
      <c r="EY32" s="10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46"/>
        <v>0</v>
      </c>
      <c r="FL32" s="11"/>
      <c r="FM32" s="10"/>
      <c r="FN32" s="11"/>
      <c r="FO32" s="10"/>
      <c r="FP32" s="7"/>
      <c r="FQ32" s="11"/>
      <c r="FR32" s="10"/>
      <c r="FS32" s="11"/>
      <c r="FT32" s="10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47"/>
        <v>0</v>
      </c>
    </row>
    <row r="33" spans="1:188" x14ac:dyDescent="0.2">
      <c r="A33" s="6"/>
      <c r="B33" s="6"/>
      <c r="C33" s="6"/>
      <c r="D33" s="6" t="s">
        <v>87</v>
      </c>
      <c r="E33" s="3" t="s">
        <v>88</v>
      </c>
      <c r="F33" s="6">
        <f t="shared" si="26"/>
        <v>1</v>
      </c>
      <c r="G33" s="6">
        <f t="shared" si="27"/>
        <v>1</v>
      </c>
      <c r="H33" s="6">
        <f t="shared" si="28"/>
        <v>60</v>
      </c>
      <c r="I33" s="6">
        <f t="shared" si="29"/>
        <v>30</v>
      </c>
      <c r="J33" s="6">
        <f t="shared" si="30"/>
        <v>0</v>
      </c>
      <c r="K33" s="6">
        <f t="shared" si="31"/>
        <v>0</v>
      </c>
      <c r="L33" s="6">
        <f t="shared" si="32"/>
        <v>30</v>
      </c>
      <c r="M33" s="6">
        <f t="shared" si="33"/>
        <v>0</v>
      </c>
      <c r="N33" s="6">
        <f t="shared" si="34"/>
        <v>0</v>
      </c>
      <c r="O33" s="6">
        <f t="shared" si="35"/>
        <v>0</v>
      </c>
      <c r="P33" s="6">
        <f t="shared" si="36"/>
        <v>0</v>
      </c>
      <c r="Q33" s="6">
        <f t="shared" si="37"/>
        <v>0</v>
      </c>
      <c r="R33" s="7">
        <f t="shared" si="38"/>
        <v>5</v>
      </c>
      <c r="S33" s="7">
        <f t="shared" si="39"/>
        <v>2.5</v>
      </c>
      <c r="T33" s="7">
        <v>3.6</v>
      </c>
      <c r="U33" s="11"/>
      <c r="V33" s="10"/>
      <c r="W33" s="11"/>
      <c r="X33" s="10"/>
      <c r="Y33" s="7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40"/>
        <v>0</v>
      </c>
      <c r="AP33" s="11">
        <v>30</v>
      </c>
      <c r="AQ33" s="10" t="s">
        <v>64</v>
      </c>
      <c r="AR33" s="11"/>
      <c r="AS33" s="10"/>
      <c r="AT33" s="7">
        <v>2.5</v>
      </c>
      <c r="AU33" s="11"/>
      <c r="AV33" s="10"/>
      <c r="AW33" s="11">
        <v>30</v>
      </c>
      <c r="AX33" s="10" t="s">
        <v>61</v>
      </c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>
        <v>2.5</v>
      </c>
      <c r="BJ33" s="7">
        <f t="shared" si="41"/>
        <v>5</v>
      </c>
      <c r="BK33" s="11"/>
      <c r="BL33" s="10"/>
      <c r="BM33" s="11"/>
      <c r="BN33" s="10"/>
      <c r="BO33" s="7"/>
      <c r="BP33" s="11"/>
      <c r="BQ33" s="10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2"/>
        <v>0</v>
      </c>
      <c r="CF33" s="11"/>
      <c r="CG33" s="10"/>
      <c r="CH33" s="11"/>
      <c r="CI33" s="10"/>
      <c r="CJ33" s="7"/>
      <c r="CK33" s="11"/>
      <c r="CL33" s="10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3"/>
        <v>0</v>
      </c>
      <c r="DA33" s="11"/>
      <c r="DB33" s="10"/>
      <c r="DC33" s="11"/>
      <c r="DD33" s="10"/>
      <c r="DE33" s="7"/>
      <c r="DF33" s="11"/>
      <c r="DG33" s="10"/>
      <c r="DH33" s="11"/>
      <c r="DI33" s="10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4"/>
        <v>0</v>
      </c>
      <c r="DV33" s="11"/>
      <c r="DW33" s="10"/>
      <c r="DX33" s="11"/>
      <c r="DY33" s="10"/>
      <c r="DZ33" s="7"/>
      <c r="EA33" s="11"/>
      <c r="EB33" s="10"/>
      <c r="EC33" s="11"/>
      <c r="ED33" s="10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5"/>
        <v>0</v>
      </c>
      <c r="EQ33" s="11"/>
      <c r="ER33" s="10"/>
      <c r="ES33" s="11"/>
      <c r="ET33" s="10"/>
      <c r="EU33" s="7"/>
      <c r="EV33" s="11"/>
      <c r="EW33" s="10"/>
      <c r="EX33" s="11"/>
      <c r="EY33" s="10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t="shared" si="46"/>
        <v>0</v>
      </c>
      <c r="FL33" s="11"/>
      <c r="FM33" s="10"/>
      <c r="FN33" s="11"/>
      <c r="FO33" s="10"/>
      <c r="FP33" s="7"/>
      <c r="FQ33" s="11"/>
      <c r="FR33" s="10"/>
      <c r="FS33" s="11"/>
      <c r="FT33" s="10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t="shared" si="47"/>
        <v>0</v>
      </c>
    </row>
    <row r="34" spans="1:188" x14ac:dyDescent="0.2">
      <c r="A34" s="6"/>
      <c r="B34" s="6"/>
      <c r="C34" s="6"/>
      <c r="D34" s="6" t="s">
        <v>89</v>
      </c>
      <c r="E34" s="3" t="s">
        <v>90</v>
      </c>
      <c r="F34" s="6">
        <f t="shared" si="26"/>
        <v>0</v>
      </c>
      <c r="G34" s="6">
        <f t="shared" si="27"/>
        <v>2</v>
      </c>
      <c r="H34" s="6">
        <f t="shared" si="28"/>
        <v>45</v>
      </c>
      <c r="I34" s="6">
        <f t="shared" si="29"/>
        <v>15</v>
      </c>
      <c r="J34" s="6">
        <f t="shared" si="30"/>
        <v>0</v>
      </c>
      <c r="K34" s="6">
        <f t="shared" si="31"/>
        <v>0</v>
      </c>
      <c r="L34" s="6">
        <f t="shared" si="32"/>
        <v>30</v>
      </c>
      <c r="M34" s="6">
        <f t="shared" si="33"/>
        <v>0</v>
      </c>
      <c r="N34" s="6">
        <f t="shared" si="34"/>
        <v>0</v>
      </c>
      <c r="O34" s="6">
        <f t="shared" si="35"/>
        <v>0</v>
      </c>
      <c r="P34" s="6">
        <f t="shared" si="36"/>
        <v>0</v>
      </c>
      <c r="Q34" s="6">
        <f t="shared" si="37"/>
        <v>0</v>
      </c>
      <c r="R34" s="7">
        <f t="shared" si="38"/>
        <v>3</v>
      </c>
      <c r="S34" s="7">
        <f t="shared" si="39"/>
        <v>2</v>
      </c>
      <c r="T34" s="7">
        <v>3</v>
      </c>
      <c r="U34" s="11">
        <v>15</v>
      </c>
      <c r="V34" s="10" t="s">
        <v>61</v>
      </c>
      <c r="W34" s="11"/>
      <c r="X34" s="10"/>
      <c r="Y34" s="7">
        <v>1</v>
      </c>
      <c r="Z34" s="11"/>
      <c r="AA34" s="10"/>
      <c r="AB34" s="11">
        <v>30</v>
      </c>
      <c r="AC34" s="10" t="s">
        <v>61</v>
      </c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>
        <v>2</v>
      </c>
      <c r="AO34" s="7">
        <f t="shared" si="40"/>
        <v>3</v>
      </c>
      <c r="AP34" s="11"/>
      <c r="AQ34" s="10"/>
      <c r="AR34" s="11"/>
      <c r="AS34" s="10"/>
      <c r="AT34" s="7"/>
      <c r="AU34" s="11"/>
      <c r="AV34" s="10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41"/>
        <v>0</v>
      </c>
      <c r="BK34" s="11"/>
      <c r="BL34" s="10"/>
      <c r="BM34" s="11"/>
      <c r="BN34" s="10"/>
      <c r="BO34" s="7"/>
      <c r="BP34" s="11"/>
      <c r="BQ34" s="10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2"/>
        <v>0</v>
      </c>
      <c r="CF34" s="11"/>
      <c r="CG34" s="10"/>
      <c r="CH34" s="11"/>
      <c r="CI34" s="10"/>
      <c r="CJ34" s="7"/>
      <c r="CK34" s="11"/>
      <c r="CL34" s="10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3"/>
        <v>0</v>
      </c>
      <c r="DA34" s="11"/>
      <c r="DB34" s="10"/>
      <c r="DC34" s="11"/>
      <c r="DD34" s="10"/>
      <c r="DE34" s="7"/>
      <c r="DF34" s="11"/>
      <c r="DG34" s="10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4"/>
        <v>0</v>
      </c>
      <c r="DV34" s="11"/>
      <c r="DW34" s="10"/>
      <c r="DX34" s="11"/>
      <c r="DY34" s="10"/>
      <c r="DZ34" s="7"/>
      <c r="EA34" s="11"/>
      <c r="EB34" s="10"/>
      <c r="EC34" s="11"/>
      <c r="ED34" s="10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5"/>
        <v>0</v>
      </c>
      <c r="EQ34" s="11"/>
      <c r="ER34" s="10"/>
      <c r="ES34" s="11"/>
      <c r="ET34" s="10"/>
      <c r="EU34" s="7"/>
      <c r="EV34" s="11"/>
      <c r="EW34" s="10"/>
      <c r="EX34" s="11"/>
      <c r="EY34" s="10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6"/>
        <v>0</v>
      </c>
      <c r="FL34" s="11"/>
      <c r="FM34" s="10"/>
      <c r="FN34" s="11"/>
      <c r="FO34" s="10"/>
      <c r="FP34" s="7"/>
      <c r="FQ34" s="11"/>
      <c r="FR34" s="10"/>
      <c r="FS34" s="11"/>
      <c r="FT34" s="10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7"/>
        <v>0</v>
      </c>
    </row>
    <row r="35" spans="1:188" x14ac:dyDescent="0.2">
      <c r="A35" s="6"/>
      <c r="B35" s="6"/>
      <c r="C35" s="6"/>
      <c r="D35" s="6" t="s">
        <v>91</v>
      </c>
      <c r="E35" s="3" t="s">
        <v>92</v>
      </c>
      <c r="F35" s="6">
        <f t="shared" si="26"/>
        <v>0</v>
      </c>
      <c r="G35" s="6">
        <f t="shared" si="27"/>
        <v>2</v>
      </c>
      <c r="H35" s="6">
        <f t="shared" si="28"/>
        <v>45</v>
      </c>
      <c r="I35" s="6">
        <f t="shared" si="29"/>
        <v>15</v>
      </c>
      <c r="J35" s="6">
        <f t="shared" si="30"/>
        <v>0</v>
      </c>
      <c r="K35" s="6">
        <f t="shared" si="31"/>
        <v>0</v>
      </c>
      <c r="L35" s="6">
        <f t="shared" si="32"/>
        <v>30</v>
      </c>
      <c r="M35" s="6">
        <f t="shared" si="33"/>
        <v>0</v>
      </c>
      <c r="N35" s="6">
        <f t="shared" si="34"/>
        <v>0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7">
        <f t="shared" si="38"/>
        <v>3</v>
      </c>
      <c r="S35" s="7">
        <f t="shared" si="39"/>
        <v>2</v>
      </c>
      <c r="T35" s="7">
        <v>3</v>
      </c>
      <c r="U35" s="11"/>
      <c r="V35" s="10"/>
      <c r="W35" s="11"/>
      <c r="X35" s="10"/>
      <c r="Y35" s="7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40"/>
        <v>0</v>
      </c>
      <c r="AP35" s="11">
        <v>15</v>
      </c>
      <c r="AQ35" s="10" t="s">
        <v>61</v>
      </c>
      <c r="AR35" s="11"/>
      <c r="AS35" s="10"/>
      <c r="AT35" s="7">
        <v>1</v>
      </c>
      <c r="AU35" s="11"/>
      <c r="AV35" s="10"/>
      <c r="AW35" s="11">
        <v>30</v>
      </c>
      <c r="AX35" s="10" t="s">
        <v>61</v>
      </c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>
        <v>2</v>
      </c>
      <c r="BJ35" s="7">
        <f t="shared" si="41"/>
        <v>3</v>
      </c>
      <c r="BK35" s="11"/>
      <c r="BL35" s="10"/>
      <c r="BM35" s="11"/>
      <c r="BN35" s="10"/>
      <c r="BO35" s="7"/>
      <c r="BP35" s="11"/>
      <c r="BQ35" s="10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2"/>
        <v>0</v>
      </c>
      <c r="CF35" s="11"/>
      <c r="CG35" s="10"/>
      <c r="CH35" s="11"/>
      <c r="CI35" s="10"/>
      <c r="CJ35" s="7"/>
      <c r="CK35" s="11"/>
      <c r="CL35" s="10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3"/>
        <v>0</v>
      </c>
      <c r="DA35" s="11"/>
      <c r="DB35" s="10"/>
      <c r="DC35" s="11"/>
      <c r="DD35" s="10"/>
      <c r="DE35" s="7"/>
      <c r="DF35" s="11"/>
      <c r="DG35" s="10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4"/>
        <v>0</v>
      </c>
      <c r="DV35" s="11"/>
      <c r="DW35" s="10"/>
      <c r="DX35" s="11"/>
      <c r="DY35" s="10"/>
      <c r="DZ35" s="7"/>
      <c r="EA35" s="11"/>
      <c r="EB35" s="10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5"/>
        <v>0</v>
      </c>
      <c r="EQ35" s="11"/>
      <c r="ER35" s="10"/>
      <c r="ES35" s="11"/>
      <c r="ET35" s="10"/>
      <c r="EU35" s="7"/>
      <c r="EV35" s="11"/>
      <c r="EW35" s="10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6"/>
        <v>0</v>
      </c>
      <c r="FL35" s="11"/>
      <c r="FM35" s="10"/>
      <c r="FN35" s="11"/>
      <c r="FO35" s="10"/>
      <c r="FP35" s="7"/>
      <c r="FQ35" s="11"/>
      <c r="FR35" s="10"/>
      <c r="FS35" s="11"/>
      <c r="FT35" s="10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7"/>
        <v>0</v>
      </c>
    </row>
    <row r="36" spans="1:188" x14ac:dyDescent="0.2">
      <c r="A36" s="6"/>
      <c r="B36" s="6"/>
      <c r="C36" s="6"/>
      <c r="D36" s="6" t="s">
        <v>93</v>
      </c>
      <c r="E36" s="3" t="s">
        <v>94</v>
      </c>
      <c r="F36" s="6">
        <f t="shared" si="26"/>
        <v>0</v>
      </c>
      <c r="G36" s="6">
        <f t="shared" si="27"/>
        <v>2</v>
      </c>
      <c r="H36" s="6">
        <f t="shared" si="28"/>
        <v>30</v>
      </c>
      <c r="I36" s="6">
        <f t="shared" si="29"/>
        <v>15</v>
      </c>
      <c r="J36" s="6">
        <f t="shared" si="30"/>
        <v>0</v>
      </c>
      <c r="K36" s="6">
        <f t="shared" si="31"/>
        <v>0</v>
      </c>
      <c r="L36" s="6">
        <f t="shared" si="32"/>
        <v>15</v>
      </c>
      <c r="M36" s="6">
        <f t="shared" si="33"/>
        <v>0</v>
      </c>
      <c r="N36" s="6">
        <f t="shared" si="34"/>
        <v>0</v>
      </c>
      <c r="O36" s="6">
        <f t="shared" si="35"/>
        <v>0</v>
      </c>
      <c r="P36" s="6">
        <f t="shared" si="36"/>
        <v>0</v>
      </c>
      <c r="Q36" s="6">
        <f t="shared" si="37"/>
        <v>0</v>
      </c>
      <c r="R36" s="7">
        <f t="shared" si="38"/>
        <v>3</v>
      </c>
      <c r="S36" s="7">
        <f t="shared" si="39"/>
        <v>1</v>
      </c>
      <c r="T36" s="7">
        <v>2</v>
      </c>
      <c r="U36" s="11"/>
      <c r="V36" s="10"/>
      <c r="W36" s="11"/>
      <c r="X36" s="10"/>
      <c r="Y36" s="7"/>
      <c r="Z36" s="11"/>
      <c r="AA36" s="10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40"/>
        <v>0</v>
      </c>
      <c r="AP36" s="11">
        <v>15</v>
      </c>
      <c r="AQ36" s="10" t="s">
        <v>61</v>
      </c>
      <c r="AR36" s="11"/>
      <c r="AS36" s="10"/>
      <c r="AT36" s="7">
        <v>2</v>
      </c>
      <c r="AU36" s="11"/>
      <c r="AV36" s="10"/>
      <c r="AW36" s="11">
        <v>15</v>
      </c>
      <c r="AX36" s="10" t="s">
        <v>61</v>
      </c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>
        <v>1</v>
      </c>
      <c r="BJ36" s="7">
        <f t="shared" si="41"/>
        <v>3</v>
      </c>
      <c r="BK36" s="11"/>
      <c r="BL36" s="10"/>
      <c r="BM36" s="11"/>
      <c r="BN36" s="10"/>
      <c r="BO36" s="7"/>
      <c r="BP36" s="11"/>
      <c r="BQ36" s="10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2"/>
        <v>0</v>
      </c>
      <c r="CF36" s="11"/>
      <c r="CG36" s="10"/>
      <c r="CH36" s="11"/>
      <c r="CI36" s="10"/>
      <c r="CJ36" s="7"/>
      <c r="CK36" s="11"/>
      <c r="CL36" s="10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3"/>
        <v>0</v>
      </c>
      <c r="DA36" s="11"/>
      <c r="DB36" s="10"/>
      <c r="DC36" s="11"/>
      <c r="DD36" s="10"/>
      <c r="DE36" s="7"/>
      <c r="DF36" s="11"/>
      <c r="DG36" s="10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4"/>
        <v>0</v>
      </c>
      <c r="DV36" s="11"/>
      <c r="DW36" s="10"/>
      <c r="DX36" s="11"/>
      <c r="DY36" s="10"/>
      <c r="DZ36" s="7"/>
      <c r="EA36" s="11"/>
      <c r="EB36" s="10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5"/>
        <v>0</v>
      </c>
      <c r="EQ36" s="11"/>
      <c r="ER36" s="10"/>
      <c r="ES36" s="11"/>
      <c r="ET36" s="10"/>
      <c r="EU36" s="7"/>
      <c r="EV36" s="11"/>
      <c r="EW36" s="10"/>
      <c r="EX36" s="11"/>
      <c r="EY36" s="10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6"/>
        <v>0</v>
      </c>
      <c r="FL36" s="11"/>
      <c r="FM36" s="10"/>
      <c r="FN36" s="11"/>
      <c r="FO36" s="10"/>
      <c r="FP36" s="7"/>
      <c r="FQ36" s="11"/>
      <c r="FR36" s="10"/>
      <c r="FS36" s="11"/>
      <c r="FT36" s="10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7"/>
        <v>0</v>
      </c>
    </row>
    <row r="37" spans="1:188" x14ac:dyDescent="0.2">
      <c r="A37" s="6">
        <v>2</v>
      </c>
      <c r="B37" s="6">
        <v>1</v>
      </c>
      <c r="C37" s="6"/>
      <c r="D37" s="6"/>
      <c r="E37" s="3" t="s">
        <v>95</v>
      </c>
      <c r="F37" s="6">
        <f>$B$37*COUNTIF(U37:GD37,"e")</f>
        <v>0</v>
      </c>
      <c r="G37" s="6">
        <f>$B$37*COUNTIF(U37:GD37,"z")</f>
        <v>2</v>
      </c>
      <c r="H37" s="6">
        <f t="shared" si="28"/>
        <v>30</v>
      </c>
      <c r="I37" s="6">
        <f t="shared" si="29"/>
        <v>15</v>
      </c>
      <c r="J37" s="6">
        <f t="shared" si="30"/>
        <v>0</v>
      </c>
      <c r="K37" s="6">
        <f t="shared" si="31"/>
        <v>0</v>
      </c>
      <c r="L37" s="6">
        <f t="shared" si="32"/>
        <v>15</v>
      </c>
      <c r="M37" s="6">
        <f t="shared" si="33"/>
        <v>0</v>
      </c>
      <c r="N37" s="6">
        <f t="shared" si="34"/>
        <v>0</v>
      </c>
      <c r="O37" s="6">
        <f t="shared" si="35"/>
        <v>0</v>
      </c>
      <c r="P37" s="6">
        <f t="shared" si="36"/>
        <v>0</v>
      </c>
      <c r="Q37" s="6">
        <f t="shared" si="37"/>
        <v>0</v>
      </c>
      <c r="R37" s="7">
        <f t="shared" si="38"/>
        <v>2</v>
      </c>
      <c r="S37" s="7">
        <f t="shared" si="39"/>
        <v>1</v>
      </c>
      <c r="T37" s="7">
        <f>$B$37*1</f>
        <v>1</v>
      </c>
      <c r="U37" s="11"/>
      <c r="V37" s="10"/>
      <c r="W37" s="11"/>
      <c r="X37" s="10"/>
      <c r="Y37" s="7"/>
      <c r="Z37" s="11"/>
      <c r="AA37" s="10"/>
      <c r="AB37" s="11"/>
      <c r="AC37" s="10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40"/>
        <v>0</v>
      </c>
      <c r="AP37" s="11"/>
      <c r="AQ37" s="10"/>
      <c r="AR37" s="11"/>
      <c r="AS37" s="10"/>
      <c r="AT37" s="7"/>
      <c r="AU37" s="11"/>
      <c r="AV37" s="10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41"/>
        <v>0</v>
      </c>
      <c r="BK37" s="11">
        <f>$B$37*15</f>
        <v>15</v>
      </c>
      <c r="BL37" s="10" t="s">
        <v>61</v>
      </c>
      <c r="BM37" s="11"/>
      <c r="BN37" s="10"/>
      <c r="BO37" s="7">
        <f>$B$37*1</f>
        <v>1</v>
      </c>
      <c r="BP37" s="11"/>
      <c r="BQ37" s="10"/>
      <c r="BR37" s="11">
        <f>$B$37*15</f>
        <v>15</v>
      </c>
      <c r="BS37" s="10" t="s">
        <v>61</v>
      </c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>
        <f>$B$37*1</f>
        <v>1</v>
      </c>
      <c r="CE37" s="7">
        <f t="shared" si="42"/>
        <v>2</v>
      </c>
      <c r="CF37" s="11"/>
      <c r="CG37" s="10"/>
      <c r="CH37" s="11"/>
      <c r="CI37" s="10"/>
      <c r="CJ37" s="7"/>
      <c r="CK37" s="11"/>
      <c r="CL37" s="10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3"/>
        <v>0</v>
      </c>
      <c r="DA37" s="11"/>
      <c r="DB37" s="10"/>
      <c r="DC37" s="11"/>
      <c r="DD37" s="10"/>
      <c r="DE37" s="7"/>
      <c r="DF37" s="11"/>
      <c r="DG37" s="10"/>
      <c r="DH37" s="11"/>
      <c r="DI37" s="10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4"/>
        <v>0</v>
      </c>
      <c r="DV37" s="11"/>
      <c r="DW37" s="10"/>
      <c r="DX37" s="11"/>
      <c r="DY37" s="10"/>
      <c r="DZ37" s="7"/>
      <c r="EA37" s="11"/>
      <c r="EB37" s="10"/>
      <c r="EC37" s="11"/>
      <c r="ED37" s="10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5"/>
        <v>0</v>
      </c>
      <c r="EQ37" s="11"/>
      <c r="ER37" s="10"/>
      <c r="ES37" s="11"/>
      <c r="ET37" s="10"/>
      <c r="EU37" s="7"/>
      <c r="EV37" s="11"/>
      <c r="EW37" s="10"/>
      <c r="EX37" s="11"/>
      <c r="EY37" s="10"/>
      <c r="EZ37" s="11"/>
      <c r="FA37" s="10"/>
      <c r="FB37" s="11"/>
      <c r="FC37" s="10"/>
      <c r="FD37" s="11"/>
      <c r="FE37" s="10"/>
      <c r="FF37" s="11"/>
      <c r="FG37" s="10"/>
      <c r="FH37" s="11"/>
      <c r="FI37" s="10"/>
      <c r="FJ37" s="7"/>
      <c r="FK37" s="7">
        <f t="shared" si="46"/>
        <v>0</v>
      </c>
      <c r="FL37" s="11"/>
      <c r="FM37" s="10"/>
      <c r="FN37" s="11"/>
      <c r="FO37" s="10"/>
      <c r="FP37" s="7"/>
      <c r="FQ37" s="11"/>
      <c r="FR37" s="10"/>
      <c r="FS37" s="11"/>
      <c r="FT37" s="10"/>
      <c r="FU37" s="11"/>
      <c r="FV37" s="10"/>
      <c r="FW37" s="11"/>
      <c r="FX37" s="10"/>
      <c r="FY37" s="11"/>
      <c r="FZ37" s="10"/>
      <c r="GA37" s="11"/>
      <c r="GB37" s="10"/>
      <c r="GC37" s="11"/>
      <c r="GD37" s="10"/>
      <c r="GE37" s="7"/>
      <c r="GF37" s="7">
        <f t="shared" si="47"/>
        <v>0</v>
      </c>
    </row>
    <row r="38" spans="1:188" x14ac:dyDescent="0.2">
      <c r="A38" s="6"/>
      <c r="B38" s="6"/>
      <c r="C38" s="6"/>
      <c r="D38" s="6" t="s">
        <v>96</v>
      </c>
      <c r="E38" s="3" t="s">
        <v>97</v>
      </c>
      <c r="F38" s="6">
        <f>COUNTIF(U38:GD38,"e")</f>
        <v>1</v>
      </c>
      <c r="G38" s="6">
        <f>COUNTIF(U38:GD38,"z")</f>
        <v>1</v>
      </c>
      <c r="H38" s="6">
        <f t="shared" si="28"/>
        <v>60</v>
      </c>
      <c r="I38" s="6">
        <f t="shared" si="29"/>
        <v>30</v>
      </c>
      <c r="J38" s="6">
        <f t="shared" si="30"/>
        <v>30</v>
      </c>
      <c r="K38" s="6">
        <f t="shared" si="31"/>
        <v>0</v>
      </c>
      <c r="L38" s="6">
        <f t="shared" si="32"/>
        <v>0</v>
      </c>
      <c r="M38" s="6">
        <f t="shared" si="33"/>
        <v>0</v>
      </c>
      <c r="N38" s="6">
        <f t="shared" si="34"/>
        <v>0</v>
      </c>
      <c r="O38" s="6">
        <f t="shared" si="35"/>
        <v>0</v>
      </c>
      <c r="P38" s="6">
        <f t="shared" si="36"/>
        <v>0</v>
      </c>
      <c r="Q38" s="6">
        <f t="shared" si="37"/>
        <v>0</v>
      </c>
      <c r="R38" s="7">
        <f t="shared" si="38"/>
        <v>5</v>
      </c>
      <c r="S38" s="7">
        <f t="shared" si="39"/>
        <v>0</v>
      </c>
      <c r="T38" s="7">
        <v>5</v>
      </c>
      <c r="U38" s="11">
        <v>30</v>
      </c>
      <c r="V38" s="10" t="s">
        <v>64</v>
      </c>
      <c r="W38" s="11">
        <v>30</v>
      </c>
      <c r="X38" s="10" t="s">
        <v>61</v>
      </c>
      <c r="Y38" s="7">
        <v>5</v>
      </c>
      <c r="Z38" s="11"/>
      <c r="AA38" s="10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40"/>
        <v>5</v>
      </c>
      <c r="AP38" s="11"/>
      <c r="AQ38" s="10"/>
      <c r="AR38" s="11"/>
      <c r="AS38" s="10"/>
      <c r="AT38" s="7"/>
      <c r="AU38" s="11"/>
      <c r="AV38" s="10"/>
      <c r="AW38" s="11"/>
      <c r="AX38" s="10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41"/>
        <v>0</v>
      </c>
      <c r="BK38" s="11"/>
      <c r="BL38" s="10"/>
      <c r="BM38" s="11"/>
      <c r="BN38" s="10"/>
      <c r="BO38" s="7"/>
      <c r="BP38" s="11"/>
      <c r="BQ38" s="10"/>
      <c r="BR38" s="11"/>
      <c r="BS38" s="10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2"/>
        <v>0</v>
      </c>
      <c r="CF38" s="11"/>
      <c r="CG38" s="10"/>
      <c r="CH38" s="11"/>
      <c r="CI38" s="10"/>
      <c r="CJ38" s="7"/>
      <c r="CK38" s="11"/>
      <c r="CL38" s="10"/>
      <c r="CM38" s="11"/>
      <c r="CN38" s="10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3"/>
        <v>0</v>
      </c>
      <c r="DA38" s="11"/>
      <c r="DB38" s="10"/>
      <c r="DC38" s="11"/>
      <c r="DD38" s="10"/>
      <c r="DE38" s="7"/>
      <c r="DF38" s="11"/>
      <c r="DG38" s="10"/>
      <c r="DH38" s="11"/>
      <c r="DI38" s="10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4"/>
        <v>0</v>
      </c>
      <c r="DV38" s="11"/>
      <c r="DW38" s="10"/>
      <c r="DX38" s="11"/>
      <c r="DY38" s="10"/>
      <c r="DZ38" s="7"/>
      <c r="EA38" s="11"/>
      <c r="EB38" s="10"/>
      <c r="EC38" s="11"/>
      <c r="ED38" s="10"/>
      <c r="EE38" s="11"/>
      <c r="EF38" s="10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5"/>
        <v>0</v>
      </c>
      <c r="EQ38" s="11"/>
      <c r="ER38" s="10"/>
      <c r="ES38" s="11"/>
      <c r="ET38" s="10"/>
      <c r="EU38" s="7"/>
      <c r="EV38" s="11"/>
      <c r="EW38" s="10"/>
      <c r="EX38" s="11"/>
      <c r="EY38" s="10"/>
      <c r="EZ38" s="11"/>
      <c r="FA38" s="10"/>
      <c r="FB38" s="11"/>
      <c r="FC38" s="10"/>
      <c r="FD38" s="11"/>
      <c r="FE38" s="10"/>
      <c r="FF38" s="11"/>
      <c r="FG38" s="10"/>
      <c r="FH38" s="11"/>
      <c r="FI38" s="10"/>
      <c r="FJ38" s="7"/>
      <c r="FK38" s="7">
        <f t="shared" si="46"/>
        <v>0</v>
      </c>
      <c r="FL38" s="11"/>
      <c r="FM38" s="10"/>
      <c r="FN38" s="11"/>
      <c r="FO38" s="10"/>
      <c r="FP38" s="7"/>
      <c r="FQ38" s="11"/>
      <c r="FR38" s="10"/>
      <c r="FS38" s="11"/>
      <c r="FT38" s="10"/>
      <c r="FU38" s="11"/>
      <c r="FV38" s="10"/>
      <c r="FW38" s="11"/>
      <c r="FX38" s="10"/>
      <c r="FY38" s="11"/>
      <c r="FZ38" s="10"/>
      <c r="GA38" s="11"/>
      <c r="GB38" s="10"/>
      <c r="GC38" s="11"/>
      <c r="GD38" s="10"/>
      <c r="GE38" s="7"/>
      <c r="GF38" s="7">
        <f t="shared" si="47"/>
        <v>0</v>
      </c>
    </row>
    <row r="39" spans="1:188" x14ac:dyDescent="0.2">
      <c r="A39" s="6"/>
      <c r="B39" s="6"/>
      <c r="C39" s="6"/>
      <c r="D39" s="6" t="s">
        <v>98</v>
      </c>
      <c r="E39" s="3" t="s">
        <v>99</v>
      </c>
      <c r="F39" s="6">
        <f>COUNTIF(U39:GD39,"e")</f>
        <v>1</v>
      </c>
      <c r="G39" s="6">
        <f>COUNTIF(U39:GD39,"z")</f>
        <v>2</v>
      </c>
      <c r="H39" s="6">
        <f t="shared" si="28"/>
        <v>75</v>
      </c>
      <c r="I39" s="6">
        <f t="shared" si="29"/>
        <v>30</v>
      </c>
      <c r="J39" s="6">
        <f t="shared" si="30"/>
        <v>30</v>
      </c>
      <c r="K39" s="6">
        <f t="shared" si="31"/>
        <v>0</v>
      </c>
      <c r="L39" s="6">
        <f t="shared" si="32"/>
        <v>15</v>
      </c>
      <c r="M39" s="6">
        <f t="shared" si="33"/>
        <v>0</v>
      </c>
      <c r="N39" s="6">
        <f t="shared" si="34"/>
        <v>0</v>
      </c>
      <c r="O39" s="6">
        <f t="shared" si="35"/>
        <v>0</v>
      </c>
      <c r="P39" s="6">
        <f t="shared" si="36"/>
        <v>0</v>
      </c>
      <c r="Q39" s="6">
        <f t="shared" si="37"/>
        <v>0</v>
      </c>
      <c r="R39" s="7">
        <f t="shared" si="38"/>
        <v>5</v>
      </c>
      <c r="S39" s="7">
        <f t="shared" si="39"/>
        <v>1.3</v>
      </c>
      <c r="T39" s="7">
        <v>5</v>
      </c>
      <c r="U39" s="11"/>
      <c r="V39" s="10"/>
      <c r="W39" s="11"/>
      <c r="X39" s="10"/>
      <c r="Y39" s="7"/>
      <c r="Z39" s="11"/>
      <c r="AA39" s="10"/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40"/>
        <v>0</v>
      </c>
      <c r="AP39" s="11">
        <v>30</v>
      </c>
      <c r="AQ39" s="10" t="s">
        <v>64</v>
      </c>
      <c r="AR39" s="11">
        <v>30</v>
      </c>
      <c r="AS39" s="10" t="s">
        <v>61</v>
      </c>
      <c r="AT39" s="7">
        <v>3.7</v>
      </c>
      <c r="AU39" s="11"/>
      <c r="AV39" s="10"/>
      <c r="AW39" s="11">
        <v>15</v>
      </c>
      <c r="AX39" s="10" t="s">
        <v>61</v>
      </c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>
        <v>1.3</v>
      </c>
      <c r="BJ39" s="7">
        <f t="shared" si="41"/>
        <v>5</v>
      </c>
      <c r="BK39" s="11"/>
      <c r="BL39" s="10"/>
      <c r="BM39" s="11"/>
      <c r="BN39" s="10"/>
      <c r="BO39" s="7"/>
      <c r="BP39" s="11"/>
      <c r="BQ39" s="10"/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si="42"/>
        <v>0</v>
      </c>
      <c r="CF39" s="11"/>
      <c r="CG39" s="10"/>
      <c r="CH39" s="11"/>
      <c r="CI39" s="10"/>
      <c r="CJ39" s="7"/>
      <c r="CK39" s="11"/>
      <c r="CL39" s="10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3"/>
        <v>0</v>
      </c>
      <c r="DA39" s="11"/>
      <c r="DB39" s="10"/>
      <c r="DC39" s="11"/>
      <c r="DD39" s="10"/>
      <c r="DE39" s="7"/>
      <c r="DF39" s="11"/>
      <c r="DG39" s="10"/>
      <c r="DH39" s="11"/>
      <c r="DI39" s="10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si="44"/>
        <v>0</v>
      </c>
      <c r="DV39" s="11"/>
      <c r="DW39" s="10"/>
      <c r="DX39" s="11"/>
      <c r="DY39" s="10"/>
      <c r="DZ39" s="7"/>
      <c r="EA39" s="11"/>
      <c r="EB39" s="10"/>
      <c r="EC39" s="11"/>
      <c r="ED39" s="10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si="45"/>
        <v>0</v>
      </c>
      <c r="EQ39" s="11"/>
      <c r="ER39" s="10"/>
      <c r="ES39" s="11"/>
      <c r="ET39" s="10"/>
      <c r="EU39" s="7"/>
      <c r="EV39" s="11"/>
      <c r="EW39" s="10"/>
      <c r="EX39" s="11"/>
      <c r="EY39" s="10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si="46"/>
        <v>0</v>
      </c>
      <c r="FL39" s="11"/>
      <c r="FM39" s="10"/>
      <c r="FN39" s="11"/>
      <c r="FO39" s="10"/>
      <c r="FP39" s="7"/>
      <c r="FQ39" s="11"/>
      <c r="FR39" s="10"/>
      <c r="FS39" s="11"/>
      <c r="FT39" s="10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si="47"/>
        <v>0</v>
      </c>
    </row>
    <row r="40" spans="1:188" x14ac:dyDescent="0.2">
      <c r="A40" s="6"/>
      <c r="B40" s="6"/>
      <c r="C40" s="6"/>
      <c r="D40" s="6" t="s">
        <v>100</v>
      </c>
      <c r="E40" s="3" t="s">
        <v>101</v>
      </c>
      <c r="F40" s="6">
        <f>COUNTIF(U40:GD40,"e")</f>
        <v>0</v>
      </c>
      <c r="G40" s="6">
        <f>COUNTIF(U40:GD40,"z")</f>
        <v>2</v>
      </c>
      <c r="H40" s="6">
        <f t="shared" si="28"/>
        <v>30</v>
      </c>
      <c r="I40" s="6">
        <f t="shared" si="29"/>
        <v>15</v>
      </c>
      <c r="J40" s="6">
        <f t="shared" si="30"/>
        <v>15</v>
      </c>
      <c r="K40" s="6">
        <f t="shared" si="31"/>
        <v>0</v>
      </c>
      <c r="L40" s="6">
        <f t="shared" si="32"/>
        <v>0</v>
      </c>
      <c r="M40" s="6">
        <f t="shared" si="33"/>
        <v>0</v>
      </c>
      <c r="N40" s="6">
        <f t="shared" si="34"/>
        <v>0</v>
      </c>
      <c r="O40" s="6">
        <f t="shared" si="35"/>
        <v>0</v>
      </c>
      <c r="P40" s="6">
        <f t="shared" si="36"/>
        <v>0</v>
      </c>
      <c r="Q40" s="6">
        <f t="shared" si="37"/>
        <v>0</v>
      </c>
      <c r="R40" s="7">
        <f t="shared" si="38"/>
        <v>2</v>
      </c>
      <c r="S40" s="7">
        <f t="shared" si="39"/>
        <v>0</v>
      </c>
      <c r="T40" s="7">
        <v>1</v>
      </c>
      <c r="U40" s="11">
        <v>15</v>
      </c>
      <c r="V40" s="10" t="s">
        <v>61</v>
      </c>
      <c r="W40" s="11">
        <v>15</v>
      </c>
      <c r="X40" s="10" t="s">
        <v>61</v>
      </c>
      <c r="Y40" s="7">
        <v>2</v>
      </c>
      <c r="Z40" s="11"/>
      <c r="AA40" s="10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40"/>
        <v>2</v>
      </c>
      <c r="AP40" s="11"/>
      <c r="AQ40" s="10"/>
      <c r="AR40" s="11"/>
      <c r="AS40" s="10"/>
      <c r="AT40" s="7"/>
      <c r="AU40" s="11"/>
      <c r="AV40" s="10"/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/>
      <c r="BJ40" s="7">
        <f t="shared" si="41"/>
        <v>0</v>
      </c>
      <c r="BK40" s="11"/>
      <c r="BL40" s="10"/>
      <c r="BM40" s="11"/>
      <c r="BN40" s="10"/>
      <c r="BO40" s="7"/>
      <c r="BP40" s="11"/>
      <c r="BQ40" s="10"/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42"/>
        <v>0</v>
      </c>
      <c r="CF40" s="11"/>
      <c r="CG40" s="10"/>
      <c r="CH40" s="11"/>
      <c r="CI40" s="10"/>
      <c r="CJ40" s="7"/>
      <c r="CK40" s="11"/>
      <c r="CL40" s="10"/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43"/>
        <v>0</v>
      </c>
      <c r="DA40" s="11"/>
      <c r="DB40" s="10"/>
      <c r="DC40" s="11"/>
      <c r="DD40" s="10"/>
      <c r="DE40" s="7"/>
      <c r="DF40" s="11"/>
      <c r="DG40" s="10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44"/>
        <v>0</v>
      </c>
      <c r="DV40" s="11"/>
      <c r="DW40" s="10"/>
      <c r="DX40" s="11"/>
      <c r="DY40" s="10"/>
      <c r="DZ40" s="7"/>
      <c r="EA40" s="11"/>
      <c r="EB40" s="10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45"/>
        <v>0</v>
      </c>
      <c r="EQ40" s="11"/>
      <c r="ER40" s="10"/>
      <c r="ES40" s="11"/>
      <c r="ET40" s="10"/>
      <c r="EU40" s="7"/>
      <c r="EV40" s="11"/>
      <c r="EW40" s="10"/>
      <c r="EX40" s="11"/>
      <c r="EY40" s="10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46"/>
        <v>0</v>
      </c>
      <c r="FL40" s="11"/>
      <c r="FM40" s="10"/>
      <c r="FN40" s="11"/>
      <c r="FO40" s="10"/>
      <c r="FP40" s="7"/>
      <c r="FQ40" s="11"/>
      <c r="FR40" s="10"/>
      <c r="FS40" s="11"/>
      <c r="FT40" s="10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47"/>
        <v>0</v>
      </c>
    </row>
    <row r="41" spans="1:188" ht="15.95" customHeight="1" x14ac:dyDescent="0.2">
      <c r="A41" s="6"/>
      <c r="B41" s="6"/>
      <c r="C41" s="6"/>
      <c r="D41" s="6"/>
      <c r="E41" s="6" t="s">
        <v>77</v>
      </c>
      <c r="F41" s="6">
        <f t="shared" ref="F41:AK41" si="48">SUM(F29:F40)</f>
        <v>6</v>
      </c>
      <c r="G41" s="6">
        <f t="shared" si="48"/>
        <v>19</v>
      </c>
      <c r="H41" s="6">
        <f t="shared" si="48"/>
        <v>555</v>
      </c>
      <c r="I41" s="6">
        <f t="shared" si="48"/>
        <v>255</v>
      </c>
      <c r="J41" s="6">
        <f t="shared" si="48"/>
        <v>135</v>
      </c>
      <c r="K41" s="6">
        <f t="shared" si="48"/>
        <v>0</v>
      </c>
      <c r="L41" s="6">
        <f t="shared" si="48"/>
        <v>150</v>
      </c>
      <c r="M41" s="6">
        <f t="shared" si="48"/>
        <v>0</v>
      </c>
      <c r="N41" s="6">
        <f t="shared" si="48"/>
        <v>15</v>
      </c>
      <c r="O41" s="6">
        <f t="shared" si="48"/>
        <v>0</v>
      </c>
      <c r="P41" s="6">
        <f t="shared" si="48"/>
        <v>0</v>
      </c>
      <c r="Q41" s="6">
        <f t="shared" si="48"/>
        <v>0</v>
      </c>
      <c r="R41" s="7">
        <f t="shared" si="48"/>
        <v>44</v>
      </c>
      <c r="S41" s="7">
        <f t="shared" si="48"/>
        <v>11.8</v>
      </c>
      <c r="T41" s="7">
        <f t="shared" si="48"/>
        <v>37.6</v>
      </c>
      <c r="U41" s="11">
        <f t="shared" si="48"/>
        <v>90</v>
      </c>
      <c r="V41" s="10">
        <f t="shared" si="48"/>
        <v>0</v>
      </c>
      <c r="W41" s="11">
        <f t="shared" si="48"/>
        <v>75</v>
      </c>
      <c r="X41" s="10">
        <f t="shared" si="48"/>
        <v>0</v>
      </c>
      <c r="Y41" s="7">
        <f t="shared" si="48"/>
        <v>13</v>
      </c>
      <c r="Z41" s="11">
        <f t="shared" si="48"/>
        <v>0</v>
      </c>
      <c r="AA41" s="10">
        <f t="shared" si="48"/>
        <v>0</v>
      </c>
      <c r="AB41" s="11">
        <f t="shared" si="48"/>
        <v>30</v>
      </c>
      <c r="AC41" s="10">
        <f t="shared" si="48"/>
        <v>0</v>
      </c>
      <c r="AD41" s="11">
        <f t="shared" si="48"/>
        <v>0</v>
      </c>
      <c r="AE41" s="10">
        <f t="shared" si="48"/>
        <v>0</v>
      </c>
      <c r="AF41" s="11">
        <f t="shared" si="48"/>
        <v>0</v>
      </c>
      <c r="AG41" s="10">
        <f t="shared" si="48"/>
        <v>0</v>
      </c>
      <c r="AH41" s="11">
        <f t="shared" si="48"/>
        <v>0</v>
      </c>
      <c r="AI41" s="10">
        <f t="shared" si="48"/>
        <v>0</v>
      </c>
      <c r="AJ41" s="11">
        <f t="shared" si="48"/>
        <v>0</v>
      </c>
      <c r="AK41" s="10">
        <f t="shared" si="48"/>
        <v>0</v>
      </c>
      <c r="AL41" s="11">
        <f t="shared" ref="AL41:BQ41" si="49">SUM(AL29:AL40)</f>
        <v>0</v>
      </c>
      <c r="AM41" s="10">
        <f t="shared" si="49"/>
        <v>0</v>
      </c>
      <c r="AN41" s="7">
        <f t="shared" si="49"/>
        <v>2</v>
      </c>
      <c r="AO41" s="7">
        <f t="shared" si="49"/>
        <v>15</v>
      </c>
      <c r="AP41" s="11">
        <f t="shared" si="49"/>
        <v>120</v>
      </c>
      <c r="AQ41" s="10">
        <f t="shared" si="49"/>
        <v>0</v>
      </c>
      <c r="AR41" s="11">
        <f t="shared" si="49"/>
        <v>60</v>
      </c>
      <c r="AS41" s="10">
        <f t="shared" si="49"/>
        <v>0</v>
      </c>
      <c r="AT41" s="7">
        <f t="shared" si="49"/>
        <v>14.2</v>
      </c>
      <c r="AU41" s="11">
        <f t="shared" si="49"/>
        <v>0</v>
      </c>
      <c r="AV41" s="10">
        <f t="shared" si="49"/>
        <v>0</v>
      </c>
      <c r="AW41" s="11">
        <f t="shared" si="49"/>
        <v>90</v>
      </c>
      <c r="AX41" s="10">
        <f t="shared" si="49"/>
        <v>0</v>
      </c>
      <c r="AY41" s="11">
        <f t="shared" si="49"/>
        <v>0</v>
      </c>
      <c r="AZ41" s="10">
        <f t="shared" si="49"/>
        <v>0</v>
      </c>
      <c r="BA41" s="11">
        <f t="shared" si="49"/>
        <v>0</v>
      </c>
      <c r="BB41" s="10">
        <f t="shared" si="49"/>
        <v>0</v>
      </c>
      <c r="BC41" s="11">
        <f t="shared" si="49"/>
        <v>0</v>
      </c>
      <c r="BD41" s="10">
        <f t="shared" si="49"/>
        <v>0</v>
      </c>
      <c r="BE41" s="11">
        <f t="shared" si="49"/>
        <v>0</v>
      </c>
      <c r="BF41" s="10">
        <f t="shared" si="49"/>
        <v>0</v>
      </c>
      <c r="BG41" s="11">
        <f t="shared" si="49"/>
        <v>0</v>
      </c>
      <c r="BH41" s="10">
        <f t="shared" si="49"/>
        <v>0</v>
      </c>
      <c r="BI41" s="7">
        <f t="shared" si="49"/>
        <v>6.8</v>
      </c>
      <c r="BJ41" s="7">
        <f t="shared" si="49"/>
        <v>21</v>
      </c>
      <c r="BK41" s="11">
        <f t="shared" si="49"/>
        <v>30</v>
      </c>
      <c r="BL41" s="10">
        <f t="shared" si="49"/>
        <v>0</v>
      </c>
      <c r="BM41" s="11">
        <f t="shared" si="49"/>
        <v>0</v>
      </c>
      <c r="BN41" s="10">
        <f t="shared" si="49"/>
        <v>0</v>
      </c>
      <c r="BO41" s="7">
        <f t="shared" si="49"/>
        <v>3</v>
      </c>
      <c r="BP41" s="11">
        <f t="shared" si="49"/>
        <v>0</v>
      </c>
      <c r="BQ41" s="10">
        <f t="shared" si="49"/>
        <v>0</v>
      </c>
      <c r="BR41" s="11">
        <f t="shared" ref="BR41:CW41" si="50">SUM(BR29:BR40)</f>
        <v>30</v>
      </c>
      <c r="BS41" s="10">
        <f t="shared" si="50"/>
        <v>0</v>
      </c>
      <c r="BT41" s="11">
        <f t="shared" si="50"/>
        <v>0</v>
      </c>
      <c r="BU41" s="10">
        <f t="shared" si="50"/>
        <v>0</v>
      </c>
      <c r="BV41" s="11">
        <f t="shared" si="50"/>
        <v>0</v>
      </c>
      <c r="BW41" s="10">
        <f t="shared" si="50"/>
        <v>0</v>
      </c>
      <c r="BX41" s="11">
        <f t="shared" si="50"/>
        <v>0</v>
      </c>
      <c r="BY41" s="10">
        <f t="shared" si="50"/>
        <v>0</v>
      </c>
      <c r="BZ41" s="11">
        <f t="shared" si="50"/>
        <v>0</v>
      </c>
      <c r="CA41" s="10">
        <f t="shared" si="50"/>
        <v>0</v>
      </c>
      <c r="CB41" s="11">
        <f t="shared" si="50"/>
        <v>0</v>
      </c>
      <c r="CC41" s="10">
        <f t="shared" si="50"/>
        <v>0</v>
      </c>
      <c r="CD41" s="7">
        <f t="shared" si="50"/>
        <v>2</v>
      </c>
      <c r="CE41" s="7">
        <f t="shared" si="50"/>
        <v>5</v>
      </c>
      <c r="CF41" s="11">
        <f t="shared" si="50"/>
        <v>15</v>
      </c>
      <c r="CG41" s="10">
        <f t="shared" si="50"/>
        <v>0</v>
      </c>
      <c r="CH41" s="11">
        <f t="shared" si="50"/>
        <v>0</v>
      </c>
      <c r="CI41" s="10">
        <f t="shared" si="50"/>
        <v>0</v>
      </c>
      <c r="CJ41" s="7">
        <f t="shared" si="50"/>
        <v>2</v>
      </c>
      <c r="CK41" s="11">
        <f t="shared" si="50"/>
        <v>0</v>
      </c>
      <c r="CL41" s="10">
        <f t="shared" si="50"/>
        <v>0</v>
      </c>
      <c r="CM41" s="11">
        <f t="shared" si="50"/>
        <v>0</v>
      </c>
      <c r="CN41" s="10">
        <f t="shared" si="50"/>
        <v>0</v>
      </c>
      <c r="CO41" s="11">
        <f t="shared" si="50"/>
        <v>0</v>
      </c>
      <c r="CP41" s="10">
        <f t="shared" si="50"/>
        <v>0</v>
      </c>
      <c r="CQ41" s="11">
        <f t="shared" si="50"/>
        <v>15</v>
      </c>
      <c r="CR41" s="10">
        <f t="shared" si="50"/>
        <v>0</v>
      </c>
      <c r="CS41" s="11">
        <f t="shared" si="50"/>
        <v>0</v>
      </c>
      <c r="CT41" s="10">
        <f t="shared" si="50"/>
        <v>0</v>
      </c>
      <c r="CU41" s="11">
        <f t="shared" si="50"/>
        <v>0</v>
      </c>
      <c r="CV41" s="10">
        <f t="shared" si="50"/>
        <v>0</v>
      </c>
      <c r="CW41" s="11">
        <f t="shared" si="50"/>
        <v>0</v>
      </c>
      <c r="CX41" s="10">
        <f t="shared" ref="CX41:EC41" si="51">SUM(CX29:CX40)</f>
        <v>0</v>
      </c>
      <c r="CY41" s="7">
        <f t="shared" si="51"/>
        <v>1</v>
      </c>
      <c r="CZ41" s="7">
        <f t="shared" si="51"/>
        <v>3</v>
      </c>
      <c r="DA41" s="11">
        <f t="shared" si="51"/>
        <v>0</v>
      </c>
      <c r="DB41" s="10">
        <f t="shared" si="51"/>
        <v>0</v>
      </c>
      <c r="DC41" s="11">
        <f t="shared" si="51"/>
        <v>0</v>
      </c>
      <c r="DD41" s="10">
        <f t="shared" si="51"/>
        <v>0</v>
      </c>
      <c r="DE41" s="7">
        <f t="shared" si="51"/>
        <v>0</v>
      </c>
      <c r="DF41" s="11">
        <f t="shared" si="51"/>
        <v>0</v>
      </c>
      <c r="DG41" s="10">
        <f t="shared" si="51"/>
        <v>0</v>
      </c>
      <c r="DH41" s="11">
        <f t="shared" si="51"/>
        <v>0</v>
      </c>
      <c r="DI41" s="10">
        <f t="shared" si="51"/>
        <v>0</v>
      </c>
      <c r="DJ41" s="11">
        <f t="shared" si="51"/>
        <v>0</v>
      </c>
      <c r="DK41" s="10">
        <f t="shared" si="51"/>
        <v>0</v>
      </c>
      <c r="DL41" s="11">
        <f t="shared" si="51"/>
        <v>0</v>
      </c>
      <c r="DM41" s="10">
        <f t="shared" si="51"/>
        <v>0</v>
      </c>
      <c r="DN41" s="11">
        <f t="shared" si="51"/>
        <v>0</v>
      </c>
      <c r="DO41" s="10">
        <f t="shared" si="51"/>
        <v>0</v>
      </c>
      <c r="DP41" s="11">
        <f t="shared" si="51"/>
        <v>0</v>
      </c>
      <c r="DQ41" s="10">
        <f t="shared" si="51"/>
        <v>0</v>
      </c>
      <c r="DR41" s="11">
        <f t="shared" si="51"/>
        <v>0</v>
      </c>
      <c r="DS41" s="10">
        <f t="shared" si="51"/>
        <v>0</v>
      </c>
      <c r="DT41" s="7">
        <f t="shared" si="51"/>
        <v>0</v>
      </c>
      <c r="DU41" s="7">
        <f t="shared" si="51"/>
        <v>0</v>
      </c>
      <c r="DV41" s="11">
        <f t="shared" si="51"/>
        <v>0</v>
      </c>
      <c r="DW41" s="10">
        <f t="shared" si="51"/>
        <v>0</v>
      </c>
      <c r="DX41" s="11">
        <f t="shared" si="51"/>
        <v>0</v>
      </c>
      <c r="DY41" s="10">
        <f t="shared" si="51"/>
        <v>0</v>
      </c>
      <c r="DZ41" s="7">
        <f t="shared" si="51"/>
        <v>0</v>
      </c>
      <c r="EA41" s="11">
        <f t="shared" si="51"/>
        <v>0</v>
      </c>
      <c r="EB41" s="10">
        <f t="shared" si="51"/>
        <v>0</v>
      </c>
      <c r="EC41" s="11">
        <f t="shared" si="51"/>
        <v>0</v>
      </c>
      <c r="ED41" s="10">
        <f t="shared" ref="ED41:FI41" si="52">SUM(ED29:ED40)</f>
        <v>0</v>
      </c>
      <c r="EE41" s="11">
        <f t="shared" si="52"/>
        <v>0</v>
      </c>
      <c r="EF41" s="10">
        <f t="shared" si="52"/>
        <v>0</v>
      </c>
      <c r="EG41" s="11">
        <f t="shared" si="52"/>
        <v>0</v>
      </c>
      <c r="EH41" s="10">
        <f t="shared" si="52"/>
        <v>0</v>
      </c>
      <c r="EI41" s="11">
        <f t="shared" si="52"/>
        <v>0</v>
      </c>
      <c r="EJ41" s="10">
        <f t="shared" si="52"/>
        <v>0</v>
      </c>
      <c r="EK41" s="11">
        <f t="shared" si="52"/>
        <v>0</v>
      </c>
      <c r="EL41" s="10">
        <f t="shared" si="52"/>
        <v>0</v>
      </c>
      <c r="EM41" s="11">
        <f t="shared" si="52"/>
        <v>0</v>
      </c>
      <c r="EN41" s="10">
        <f t="shared" si="52"/>
        <v>0</v>
      </c>
      <c r="EO41" s="7">
        <f t="shared" si="52"/>
        <v>0</v>
      </c>
      <c r="EP41" s="7">
        <f t="shared" si="52"/>
        <v>0</v>
      </c>
      <c r="EQ41" s="11">
        <f t="shared" si="52"/>
        <v>0</v>
      </c>
      <c r="ER41" s="10">
        <f t="shared" si="52"/>
        <v>0</v>
      </c>
      <c r="ES41" s="11">
        <f t="shared" si="52"/>
        <v>0</v>
      </c>
      <c r="ET41" s="10">
        <f t="shared" si="52"/>
        <v>0</v>
      </c>
      <c r="EU41" s="7">
        <f t="shared" si="52"/>
        <v>0</v>
      </c>
      <c r="EV41" s="11">
        <f t="shared" si="52"/>
        <v>0</v>
      </c>
      <c r="EW41" s="10">
        <f t="shared" si="52"/>
        <v>0</v>
      </c>
      <c r="EX41" s="11">
        <f t="shared" si="52"/>
        <v>0</v>
      </c>
      <c r="EY41" s="10">
        <f t="shared" si="52"/>
        <v>0</v>
      </c>
      <c r="EZ41" s="11">
        <f t="shared" si="52"/>
        <v>0</v>
      </c>
      <c r="FA41" s="10">
        <f t="shared" si="52"/>
        <v>0</v>
      </c>
      <c r="FB41" s="11">
        <f t="shared" si="52"/>
        <v>0</v>
      </c>
      <c r="FC41" s="10">
        <f t="shared" si="52"/>
        <v>0</v>
      </c>
      <c r="FD41" s="11">
        <f t="shared" si="52"/>
        <v>0</v>
      </c>
      <c r="FE41" s="10">
        <f t="shared" si="52"/>
        <v>0</v>
      </c>
      <c r="FF41" s="11">
        <f t="shared" si="52"/>
        <v>0</v>
      </c>
      <c r="FG41" s="10">
        <f t="shared" si="52"/>
        <v>0</v>
      </c>
      <c r="FH41" s="11">
        <f t="shared" si="52"/>
        <v>0</v>
      </c>
      <c r="FI41" s="10">
        <f t="shared" si="52"/>
        <v>0</v>
      </c>
      <c r="FJ41" s="7">
        <f t="shared" ref="FJ41:GF41" si="53">SUM(FJ29:FJ40)</f>
        <v>0</v>
      </c>
      <c r="FK41" s="7">
        <f t="shared" si="53"/>
        <v>0</v>
      </c>
      <c r="FL41" s="11">
        <f t="shared" si="53"/>
        <v>0</v>
      </c>
      <c r="FM41" s="10">
        <f t="shared" si="53"/>
        <v>0</v>
      </c>
      <c r="FN41" s="11">
        <f t="shared" si="53"/>
        <v>0</v>
      </c>
      <c r="FO41" s="10">
        <f t="shared" si="53"/>
        <v>0</v>
      </c>
      <c r="FP41" s="7">
        <f t="shared" si="53"/>
        <v>0</v>
      </c>
      <c r="FQ41" s="11">
        <f t="shared" si="53"/>
        <v>0</v>
      </c>
      <c r="FR41" s="10">
        <f t="shared" si="53"/>
        <v>0</v>
      </c>
      <c r="FS41" s="11">
        <f t="shared" si="53"/>
        <v>0</v>
      </c>
      <c r="FT41" s="10">
        <f t="shared" si="53"/>
        <v>0</v>
      </c>
      <c r="FU41" s="11">
        <f t="shared" si="53"/>
        <v>0</v>
      </c>
      <c r="FV41" s="10">
        <f t="shared" si="53"/>
        <v>0</v>
      </c>
      <c r="FW41" s="11">
        <f t="shared" si="53"/>
        <v>0</v>
      </c>
      <c r="FX41" s="10">
        <f t="shared" si="53"/>
        <v>0</v>
      </c>
      <c r="FY41" s="11">
        <f t="shared" si="53"/>
        <v>0</v>
      </c>
      <c r="FZ41" s="10">
        <f t="shared" si="53"/>
        <v>0</v>
      </c>
      <c r="GA41" s="11">
        <f t="shared" si="53"/>
        <v>0</v>
      </c>
      <c r="GB41" s="10">
        <f t="shared" si="53"/>
        <v>0</v>
      </c>
      <c r="GC41" s="11">
        <f t="shared" si="53"/>
        <v>0</v>
      </c>
      <c r="GD41" s="10">
        <f t="shared" si="53"/>
        <v>0</v>
      </c>
      <c r="GE41" s="7">
        <f t="shared" si="53"/>
        <v>0</v>
      </c>
      <c r="GF41" s="7">
        <f t="shared" si="53"/>
        <v>0</v>
      </c>
    </row>
    <row r="42" spans="1:188" ht="20.100000000000001" customHeight="1" x14ac:dyDescent="0.2">
      <c r="A42" s="19" t="s">
        <v>102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9"/>
      <c r="GF42" s="13"/>
    </row>
    <row r="43" spans="1:188" x14ac:dyDescent="0.2">
      <c r="A43" s="6"/>
      <c r="B43" s="6"/>
      <c r="C43" s="6"/>
      <c r="D43" s="6" t="s">
        <v>103</v>
      </c>
      <c r="E43" s="3" t="s">
        <v>104</v>
      </c>
      <c r="F43" s="6">
        <f>COUNTIF(U43:GD43,"e")</f>
        <v>0</v>
      </c>
      <c r="G43" s="6">
        <f>COUNTIF(U43:GD43,"z")</f>
        <v>2</v>
      </c>
      <c r="H43" s="6">
        <f t="shared" ref="H43:H79" si="54">SUM(I43:Q43)</f>
        <v>30</v>
      </c>
      <c r="I43" s="6">
        <f t="shared" ref="I43:I79" si="55">U43+AP43+BK43+CF43+DA43+DV43+EQ43+FL43</f>
        <v>15</v>
      </c>
      <c r="J43" s="6">
        <f t="shared" ref="J43:J79" si="56">W43+AR43+BM43+CH43+DC43+DX43+ES43+FN43</f>
        <v>0</v>
      </c>
      <c r="K43" s="6">
        <f t="shared" ref="K43:K79" si="57">Z43+AU43+BP43+CK43+DF43+EA43+EV43+FQ43</f>
        <v>0</v>
      </c>
      <c r="L43" s="6">
        <f t="shared" ref="L43:L79" si="58">AB43+AW43+BR43+CM43+DH43+EC43+EX43+FS43</f>
        <v>15</v>
      </c>
      <c r="M43" s="6">
        <f t="shared" ref="M43:M79" si="59">AD43+AY43+BT43+CO43+DJ43+EE43+EZ43+FU43</f>
        <v>0</v>
      </c>
      <c r="N43" s="6">
        <f t="shared" ref="N43:N79" si="60">AF43+BA43+BV43+CQ43+DL43+EG43+FB43+FW43</f>
        <v>0</v>
      </c>
      <c r="O43" s="6">
        <f t="shared" ref="O43:O79" si="61">AH43+BC43+BX43+CS43+DN43+EI43+FD43+FY43</f>
        <v>0</v>
      </c>
      <c r="P43" s="6">
        <f t="shared" ref="P43:P79" si="62">AJ43+BE43+BZ43+CU43+DP43+EK43+FF43+GA43</f>
        <v>0</v>
      </c>
      <c r="Q43" s="6">
        <f t="shared" ref="Q43:Q79" si="63">AL43+BG43+CB43+CW43+DR43+EM43+FH43+GC43</f>
        <v>0</v>
      </c>
      <c r="R43" s="7">
        <f t="shared" ref="R43:R79" si="64">AO43+BJ43+CE43+CZ43+DU43+EP43+FK43+GF43</f>
        <v>2</v>
      </c>
      <c r="S43" s="7">
        <f t="shared" ref="S43:S79" si="65">AN43+BI43+CD43+CY43+DT43+EO43+FJ43+GE43</f>
        <v>1</v>
      </c>
      <c r="T43" s="7">
        <v>2</v>
      </c>
      <c r="U43" s="11"/>
      <c r="V43" s="10"/>
      <c r="W43" s="11"/>
      <c r="X43" s="10"/>
      <c r="Y43" s="7"/>
      <c r="Z43" s="11"/>
      <c r="AA43" s="10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ref="AO43:AO79" si="66">Y43+AN43</f>
        <v>0</v>
      </c>
      <c r="AP43" s="11"/>
      <c r="AQ43" s="10"/>
      <c r="AR43" s="11"/>
      <c r="AS43" s="10"/>
      <c r="AT43" s="7"/>
      <c r="AU43" s="11"/>
      <c r="AV43" s="10"/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ref="BJ43:BJ79" si="67">AT43+BI43</f>
        <v>0</v>
      </c>
      <c r="BK43" s="11">
        <v>15</v>
      </c>
      <c r="BL43" s="10" t="s">
        <v>61</v>
      </c>
      <c r="BM43" s="11"/>
      <c r="BN43" s="10"/>
      <c r="BO43" s="7">
        <v>1</v>
      </c>
      <c r="BP43" s="11"/>
      <c r="BQ43" s="10"/>
      <c r="BR43" s="11">
        <v>15</v>
      </c>
      <c r="BS43" s="10" t="s">
        <v>61</v>
      </c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>
        <v>1</v>
      </c>
      <c r="CE43" s="7">
        <f t="shared" ref="CE43:CE79" si="68">BO43+CD43</f>
        <v>2</v>
      </c>
      <c r="CF43" s="11"/>
      <c r="CG43" s="10"/>
      <c r="CH43" s="11"/>
      <c r="CI43" s="10"/>
      <c r="CJ43" s="7"/>
      <c r="CK43" s="11"/>
      <c r="CL43" s="10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ref="CZ43:CZ79" si="69">CJ43+CY43</f>
        <v>0</v>
      </c>
      <c r="DA43" s="11"/>
      <c r="DB43" s="10"/>
      <c r="DC43" s="11"/>
      <c r="DD43" s="10"/>
      <c r="DE43" s="7"/>
      <c r="DF43" s="11"/>
      <c r="DG43" s="10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ref="DU43:DU79" si="70">DE43+DT43</f>
        <v>0</v>
      </c>
      <c r="DV43" s="11"/>
      <c r="DW43" s="10"/>
      <c r="DX43" s="11"/>
      <c r="DY43" s="10"/>
      <c r="DZ43" s="7"/>
      <c r="EA43" s="11"/>
      <c r="EB43" s="10"/>
      <c r="EC43" s="11"/>
      <c r="ED43" s="10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ref="EP43:EP79" si="71">DZ43+EO43</f>
        <v>0</v>
      </c>
      <c r="EQ43" s="11"/>
      <c r="ER43" s="10"/>
      <c r="ES43" s="11"/>
      <c r="ET43" s="10"/>
      <c r="EU43" s="7"/>
      <c r="EV43" s="11"/>
      <c r="EW43" s="10"/>
      <c r="EX43" s="11"/>
      <c r="EY43" s="10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ref="FK43:FK79" si="72">EU43+FJ43</f>
        <v>0</v>
      </c>
      <c r="FL43" s="11"/>
      <c r="FM43" s="10"/>
      <c r="FN43" s="11"/>
      <c r="FO43" s="10"/>
      <c r="FP43" s="7"/>
      <c r="FQ43" s="11"/>
      <c r="FR43" s="10"/>
      <c r="FS43" s="11"/>
      <c r="FT43" s="10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ref="GF43:GF79" si="73">FP43+GE43</f>
        <v>0</v>
      </c>
    </row>
    <row r="44" spans="1:188" x14ac:dyDescent="0.2">
      <c r="A44" s="6"/>
      <c r="B44" s="6"/>
      <c r="C44" s="6"/>
      <c r="D44" s="6" t="s">
        <v>105</v>
      </c>
      <c r="E44" s="3" t="s">
        <v>106</v>
      </c>
      <c r="F44" s="6">
        <f>COUNTIF(U44:GD44,"e")</f>
        <v>1</v>
      </c>
      <c r="G44" s="6">
        <f>COUNTIF(U44:GD44,"z")</f>
        <v>2</v>
      </c>
      <c r="H44" s="6">
        <f t="shared" si="54"/>
        <v>75</v>
      </c>
      <c r="I44" s="6">
        <f t="shared" si="55"/>
        <v>30</v>
      </c>
      <c r="J44" s="6">
        <f t="shared" si="56"/>
        <v>15</v>
      </c>
      <c r="K44" s="6">
        <f t="shared" si="57"/>
        <v>0</v>
      </c>
      <c r="L44" s="6">
        <f t="shared" si="58"/>
        <v>30</v>
      </c>
      <c r="M44" s="6">
        <f t="shared" si="59"/>
        <v>0</v>
      </c>
      <c r="N44" s="6">
        <f t="shared" si="60"/>
        <v>0</v>
      </c>
      <c r="O44" s="6">
        <f t="shared" si="61"/>
        <v>0</v>
      </c>
      <c r="P44" s="6">
        <f t="shared" si="62"/>
        <v>0</v>
      </c>
      <c r="Q44" s="6">
        <f t="shared" si="63"/>
        <v>0</v>
      </c>
      <c r="R44" s="7">
        <f t="shared" si="64"/>
        <v>5</v>
      </c>
      <c r="S44" s="7">
        <f t="shared" si="65"/>
        <v>2</v>
      </c>
      <c r="T44" s="7">
        <v>2.5</v>
      </c>
      <c r="U44" s="11"/>
      <c r="V44" s="10"/>
      <c r="W44" s="11"/>
      <c r="X44" s="10"/>
      <c r="Y44" s="7"/>
      <c r="Z44" s="11"/>
      <c r="AA44" s="10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66"/>
        <v>0</v>
      </c>
      <c r="AP44" s="11"/>
      <c r="AQ44" s="10"/>
      <c r="AR44" s="11"/>
      <c r="AS44" s="10"/>
      <c r="AT44" s="7"/>
      <c r="AU44" s="11"/>
      <c r="AV44" s="10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67"/>
        <v>0</v>
      </c>
      <c r="BK44" s="11">
        <v>30</v>
      </c>
      <c r="BL44" s="10" t="s">
        <v>64</v>
      </c>
      <c r="BM44" s="11">
        <v>15</v>
      </c>
      <c r="BN44" s="10" t="s">
        <v>61</v>
      </c>
      <c r="BO44" s="7">
        <v>3</v>
      </c>
      <c r="BP44" s="11"/>
      <c r="BQ44" s="10"/>
      <c r="BR44" s="11">
        <v>30</v>
      </c>
      <c r="BS44" s="10" t="s">
        <v>61</v>
      </c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>
        <v>2</v>
      </c>
      <c r="CE44" s="7">
        <f t="shared" si="68"/>
        <v>5</v>
      </c>
      <c r="CF44" s="11"/>
      <c r="CG44" s="10"/>
      <c r="CH44" s="11"/>
      <c r="CI44" s="10"/>
      <c r="CJ44" s="7"/>
      <c r="CK44" s="11"/>
      <c r="CL44" s="10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69"/>
        <v>0</v>
      </c>
      <c r="DA44" s="11"/>
      <c r="DB44" s="10"/>
      <c r="DC44" s="11"/>
      <c r="DD44" s="10"/>
      <c r="DE44" s="7"/>
      <c r="DF44" s="11"/>
      <c r="DG44" s="10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70"/>
        <v>0</v>
      </c>
      <c r="DV44" s="11"/>
      <c r="DW44" s="10"/>
      <c r="DX44" s="11"/>
      <c r="DY44" s="10"/>
      <c r="DZ44" s="7"/>
      <c r="EA44" s="11"/>
      <c r="EB44" s="10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71"/>
        <v>0</v>
      </c>
      <c r="EQ44" s="11"/>
      <c r="ER44" s="10"/>
      <c r="ES44" s="11"/>
      <c r="ET44" s="10"/>
      <c r="EU44" s="7"/>
      <c r="EV44" s="11"/>
      <c r="EW44" s="10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72"/>
        <v>0</v>
      </c>
      <c r="FL44" s="11"/>
      <c r="FM44" s="10"/>
      <c r="FN44" s="11"/>
      <c r="FO44" s="10"/>
      <c r="FP44" s="7"/>
      <c r="FQ44" s="11"/>
      <c r="FR44" s="10"/>
      <c r="FS44" s="11"/>
      <c r="FT44" s="10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73"/>
        <v>0</v>
      </c>
    </row>
    <row r="45" spans="1:188" x14ac:dyDescent="0.2">
      <c r="A45" s="6">
        <v>3</v>
      </c>
      <c r="B45" s="6">
        <v>1</v>
      </c>
      <c r="C45" s="6"/>
      <c r="D45" s="6"/>
      <c r="E45" s="3" t="s">
        <v>107</v>
      </c>
      <c r="F45" s="6">
        <f>$B$45*COUNTIF(U45:GD45,"e")</f>
        <v>0</v>
      </c>
      <c r="G45" s="6">
        <f>$B$45*COUNTIF(U45:GD45,"z")</f>
        <v>2</v>
      </c>
      <c r="H45" s="6">
        <f t="shared" si="54"/>
        <v>30</v>
      </c>
      <c r="I45" s="6">
        <f t="shared" si="55"/>
        <v>15</v>
      </c>
      <c r="J45" s="6">
        <f t="shared" si="56"/>
        <v>0</v>
      </c>
      <c r="K45" s="6">
        <f t="shared" si="57"/>
        <v>0</v>
      </c>
      <c r="L45" s="6">
        <f t="shared" si="58"/>
        <v>0</v>
      </c>
      <c r="M45" s="6">
        <f t="shared" si="59"/>
        <v>0</v>
      </c>
      <c r="N45" s="6">
        <f t="shared" si="60"/>
        <v>15</v>
      </c>
      <c r="O45" s="6">
        <f t="shared" si="61"/>
        <v>0</v>
      </c>
      <c r="P45" s="6">
        <f t="shared" si="62"/>
        <v>0</v>
      </c>
      <c r="Q45" s="6">
        <f t="shared" si="63"/>
        <v>0</v>
      </c>
      <c r="R45" s="7">
        <f t="shared" si="64"/>
        <v>2</v>
      </c>
      <c r="S45" s="7">
        <f t="shared" si="65"/>
        <v>1</v>
      </c>
      <c r="T45" s="7">
        <f>$B$45*1.5</f>
        <v>1.5</v>
      </c>
      <c r="U45" s="11"/>
      <c r="V45" s="10"/>
      <c r="W45" s="11"/>
      <c r="X45" s="10"/>
      <c r="Y45" s="7"/>
      <c r="Z45" s="11"/>
      <c r="AA45" s="10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66"/>
        <v>0</v>
      </c>
      <c r="AP45" s="11"/>
      <c r="AQ45" s="10"/>
      <c r="AR45" s="11"/>
      <c r="AS45" s="10"/>
      <c r="AT45" s="7"/>
      <c r="AU45" s="11"/>
      <c r="AV45" s="10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67"/>
        <v>0</v>
      </c>
      <c r="BK45" s="11"/>
      <c r="BL45" s="10"/>
      <c r="BM45" s="11"/>
      <c r="BN45" s="10"/>
      <c r="BO45" s="7"/>
      <c r="BP45" s="11"/>
      <c r="BQ45" s="10"/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68"/>
        <v>0</v>
      </c>
      <c r="CF45" s="11">
        <f>$B$45*15</f>
        <v>15</v>
      </c>
      <c r="CG45" s="10" t="s">
        <v>61</v>
      </c>
      <c r="CH45" s="11"/>
      <c r="CI45" s="10"/>
      <c r="CJ45" s="7">
        <f>$B$45*1</f>
        <v>1</v>
      </c>
      <c r="CK45" s="11"/>
      <c r="CL45" s="10"/>
      <c r="CM45" s="11"/>
      <c r="CN45" s="10"/>
      <c r="CO45" s="11"/>
      <c r="CP45" s="10"/>
      <c r="CQ45" s="11">
        <f>$B$45*15</f>
        <v>15</v>
      </c>
      <c r="CR45" s="10" t="s">
        <v>61</v>
      </c>
      <c r="CS45" s="11"/>
      <c r="CT45" s="10"/>
      <c r="CU45" s="11"/>
      <c r="CV45" s="10"/>
      <c r="CW45" s="11"/>
      <c r="CX45" s="10"/>
      <c r="CY45" s="7">
        <f>$B$45*1</f>
        <v>1</v>
      </c>
      <c r="CZ45" s="7">
        <f t="shared" si="69"/>
        <v>2</v>
      </c>
      <c r="DA45" s="11"/>
      <c r="DB45" s="10"/>
      <c r="DC45" s="11"/>
      <c r="DD45" s="10"/>
      <c r="DE45" s="7"/>
      <c r="DF45" s="11"/>
      <c r="DG45" s="10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70"/>
        <v>0</v>
      </c>
      <c r="DV45" s="11"/>
      <c r="DW45" s="10"/>
      <c r="DX45" s="11"/>
      <c r="DY45" s="10"/>
      <c r="DZ45" s="7"/>
      <c r="EA45" s="11"/>
      <c r="EB45" s="10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71"/>
        <v>0</v>
      </c>
      <c r="EQ45" s="11"/>
      <c r="ER45" s="10"/>
      <c r="ES45" s="11"/>
      <c r="ET45" s="10"/>
      <c r="EU45" s="7"/>
      <c r="EV45" s="11"/>
      <c r="EW45" s="10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72"/>
        <v>0</v>
      </c>
      <c r="FL45" s="11"/>
      <c r="FM45" s="10"/>
      <c r="FN45" s="11"/>
      <c r="FO45" s="10"/>
      <c r="FP45" s="7"/>
      <c r="FQ45" s="11"/>
      <c r="FR45" s="10"/>
      <c r="FS45" s="11"/>
      <c r="FT45" s="10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73"/>
        <v>0</v>
      </c>
    </row>
    <row r="46" spans="1:188" x14ac:dyDescent="0.2">
      <c r="A46" s="6"/>
      <c r="B46" s="6"/>
      <c r="C46" s="6"/>
      <c r="D46" s="6" t="s">
        <v>108</v>
      </c>
      <c r="E46" s="3" t="s">
        <v>109</v>
      </c>
      <c r="F46" s="6">
        <f t="shared" ref="F46:F59" si="74">COUNTIF(U46:GD46,"e")</f>
        <v>0</v>
      </c>
      <c r="G46" s="6">
        <f t="shared" ref="G46:G59" si="75">COUNTIF(U46:GD46,"z")</f>
        <v>2</v>
      </c>
      <c r="H46" s="6">
        <f t="shared" si="54"/>
        <v>45</v>
      </c>
      <c r="I46" s="6">
        <f t="shared" si="55"/>
        <v>30</v>
      </c>
      <c r="J46" s="6">
        <f t="shared" si="56"/>
        <v>0</v>
      </c>
      <c r="K46" s="6">
        <f t="shared" si="57"/>
        <v>0</v>
      </c>
      <c r="L46" s="6">
        <f t="shared" si="58"/>
        <v>0</v>
      </c>
      <c r="M46" s="6">
        <f t="shared" si="59"/>
        <v>0</v>
      </c>
      <c r="N46" s="6">
        <f t="shared" si="60"/>
        <v>15</v>
      </c>
      <c r="O46" s="6">
        <f t="shared" si="61"/>
        <v>0</v>
      </c>
      <c r="P46" s="6">
        <f t="shared" si="62"/>
        <v>0</v>
      </c>
      <c r="Q46" s="6">
        <f t="shared" si="63"/>
        <v>0</v>
      </c>
      <c r="R46" s="7">
        <f t="shared" si="64"/>
        <v>3</v>
      </c>
      <c r="S46" s="7">
        <f t="shared" si="65"/>
        <v>1</v>
      </c>
      <c r="T46" s="7">
        <v>2.5</v>
      </c>
      <c r="U46" s="11">
        <v>30</v>
      </c>
      <c r="V46" s="10" t="s">
        <v>61</v>
      </c>
      <c r="W46" s="11"/>
      <c r="X46" s="10"/>
      <c r="Y46" s="7">
        <v>2</v>
      </c>
      <c r="Z46" s="11"/>
      <c r="AA46" s="10"/>
      <c r="AB46" s="11"/>
      <c r="AC46" s="10"/>
      <c r="AD46" s="11"/>
      <c r="AE46" s="10"/>
      <c r="AF46" s="11">
        <v>15</v>
      </c>
      <c r="AG46" s="10" t="s">
        <v>61</v>
      </c>
      <c r="AH46" s="11"/>
      <c r="AI46" s="10"/>
      <c r="AJ46" s="11"/>
      <c r="AK46" s="10"/>
      <c r="AL46" s="11"/>
      <c r="AM46" s="10"/>
      <c r="AN46" s="7">
        <v>1</v>
      </c>
      <c r="AO46" s="7">
        <f t="shared" si="66"/>
        <v>3</v>
      </c>
      <c r="AP46" s="11"/>
      <c r="AQ46" s="10"/>
      <c r="AR46" s="11"/>
      <c r="AS46" s="10"/>
      <c r="AT46" s="7"/>
      <c r="AU46" s="11"/>
      <c r="AV46" s="10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67"/>
        <v>0</v>
      </c>
      <c r="BK46" s="11"/>
      <c r="BL46" s="10"/>
      <c r="BM46" s="11"/>
      <c r="BN46" s="10"/>
      <c r="BO46" s="7"/>
      <c r="BP46" s="11"/>
      <c r="BQ46" s="10"/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68"/>
        <v>0</v>
      </c>
      <c r="CF46" s="11"/>
      <c r="CG46" s="10"/>
      <c r="CH46" s="11"/>
      <c r="CI46" s="10"/>
      <c r="CJ46" s="7"/>
      <c r="CK46" s="11"/>
      <c r="CL46" s="10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69"/>
        <v>0</v>
      </c>
      <c r="DA46" s="11"/>
      <c r="DB46" s="10"/>
      <c r="DC46" s="11"/>
      <c r="DD46" s="10"/>
      <c r="DE46" s="7"/>
      <c r="DF46" s="11"/>
      <c r="DG46" s="10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70"/>
        <v>0</v>
      </c>
      <c r="DV46" s="11"/>
      <c r="DW46" s="10"/>
      <c r="DX46" s="11"/>
      <c r="DY46" s="10"/>
      <c r="DZ46" s="7"/>
      <c r="EA46" s="11"/>
      <c r="EB46" s="10"/>
      <c r="EC46" s="11"/>
      <c r="ED46" s="10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71"/>
        <v>0</v>
      </c>
      <c r="EQ46" s="11"/>
      <c r="ER46" s="10"/>
      <c r="ES46" s="11"/>
      <c r="ET46" s="10"/>
      <c r="EU46" s="7"/>
      <c r="EV46" s="11"/>
      <c r="EW46" s="10"/>
      <c r="EX46" s="11"/>
      <c r="EY46" s="10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72"/>
        <v>0</v>
      </c>
      <c r="FL46" s="11"/>
      <c r="FM46" s="10"/>
      <c r="FN46" s="11"/>
      <c r="FO46" s="10"/>
      <c r="FP46" s="7"/>
      <c r="FQ46" s="11"/>
      <c r="FR46" s="10"/>
      <c r="FS46" s="11"/>
      <c r="FT46" s="10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73"/>
        <v>0</v>
      </c>
    </row>
    <row r="47" spans="1:188" x14ac:dyDescent="0.2">
      <c r="A47" s="6"/>
      <c r="B47" s="6"/>
      <c r="C47" s="6"/>
      <c r="D47" s="6" t="s">
        <v>110</v>
      </c>
      <c r="E47" s="3" t="s">
        <v>111</v>
      </c>
      <c r="F47" s="6">
        <f t="shared" si="74"/>
        <v>0</v>
      </c>
      <c r="G47" s="6">
        <f t="shared" si="75"/>
        <v>1</v>
      </c>
      <c r="H47" s="6">
        <f t="shared" si="54"/>
        <v>30</v>
      </c>
      <c r="I47" s="6">
        <f t="shared" si="55"/>
        <v>30</v>
      </c>
      <c r="J47" s="6">
        <f t="shared" si="56"/>
        <v>0</v>
      </c>
      <c r="K47" s="6">
        <f t="shared" si="57"/>
        <v>0</v>
      </c>
      <c r="L47" s="6">
        <f t="shared" si="58"/>
        <v>0</v>
      </c>
      <c r="M47" s="6">
        <f t="shared" si="59"/>
        <v>0</v>
      </c>
      <c r="N47" s="6">
        <f t="shared" si="60"/>
        <v>0</v>
      </c>
      <c r="O47" s="6">
        <f t="shared" si="61"/>
        <v>0</v>
      </c>
      <c r="P47" s="6">
        <f t="shared" si="62"/>
        <v>0</v>
      </c>
      <c r="Q47" s="6">
        <f t="shared" si="63"/>
        <v>0</v>
      </c>
      <c r="R47" s="7">
        <f t="shared" si="64"/>
        <v>2</v>
      </c>
      <c r="S47" s="7">
        <f t="shared" si="65"/>
        <v>0</v>
      </c>
      <c r="T47" s="7">
        <v>2</v>
      </c>
      <c r="U47" s="11"/>
      <c r="V47" s="10"/>
      <c r="W47" s="11"/>
      <c r="X47" s="10"/>
      <c r="Y47" s="7"/>
      <c r="Z47" s="11"/>
      <c r="AA47" s="10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66"/>
        <v>0</v>
      </c>
      <c r="AP47" s="11"/>
      <c r="AQ47" s="10"/>
      <c r="AR47" s="11"/>
      <c r="AS47" s="10"/>
      <c r="AT47" s="7"/>
      <c r="AU47" s="11"/>
      <c r="AV47" s="10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67"/>
        <v>0</v>
      </c>
      <c r="BK47" s="11">
        <v>30</v>
      </c>
      <c r="BL47" s="10" t="s">
        <v>61</v>
      </c>
      <c r="BM47" s="11"/>
      <c r="BN47" s="10"/>
      <c r="BO47" s="7">
        <v>2</v>
      </c>
      <c r="BP47" s="11"/>
      <c r="BQ47" s="10"/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68"/>
        <v>2</v>
      </c>
      <c r="CF47" s="11"/>
      <c r="CG47" s="10"/>
      <c r="CH47" s="11"/>
      <c r="CI47" s="10"/>
      <c r="CJ47" s="7"/>
      <c r="CK47" s="11"/>
      <c r="CL47" s="10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69"/>
        <v>0</v>
      </c>
      <c r="DA47" s="11"/>
      <c r="DB47" s="10"/>
      <c r="DC47" s="11"/>
      <c r="DD47" s="10"/>
      <c r="DE47" s="7"/>
      <c r="DF47" s="11"/>
      <c r="DG47" s="10"/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70"/>
        <v>0</v>
      </c>
      <c r="DV47" s="11"/>
      <c r="DW47" s="10"/>
      <c r="DX47" s="11"/>
      <c r="DY47" s="10"/>
      <c r="DZ47" s="7"/>
      <c r="EA47" s="11"/>
      <c r="EB47" s="10"/>
      <c r="EC47" s="11"/>
      <c r="ED47" s="10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71"/>
        <v>0</v>
      </c>
      <c r="EQ47" s="11"/>
      <c r="ER47" s="10"/>
      <c r="ES47" s="11"/>
      <c r="ET47" s="10"/>
      <c r="EU47" s="7"/>
      <c r="EV47" s="11"/>
      <c r="EW47" s="10"/>
      <c r="EX47" s="11"/>
      <c r="EY47" s="10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72"/>
        <v>0</v>
      </c>
      <c r="FL47" s="11"/>
      <c r="FM47" s="10"/>
      <c r="FN47" s="11"/>
      <c r="FO47" s="10"/>
      <c r="FP47" s="7"/>
      <c r="FQ47" s="11"/>
      <c r="FR47" s="10"/>
      <c r="FS47" s="11"/>
      <c r="FT47" s="10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73"/>
        <v>0</v>
      </c>
    </row>
    <row r="48" spans="1:188" x14ac:dyDescent="0.2">
      <c r="A48" s="6"/>
      <c r="B48" s="6"/>
      <c r="C48" s="6"/>
      <c r="D48" s="6" t="s">
        <v>112</v>
      </c>
      <c r="E48" s="3" t="s">
        <v>113</v>
      </c>
      <c r="F48" s="6">
        <f t="shared" si="74"/>
        <v>1</v>
      </c>
      <c r="G48" s="6">
        <f t="shared" si="75"/>
        <v>1</v>
      </c>
      <c r="H48" s="6">
        <f t="shared" si="54"/>
        <v>30</v>
      </c>
      <c r="I48" s="6">
        <f t="shared" si="55"/>
        <v>15</v>
      </c>
      <c r="J48" s="6">
        <f t="shared" si="56"/>
        <v>15</v>
      </c>
      <c r="K48" s="6">
        <f t="shared" si="57"/>
        <v>0</v>
      </c>
      <c r="L48" s="6">
        <f t="shared" si="58"/>
        <v>0</v>
      </c>
      <c r="M48" s="6">
        <f t="shared" si="59"/>
        <v>0</v>
      </c>
      <c r="N48" s="6">
        <f t="shared" si="60"/>
        <v>0</v>
      </c>
      <c r="O48" s="6">
        <f t="shared" si="61"/>
        <v>0</v>
      </c>
      <c r="P48" s="6">
        <f t="shared" si="62"/>
        <v>0</v>
      </c>
      <c r="Q48" s="6">
        <f t="shared" si="63"/>
        <v>0</v>
      </c>
      <c r="R48" s="7">
        <f t="shared" si="64"/>
        <v>2</v>
      </c>
      <c r="S48" s="7">
        <f t="shared" si="65"/>
        <v>0</v>
      </c>
      <c r="T48" s="7">
        <v>2</v>
      </c>
      <c r="U48" s="11"/>
      <c r="V48" s="10"/>
      <c r="W48" s="11"/>
      <c r="X48" s="10"/>
      <c r="Y48" s="7"/>
      <c r="Z48" s="11"/>
      <c r="AA48" s="10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6"/>
        <v>0</v>
      </c>
      <c r="AP48" s="11"/>
      <c r="AQ48" s="10"/>
      <c r="AR48" s="11"/>
      <c r="AS48" s="10"/>
      <c r="AT48" s="7"/>
      <c r="AU48" s="11"/>
      <c r="AV48" s="10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67"/>
        <v>0</v>
      </c>
      <c r="BK48" s="11">
        <v>15</v>
      </c>
      <c r="BL48" s="10" t="s">
        <v>64</v>
      </c>
      <c r="BM48" s="11">
        <v>15</v>
      </c>
      <c r="BN48" s="10" t="s">
        <v>61</v>
      </c>
      <c r="BO48" s="7">
        <v>2</v>
      </c>
      <c r="BP48" s="11"/>
      <c r="BQ48" s="10"/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68"/>
        <v>2</v>
      </c>
      <c r="CF48" s="11"/>
      <c r="CG48" s="10"/>
      <c r="CH48" s="11"/>
      <c r="CI48" s="10"/>
      <c r="CJ48" s="7"/>
      <c r="CK48" s="11"/>
      <c r="CL48" s="10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69"/>
        <v>0</v>
      </c>
      <c r="DA48" s="11"/>
      <c r="DB48" s="10"/>
      <c r="DC48" s="11"/>
      <c r="DD48" s="10"/>
      <c r="DE48" s="7"/>
      <c r="DF48" s="11"/>
      <c r="DG48" s="10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70"/>
        <v>0</v>
      </c>
      <c r="DV48" s="11"/>
      <c r="DW48" s="10"/>
      <c r="DX48" s="11"/>
      <c r="DY48" s="10"/>
      <c r="DZ48" s="7"/>
      <c r="EA48" s="11"/>
      <c r="EB48" s="10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71"/>
        <v>0</v>
      </c>
      <c r="EQ48" s="11"/>
      <c r="ER48" s="10"/>
      <c r="ES48" s="11"/>
      <c r="ET48" s="10"/>
      <c r="EU48" s="7"/>
      <c r="EV48" s="11"/>
      <c r="EW48" s="10"/>
      <c r="EX48" s="11"/>
      <c r="EY48" s="10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si="72"/>
        <v>0</v>
      </c>
      <c r="FL48" s="11"/>
      <c r="FM48" s="10"/>
      <c r="FN48" s="11"/>
      <c r="FO48" s="10"/>
      <c r="FP48" s="7"/>
      <c r="FQ48" s="11"/>
      <c r="FR48" s="10"/>
      <c r="FS48" s="11"/>
      <c r="FT48" s="10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73"/>
        <v>0</v>
      </c>
    </row>
    <row r="49" spans="1:188" x14ac:dyDescent="0.2">
      <c r="A49" s="6"/>
      <c r="B49" s="6"/>
      <c r="C49" s="6"/>
      <c r="D49" s="6" t="s">
        <v>114</v>
      </c>
      <c r="E49" s="3" t="s">
        <v>115</v>
      </c>
      <c r="F49" s="6">
        <f t="shared" si="74"/>
        <v>0</v>
      </c>
      <c r="G49" s="6">
        <f t="shared" si="75"/>
        <v>2</v>
      </c>
      <c r="H49" s="6">
        <f t="shared" si="54"/>
        <v>45</v>
      </c>
      <c r="I49" s="6">
        <f t="shared" si="55"/>
        <v>30</v>
      </c>
      <c r="J49" s="6">
        <f t="shared" si="56"/>
        <v>15</v>
      </c>
      <c r="K49" s="6">
        <f t="shared" si="57"/>
        <v>0</v>
      </c>
      <c r="L49" s="6">
        <f t="shared" si="58"/>
        <v>0</v>
      </c>
      <c r="M49" s="6">
        <f t="shared" si="59"/>
        <v>0</v>
      </c>
      <c r="N49" s="6">
        <f t="shared" si="60"/>
        <v>0</v>
      </c>
      <c r="O49" s="6">
        <f t="shared" si="61"/>
        <v>0</v>
      </c>
      <c r="P49" s="6">
        <f t="shared" si="62"/>
        <v>0</v>
      </c>
      <c r="Q49" s="6">
        <f t="shared" si="63"/>
        <v>0</v>
      </c>
      <c r="R49" s="7">
        <f t="shared" si="64"/>
        <v>4</v>
      </c>
      <c r="S49" s="7">
        <f t="shared" si="65"/>
        <v>0</v>
      </c>
      <c r="T49" s="7">
        <v>1.5</v>
      </c>
      <c r="U49" s="11">
        <v>30</v>
      </c>
      <c r="V49" s="10" t="s">
        <v>61</v>
      </c>
      <c r="W49" s="11">
        <v>15</v>
      </c>
      <c r="X49" s="10" t="s">
        <v>61</v>
      </c>
      <c r="Y49" s="7">
        <v>4</v>
      </c>
      <c r="Z49" s="11"/>
      <c r="AA49" s="10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6"/>
        <v>4</v>
      </c>
      <c r="AP49" s="11"/>
      <c r="AQ49" s="10"/>
      <c r="AR49" s="11"/>
      <c r="AS49" s="10"/>
      <c r="AT49" s="7"/>
      <c r="AU49" s="11"/>
      <c r="AV49" s="10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67"/>
        <v>0</v>
      </c>
      <c r="BK49" s="11"/>
      <c r="BL49" s="10"/>
      <c r="BM49" s="11"/>
      <c r="BN49" s="10"/>
      <c r="BO49" s="7"/>
      <c r="BP49" s="11"/>
      <c r="BQ49" s="10"/>
      <c r="BR49" s="11"/>
      <c r="BS49" s="10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68"/>
        <v>0</v>
      </c>
      <c r="CF49" s="11"/>
      <c r="CG49" s="10"/>
      <c r="CH49" s="11"/>
      <c r="CI49" s="10"/>
      <c r="CJ49" s="7"/>
      <c r="CK49" s="11"/>
      <c r="CL49" s="10"/>
      <c r="CM49" s="11"/>
      <c r="CN49" s="10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69"/>
        <v>0</v>
      </c>
      <c r="DA49" s="11"/>
      <c r="DB49" s="10"/>
      <c r="DC49" s="11"/>
      <c r="DD49" s="10"/>
      <c r="DE49" s="7"/>
      <c r="DF49" s="11"/>
      <c r="DG49" s="10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70"/>
        <v>0</v>
      </c>
      <c r="DV49" s="11"/>
      <c r="DW49" s="10"/>
      <c r="DX49" s="11"/>
      <c r="DY49" s="10"/>
      <c r="DZ49" s="7"/>
      <c r="EA49" s="11"/>
      <c r="EB49" s="10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71"/>
        <v>0</v>
      </c>
      <c r="EQ49" s="11"/>
      <c r="ER49" s="10"/>
      <c r="ES49" s="11"/>
      <c r="ET49" s="10"/>
      <c r="EU49" s="7"/>
      <c r="EV49" s="11"/>
      <c r="EW49" s="10"/>
      <c r="EX49" s="11"/>
      <c r="EY49" s="10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72"/>
        <v>0</v>
      </c>
      <c r="FL49" s="11"/>
      <c r="FM49" s="10"/>
      <c r="FN49" s="11"/>
      <c r="FO49" s="10"/>
      <c r="FP49" s="7"/>
      <c r="FQ49" s="11"/>
      <c r="FR49" s="10"/>
      <c r="FS49" s="11"/>
      <c r="FT49" s="10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73"/>
        <v>0</v>
      </c>
    </row>
    <row r="50" spans="1:188" x14ac:dyDescent="0.2">
      <c r="A50" s="6"/>
      <c r="B50" s="6"/>
      <c r="C50" s="6"/>
      <c r="D50" s="6" t="s">
        <v>116</v>
      </c>
      <c r="E50" s="3" t="s">
        <v>117</v>
      </c>
      <c r="F50" s="6">
        <f t="shared" si="74"/>
        <v>0</v>
      </c>
      <c r="G50" s="6">
        <f t="shared" si="75"/>
        <v>2</v>
      </c>
      <c r="H50" s="6">
        <f t="shared" si="54"/>
        <v>45</v>
      </c>
      <c r="I50" s="6">
        <f t="shared" si="55"/>
        <v>30</v>
      </c>
      <c r="J50" s="6">
        <f t="shared" si="56"/>
        <v>15</v>
      </c>
      <c r="K50" s="6">
        <f t="shared" si="57"/>
        <v>0</v>
      </c>
      <c r="L50" s="6">
        <f t="shared" si="58"/>
        <v>0</v>
      </c>
      <c r="M50" s="6">
        <f t="shared" si="59"/>
        <v>0</v>
      </c>
      <c r="N50" s="6">
        <f t="shared" si="60"/>
        <v>0</v>
      </c>
      <c r="O50" s="6">
        <f t="shared" si="61"/>
        <v>0</v>
      </c>
      <c r="P50" s="6">
        <f t="shared" si="62"/>
        <v>0</v>
      </c>
      <c r="Q50" s="6">
        <f t="shared" si="63"/>
        <v>0</v>
      </c>
      <c r="R50" s="7">
        <f t="shared" si="64"/>
        <v>4</v>
      </c>
      <c r="S50" s="7">
        <f t="shared" si="65"/>
        <v>0</v>
      </c>
      <c r="T50" s="7">
        <v>1.5</v>
      </c>
      <c r="U50" s="11">
        <v>30</v>
      </c>
      <c r="V50" s="10" t="s">
        <v>61</v>
      </c>
      <c r="W50" s="11">
        <v>15</v>
      </c>
      <c r="X50" s="10" t="s">
        <v>61</v>
      </c>
      <c r="Y50" s="7">
        <v>4</v>
      </c>
      <c r="Z50" s="11"/>
      <c r="AA50" s="10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6"/>
        <v>4</v>
      </c>
      <c r="AP50" s="11"/>
      <c r="AQ50" s="10"/>
      <c r="AR50" s="11"/>
      <c r="AS50" s="10"/>
      <c r="AT50" s="7"/>
      <c r="AU50" s="11"/>
      <c r="AV50" s="10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7"/>
        <v>0</v>
      </c>
      <c r="BK50" s="11"/>
      <c r="BL50" s="10"/>
      <c r="BM50" s="11"/>
      <c r="BN50" s="10"/>
      <c r="BO50" s="7"/>
      <c r="BP50" s="11"/>
      <c r="BQ50" s="10"/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68"/>
        <v>0</v>
      </c>
      <c r="CF50" s="11"/>
      <c r="CG50" s="10"/>
      <c r="CH50" s="11"/>
      <c r="CI50" s="10"/>
      <c r="CJ50" s="7"/>
      <c r="CK50" s="11"/>
      <c r="CL50" s="10"/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69"/>
        <v>0</v>
      </c>
      <c r="DA50" s="11"/>
      <c r="DB50" s="10"/>
      <c r="DC50" s="11"/>
      <c r="DD50" s="10"/>
      <c r="DE50" s="7"/>
      <c r="DF50" s="11"/>
      <c r="DG50" s="10"/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70"/>
        <v>0</v>
      </c>
      <c r="DV50" s="11"/>
      <c r="DW50" s="10"/>
      <c r="DX50" s="11"/>
      <c r="DY50" s="10"/>
      <c r="DZ50" s="7"/>
      <c r="EA50" s="11"/>
      <c r="EB50" s="10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71"/>
        <v>0</v>
      </c>
      <c r="EQ50" s="11"/>
      <c r="ER50" s="10"/>
      <c r="ES50" s="11"/>
      <c r="ET50" s="10"/>
      <c r="EU50" s="7"/>
      <c r="EV50" s="11"/>
      <c r="EW50" s="10"/>
      <c r="EX50" s="11"/>
      <c r="EY50" s="10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72"/>
        <v>0</v>
      </c>
      <c r="FL50" s="11"/>
      <c r="FM50" s="10"/>
      <c r="FN50" s="11"/>
      <c r="FO50" s="10"/>
      <c r="FP50" s="7"/>
      <c r="FQ50" s="11"/>
      <c r="FR50" s="10"/>
      <c r="FS50" s="11"/>
      <c r="FT50" s="10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73"/>
        <v>0</v>
      </c>
    </row>
    <row r="51" spans="1:188" x14ac:dyDescent="0.2">
      <c r="A51" s="6"/>
      <c r="B51" s="6"/>
      <c r="C51" s="6"/>
      <c r="D51" s="6" t="s">
        <v>118</v>
      </c>
      <c r="E51" s="3" t="s">
        <v>119</v>
      </c>
      <c r="F51" s="6">
        <f t="shared" si="74"/>
        <v>1</v>
      </c>
      <c r="G51" s="6">
        <f t="shared" si="75"/>
        <v>1</v>
      </c>
      <c r="H51" s="6">
        <f t="shared" si="54"/>
        <v>45</v>
      </c>
      <c r="I51" s="6">
        <f t="shared" si="55"/>
        <v>15</v>
      </c>
      <c r="J51" s="6">
        <f t="shared" si="56"/>
        <v>30</v>
      </c>
      <c r="K51" s="6">
        <f t="shared" si="57"/>
        <v>0</v>
      </c>
      <c r="L51" s="6">
        <f t="shared" si="58"/>
        <v>0</v>
      </c>
      <c r="M51" s="6">
        <f t="shared" si="59"/>
        <v>0</v>
      </c>
      <c r="N51" s="6">
        <f t="shared" si="60"/>
        <v>0</v>
      </c>
      <c r="O51" s="6">
        <f t="shared" si="61"/>
        <v>0</v>
      </c>
      <c r="P51" s="6">
        <f t="shared" si="62"/>
        <v>0</v>
      </c>
      <c r="Q51" s="6">
        <f t="shared" si="63"/>
        <v>0</v>
      </c>
      <c r="R51" s="7">
        <f t="shared" si="64"/>
        <v>4</v>
      </c>
      <c r="S51" s="7">
        <f t="shared" si="65"/>
        <v>0</v>
      </c>
      <c r="T51" s="7">
        <v>4</v>
      </c>
      <c r="U51" s="11"/>
      <c r="V51" s="10"/>
      <c r="W51" s="11"/>
      <c r="X51" s="10"/>
      <c r="Y51" s="7"/>
      <c r="Z51" s="11"/>
      <c r="AA51" s="10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6"/>
        <v>0</v>
      </c>
      <c r="AP51" s="11"/>
      <c r="AQ51" s="10"/>
      <c r="AR51" s="11"/>
      <c r="AS51" s="10"/>
      <c r="AT51" s="7"/>
      <c r="AU51" s="11"/>
      <c r="AV51" s="10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7"/>
        <v>0</v>
      </c>
      <c r="BK51" s="11"/>
      <c r="BL51" s="10"/>
      <c r="BM51" s="11"/>
      <c r="BN51" s="10"/>
      <c r="BO51" s="7"/>
      <c r="BP51" s="11"/>
      <c r="BQ51" s="10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68"/>
        <v>0</v>
      </c>
      <c r="CF51" s="11"/>
      <c r="CG51" s="10"/>
      <c r="CH51" s="11"/>
      <c r="CI51" s="10"/>
      <c r="CJ51" s="7"/>
      <c r="CK51" s="11"/>
      <c r="CL51" s="10"/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69"/>
        <v>0</v>
      </c>
      <c r="DA51" s="11"/>
      <c r="DB51" s="10"/>
      <c r="DC51" s="11"/>
      <c r="DD51" s="10"/>
      <c r="DE51" s="7"/>
      <c r="DF51" s="11"/>
      <c r="DG51" s="10"/>
      <c r="DH51" s="11"/>
      <c r="DI51" s="10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70"/>
        <v>0</v>
      </c>
      <c r="DV51" s="11">
        <v>15</v>
      </c>
      <c r="DW51" s="10" t="s">
        <v>64</v>
      </c>
      <c r="DX51" s="11">
        <v>30</v>
      </c>
      <c r="DY51" s="10" t="s">
        <v>61</v>
      </c>
      <c r="DZ51" s="7">
        <v>4</v>
      </c>
      <c r="EA51" s="11"/>
      <c r="EB51" s="10"/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71"/>
        <v>4</v>
      </c>
      <c r="EQ51" s="11"/>
      <c r="ER51" s="10"/>
      <c r="ES51" s="11"/>
      <c r="ET51" s="10"/>
      <c r="EU51" s="7"/>
      <c r="EV51" s="11"/>
      <c r="EW51" s="10"/>
      <c r="EX51" s="11"/>
      <c r="EY51" s="10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72"/>
        <v>0</v>
      </c>
      <c r="FL51" s="11"/>
      <c r="FM51" s="10"/>
      <c r="FN51" s="11"/>
      <c r="FO51" s="10"/>
      <c r="FP51" s="7"/>
      <c r="FQ51" s="11"/>
      <c r="FR51" s="10"/>
      <c r="FS51" s="11"/>
      <c r="FT51" s="10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73"/>
        <v>0</v>
      </c>
    </row>
    <row r="52" spans="1:188" x14ac:dyDescent="0.2">
      <c r="A52" s="6"/>
      <c r="B52" s="6"/>
      <c r="C52" s="6"/>
      <c r="D52" s="6" t="s">
        <v>120</v>
      </c>
      <c r="E52" s="3" t="s">
        <v>121</v>
      </c>
      <c r="F52" s="6">
        <f t="shared" si="74"/>
        <v>1</v>
      </c>
      <c r="G52" s="6">
        <f t="shared" si="75"/>
        <v>1</v>
      </c>
      <c r="H52" s="6">
        <f t="shared" si="54"/>
        <v>60</v>
      </c>
      <c r="I52" s="6">
        <f t="shared" si="55"/>
        <v>30</v>
      </c>
      <c r="J52" s="6">
        <f t="shared" si="56"/>
        <v>0</v>
      </c>
      <c r="K52" s="6">
        <f t="shared" si="57"/>
        <v>0</v>
      </c>
      <c r="L52" s="6">
        <f t="shared" si="58"/>
        <v>0</v>
      </c>
      <c r="M52" s="6">
        <f t="shared" si="59"/>
        <v>0</v>
      </c>
      <c r="N52" s="6">
        <f t="shared" si="60"/>
        <v>30</v>
      </c>
      <c r="O52" s="6">
        <f t="shared" si="61"/>
        <v>0</v>
      </c>
      <c r="P52" s="6">
        <f t="shared" si="62"/>
        <v>0</v>
      </c>
      <c r="Q52" s="6">
        <f t="shared" si="63"/>
        <v>0</v>
      </c>
      <c r="R52" s="7">
        <f t="shared" si="64"/>
        <v>5</v>
      </c>
      <c r="S52" s="7">
        <f t="shared" si="65"/>
        <v>3</v>
      </c>
      <c r="T52" s="7">
        <v>2</v>
      </c>
      <c r="U52" s="11"/>
      <c r="V52" s="10"/>
      <c r="W52" s="11"/>
      <c r="X52" s="10"/>
      <c r="Y52" s="7"/>
      <c r="Z52" s="11"/>
      <c r="AA52" s="10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6"/>
        <v>0</v>
      </c>
      <c r="AP52" s="11"/>
      <c r="AQ52" s="10"/>
      <c r="AR52" s="11"/>
      <c r="AS52" s="10"/>
      <c r="AT52" s="7"/>
      <c r="AU52" s="11"/>
      <c r="AV52" s="10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7"/>
        <v>0</v>
      </c>
      <c r="BK52" s="11">
        <v>30</v>
      </c>
      <c r="BL52" s="10" t="s">
        <v>64</v>
      </c>
      <c r="BM52" s="11"/>
      <c r="BN52" s="10"/>
      <c r="BO52" s="7">
        <v>2</v>
      </c>
      <c r="BP52" s="11"/>
      <c r="BQ52" s="10"/>
      <c r="BR52" s="11"/>
      <c r="BS52" s="10"/>
      <c r="BT52" s="11"/>
      <c r="BU52" s="10"/>
      <c r="BV52" s="11">
        <v>30</v>
      </c>
      <c r="BW52" s="10" t="s">
        <v>61</v>
      </c>
      <c r="BX52" s="11"/>
      <c r="BY52" s="10"/>
      <c r="BZ52" s="11"/>
      <c r="CA52" s="10"/>
      <c r="CB52" s="11"/>
      <c r="CC52" s="10"/>
      <c r="CD52" s="7">
        <v>3</v>
      </c>
      <c r="CE52" s="7">
        <f t="shared" si="68"/>
        <v>5</v>
      </c>
      <c r="CF52" s="11"/>
      <c r="CG52" s="10"/>
      <c r="CH52" s="11"/>
      <c r="CI52" s="10"/>
      <c r="CJ52" s="7"/>
      <c r="CK52" s="11"/>
      <c r="CL52" s="10"/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69"/>
        <v>0</v>
      </c>
      <c r="DA52" s="11"/>
      <c r="DB52" s="10"/>
      <c r="DC52" s="11"/>
      <c r="DD52" s="10"/>
      <c r="DE52" s="7"/>
      <c r="DF52" s="11"/>
      <c r="DG52" s="10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70"/>
        <v>0</v>
      </c>
      <c r="DV52" s="11"/>
      <c r="DW52" s="10"/>
      <c r="DX52" s="11"/>
      <c r="DY52" s="10"/>
      <c r="DZ52" s="7"/>
      <c r="EA52" s="11"/>
      <c r="EB52" s="10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71"/>
        <v>0</v>
      </c>
      <c r="EQ52" s="11"/>
      <c r="ER52" s="10"/>
      <c r="ES52" s="11"/>
      <c r="ET52" s="10"/>
      <c r="EU52" s="7"/>
      <c r="EV52" s="11"/>
      <c r="EW52" s="10"/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72"/>
        <v>0</v>
      </c>
      <c r="FL52" s="11"/>
      <c r="FM52" s="10"/>
      <c r="FN52" s="11"/>
      <c r="FO52" s="10"/>
      <c r="FP52" s="7"/>
      <c r="FQ52" s="11"/>
      <c r="FR52" s="10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73"/>
        <v>0</v>
      </c>
    </row>
    <row r="53" spans="1:188" x14ac:dyDescent="0.2">
      <c r="A53" s="6"/>
      <c r="B53" s="6"/>
      <c r="C53" s="6"/>
      <c r="D53" s="6" t="s">
        <v>122</v>
      </c>
      <c r="E53" s="3" t="s">
        <v>123</v>
      </c>
      <c r="F53" s="6">
        <f t="shared" si="74"/>
        <v>0</v>
      </c>
      <c r="G53" s="6">
        <f t="shared" si="75"/>
        <v>2</v>
      </c>
      <c r="H53" s="6">
        <f t="shared" si="54"/>
        <v>45</v>
      </c>
      <c r="I53" s="6">
        <f t="shared" si="55"/>
        <v>15</v>
      </c>
      <c r="J53" s="6">
        <f t="shared" si="56"/>
        <v>0</v>
      </c>
      <c r="K53" s="6">
        <f t="shared" si="57"/>
        <v>0</v>
      </c>
      <c r="L53" s="6">
        <f t="shared" si="58"/>
        <v>0</v>
      </c>
      <c r="M53" s="6">
        <f t="shared" si="59"/>
        <v>0</v>
      </c>
      <c r="N53" s="6">
        <f t="shared" si="60"/>
        <v>30</v>
      </c>
      <c r="O53" s="6">
        <f t="shared" si="61"/>
        <v>0</v>
      </c>
      <c r="P53" s="6">
        <f t="shared" si="62"/>
        <v>0</v>
      </c>
      <c r="Q53" s="6">
        <f t="shared" si="63"/>
        <v>0</v>
      </c>
      <c r="R53" s="7">
        <f t="shared" si="64"/>
        <v>4</v>
      </c>
      <c r="S53" s="7">
        <f t="shared" si="65"/>
        <v>2.5</v>
      </c>
      <c r="T53" s="7">
        <v>2.2000000000000002</v>
      </c>
      <c r="U53" s="11">
        <v>15</v>
      </c>
      <c r="V53" s="10" t="s">
        <v>61</v>
      </c>
      <c r="W53" s="11"/>
      <c r="X53" s="10"/>
      <c r="Y53" s="7">
        <v>1.5</v>
      </c>
      <c r="Z53" s="11"/>
      <c r="AA53" s="10"/>
      <c r="AB53" s="11"/>
      <c r="AC53" s="10"/>
      <c r="AD53" s="11"/>
      <c r="AE53" s="10"/>
      <c r="AF53" s="11">
        <v>30</v>
      </c>
      <c r="AG53" s="10" t="s">
        <v>61</v>
      </c>
      <c r="AH53" s="11"/>
      <c r="AI53" s="10"/>
      <c r="AJ53" s="11"/>
      <c r="AK53" s="10"/>
      <c r="AL53" s="11"/>
      <c r="AM53" s="10"/>
      <c r="AN53" s="7">
        <v>2.5</v>
      </c>
      <c r="AO53" s="7">
        <f t="shared" si="66"/>
        <v>4</v>
      </c>
      <c r="AP53" s="11"/>
      <c r="AQ53" s="10"/>
      <c r="AR53" s="11"/>
      <c r="AS53" s="10"/>
      <c r="AT53" s="7"/>
      <c r="AU53" s="11"/>
      <c r="AV53" s="10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67"/>
        <v>0</v>
      </c>
      <c r="BK53" s="11"/>
      <c r="BL53" s="10"/>
      <c r="BM53" s="11"/>
      <c r="BN53" s="10"/>
      <c r="BO53" s="7"/>
      <c r="BP53" s="11"/>
      <c r="BQ53" s="10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68"/>
        <v>0</v>
      </c>
      <c r="CF53" s="11"/>
      <c r="CG53" s="10"/>
      <c r="CH53" s="11"/>
      <c r="CI53" s="10"/>
      <c r="CJ53" s="7"/>
      <c r="CK53" s="11"/>
      <c r="CL53" s="10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69"/>
        <v>0</v>
      </c>
      <c r="DA53" s="11"/>
      <c r="DB53" s="10"/>
      <c r="DC53" s="11"/>
      <c r="DD53" s="10"/>
      <c r="DE53" s="7"/>
      <c r="DF53" s="11"/>
      <c r="DG53" s="10"/>
      <c r="DH53" s="11"/>
      <c r="DI53" s="10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70"/>
        <v>0</v>
      </c>
      <c r="DV53" s="11"/>
      <c r="DW53" s="10"/>
      <c r="DX53" s="11"/>
      <c r="DY53" s="10"/>
      <c r="DZ53" s="7"/>
      <c r="EA53" s="11"/>
      <c r="EB53" s="10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71"/>
        <v>0</v>
      </c>
      <c r="EQ53" s="11"/>
      <c r="ER53" s="10"/>
      <c r="ES53" s="11"/>
      <c r="ET53" s="10"/>
      <c r="EU53" s="7"/>
      <c r="EV53" s="11"/>
      <c r="EW53" s="10"/>
      <c r="EX53" s="11"/>
      <c r="EY53" s="10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72"/>
        <v>0</v>
      </c>
      <c r="FL53" s="11"/>
      <c r="FM53" s="10"/>
      <c r="FN53" s="11"/>
      <c r="FO53" s="10"/>
      <c r="FP53" s="7"/>
      <c r="FQ53" s="11"/>
      <c r="FR53" s="10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73"/>
        <v>0</v>
      </c>
    </row>
    <row r="54" spans="1:188" x14ac:dyDescent="0.2">
      <c r="A54" s="6"/>
      <c r="B54" s="6"/>
      <c r="C54" s="6"/>
      <c r="D54" s="6" t="s">
        <v>124</v>
      </c>
      <c r="E54" s="3" t="s">
        <v>125</v>
      </c>
      <c r="F54" s="6">
        <f t="shared" si="74"/>
        <v>0</v>
      </c>
      <c r="G54" s="6">
        <f t="shared" si="75"/>
        <v>2</v>
      </c>
      <c r="H54" s="6">
        <f t="shared" si="54"/>
        <v>45</v>
      </c>
      <c r="I54" s="6">
        <f t="shared" si="55"/>
        <v>15</v>
      </c>
      <c r="J54" s="6">
        <f t="shared" si="56"/>
        <v>0</v>
      </c>
      <c r="K54" s="6">
        <f t="shared" si="57"/>
        <v>0</v>
      </c>
      <c r="L54" s="6">
        <f t="shared" si="58"/>
        <v>30</v>
      </c>
      <c r="M54" s="6">
        <f t="shared" si="59"/>
        <v>0</v>
      </c>
      <c r="N54" s="6">
        <f t="shared" si="60"/>
        <v>0</v>
      </c>
      <c r="O54" s="6">
        <f t="shared" si="61"/>
        <v>0</v>
      </c>
      <c r="P54" s="6">
        <f t="shared" si="62"/>
        <v>0</v>
      </c>
      <c r="Q54" s="6">
        <f t="shared" si="63"/>
        <v>0</v>
      </c>
      <c r="R54" s="7">
        <f t="shared" si="64"/>
        <v>4</v>
      </c>
      <c r="S54" s="7">
        <f t="shared" si="65"/>
        <v>2.7</v>
      </c>
      <c r="T54" s="7">
        <v>2.7</v>
      </c>
      <c r="U54" s="11"/>
      <c r="V54" s="10"/>
      <c r="W54" s="11"/>
      <c r="X54" s="10"/>
      <c r="Y54" s="7"/>
      <c r="Z54" s="11"/>
      <c r="AA54" s="10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6"/>
        <v>0</v>
      </c>
      <c r="AP54" s="11">
        <v>15</v>
      </c>
      <c r="AQ54" s="10" t="s">
        <v>61</v>
      </c>
      <c r="AR54" s="11"/>
      <c r="AS54" s="10"/>
      <c r="AT54" s="7">
        <v>1.3</v>
      </c>
      <c r="AU54" s="11"/>
      <c r="AV54" s="10"/>
      <c r="AW54" s="11">
        <v>30</v>
      </c>
      <c r="AX54" s="10" t="s">
        <v>61</v>
      </c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>
        <v>2.7</v>
      </c>
      <c r="BJ54" s="7">
        <f t="shared" si="67"/>
        <v>4</v>
      </c>
      <c r="BK54" s="11"/>
      <c r="BL54" s="10"/>
      <c r="BM54" s="11"/>
      <c r="BN54" s="10"/>
      <c r="BO54" s="7"/>
      <c r="BP54" s="11"/>
      <c r="BQ54" s="10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68"/>
        <v>0</v>
      </c>
      <c r="CF54" s="11"/>
      <c r="CG54" s="10"/>
      <c r="CH54" s="11"/>
      <c r="CI54" s="10"/>
      <c r="CJ54" s="7"/>
      <c r="CK54" s="11"/>
      <c r="CL54" s="10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69"/>
        <v>0</v>
      </c>
      <c r="DA54" s="11"/>
      <c r="DB54" s="10"/>
      <c r="DC54" s="11"/>
      <c r="DD54" s="10"/>
      <c r="DE54" s="7"/>
      <c r="DF54" s="11"/>
      <c r="DG54" s="10"/>
      <c r="DH54" s="11"/>
      <c r="DI54" s="10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70"/>
        <v>0</v>
      </c>
      <c r="DV54" s="11"/>
      <c r="DW54" s="10"/>
      <c r="DX54" s="11"/>
      <c r="DY54" s="10"/>
      <c r="DZ54" s="7"/>
      <c r="EA54" s="11"/>
      <c r="EB54" s="10"/>
      <c r="EC54" s="11"/>
      <c r="ED54" s="10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71"/>
        <v>0</v>
      </c>
      <c r="EQ54" s="11"/>
      <c r="ER54" s="10"/>
      <c r="ES54" s="11"/>
      <c r="ET54" s="10"/>
      <c r="EU54" s="7"/>
      <c r="EV54" s="11"/>
      <c r="EW54" s="10"/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72"/>
        <v>0</v>
      </c>
      <c r="FL54" s="11"/>
      <c r="FM54" s="10"/>
      <c r="FN54" s="11"/>
      <c r="FO54" s="10"/>
      <c r="FP54" s="7"/>
      <c r="FQ54" s="11"/>
      <c r="FR54" s="10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73"/>
        <v>0</v>
      </c>
    </row>
    <row r="55" spans="1:188" x14ac:dyDescent="0.2">
      <c r="A55" s="6"/>
      <c r="B55" s="6"/>
      <c r="C55" s="6"/>
      <c r="D55" s="6" t="s">
        <v>126</v>
      </c>
      <c r="E55" s="3" t="s">
        <v>127</v>
      </c>
      <c r="F55" s="6">
        <f t="shared" si="74"/>
        <v>0</v>
      </c>
      <c r="G55" s="6">
        <f t="shared" si="75"/>
        <v>2</v>
      </c>
      <c r="H55" s="6">
        <f t="shared" si="54"/>
        <v>30</v>
      </c>
      <c r="I55" s="6">
        <f t="shared" si="55"/>
        <v>15</v>
      </c>
      <c r="J55" s="6">
        <f t="shared" si="56"/>
        <v>0</v>
      </c>
      <c r="K55" s="6">
        <f t="shared" si="57"/>
        <v>0</v>
      </c>
      <c r="L55" s="6">
        <f t="shared" si="58"/>
        <v>15</v>
      </c>
      <c r="M55" s="6">
        <f t="shared" si="59"/>
        <v>0</v>
      </c>
      <c r="N55" s="6">
        <f t="shared" si="60"/>
        <v>0</v>
      </c>
      <c r="O55" s="6">
        <f t="shared" si="61"/>
        <v>0</v>
      </c>
      <c r="P55" s="6">
        <f t="shared" si="62"/>
        <v>0</v>
      </c>
      <c r="Q55" s="6">
        <f t="shared" si="63"/>
        <v>0</v>
      </c>
      <c r="R55" s="7">
        <f t="shared" si="64"/>
        <v>2</v>
      </c>
      <c r="S55" s="7">
        <f t="shared" si="65"/>
        <v>1</v>
      </c>
      <c r="T55" s="7">
        <v>1.5</v>
      </c>
      <c r="U55" s="11"/>
      <c r="V55" s="10"/>
      <c r="W55" s="11"/>
      <c r="X55" s="10"/>
      <c r="Y55" s="7"/>
      <c r="Z55" s="11"/>
      <c r="AA55" s="10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6"/>
        <v>0</v>
      </c>
      <c r="AP55" s="11"/>
      <c r="AQ55" s="10"/>
      <c r="AR55" s="11"/>
      <c r="AS55" s="10"/>
      <c r="AT55" s="7"/>
      <c r="AU55" s="11"/>
      <c r="AV55" s="10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7"/>
        <v>0</v>
      </c>
      <c r="BK55" s="11">
        <v>15</v>
      </c>
      <c r="BL55" s="10" t="s">
        <v>61</v>
      </c>
      <c r="BM55" s="11"/>
      <c r="BN55" s="10"/>
      <c r="BO55" s="7">
        <v>1</v>
      </c>
      <c r="BP55" s="11"/>
      <c r="BQ55" s="10"/>
      <c r="BR55" s="11">
        <v>15</v>
      </c>
      <c r="BS55" s="10" t="s">
        <v>61</v>
      </c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>
        <v>1</v>
      </c>
      <c r="CE55" s="7">
        <f t="shared" si="68"/>
        <v>2</v>
      </c>
      <c r="CF55" s="11"/>
      <c r="CG55" s="10"/>
      <c r="CH55" s="11"/>
      <c r="CI55" s="10"/>
      <c r="CJ55" s="7"/>
      <c r="CK55" s="11"/>
      <c r="CL55" s="10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69"/>
        <v>0</v>
      </c>
      <c r="DA55" s="11"/>
      <c r="DB55" s="10"/>
      <c r="DC55" s="11"/>
      <c r="DD55" s="10"/>
      <c r="DE55" s="7"/>
      <c r="DF55" s="11"/>
      <c r="DG55" s="10"/>
      <c r="DH55" s="11"/>
      <c r="DI55" s="10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70"/>
        <v>0</v>
      </c>
      <c r="DV55" s="11"/>
      <c r="DW55" s="10"/>
      <c r="DX55" s="11"/>
      <c r="DY55" s="10"/>
      <c r="DZ55" s="7"/>
      <c r="EA55" s="11"/>
      <c r="EB55" s="10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71"/>
        <v>0</v>
      </c>
      <c r="EQ55" s="11"/>
      <c r="ER55" s="10"/>
      <c r="ES55" s="11"/>
      <c r="ET55" s="10"/>
      <c r="EU55" s="7"/>
      <c r="EV55" s="11"/>
      <c r="EW55" s="10"/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72"/>
        <v>0</v>
      </c>
      <c r="FL55" s="11"/>
      <c r="FM55" s="10"/>
      <c r="FN55" s="11"/>
      <c r="FO55" s="10"/>
      <c r="FP55" s="7"/>
      <c r="FQ55" s="11"/>
      <c r="FR55" s="10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73"/>
        <v>0</v>
      </c>
    </row>
    <row r="56" spans="1:188" x14ac:dyDescent="0.2">
      <c r="A56" s="6"/>
      <c r="B56" s="6"/>
      <c r="C56" s="6"/>
      <c r="D56" s="6" t="s">
        <v>128</v>
      </c>
      <c r="E56" s="3" t="s">
        <v>129</v>
      </c>
      <c r="F56" s="6">
        <f t="shared" si="74"/>
        <v>0</v>
      </c>
      <c r="G56" s="6">
        <f t="shared" si="75"/>
        <v>2</v>
      </c>
      <c r="H56" s="6">
        <f t="shared" si="54"/>
        <v>30</v>
      </c>
      <c r="I56" s="6">
        <f t="shared" si="55"/>
        <v>15</v>
      </c>
      <c r="J56" s="6">
        <f t="shared" si="56"/>
        <v>0</v>
      </c>
      <c r="K56" s="6">
        <f t="shared" si="57"/>
        <v>0</v>
      </c>
      <c r="L56" s="6">
        <f t="shared" si="58"/>
        <v>15</v>
      </c>
      <c r="M56" s="6">
        <f t="shared" si="59"/>
        <v>0</v>
      </c>
      <c r="N56" s="6">
        <f t="shared" si="60"/>
        <v>0</v>
      </c>
      <c r="O56" s="6">
        <f t="shared" si="61"/>
        <v>0</v>
      </c>
      <c r="P56" s="6">
        <f t="shared" si="62"/>
        <v>0</v>
      </c>
      <c r="Q56" s="6">
        <f t="shared" si="63"/>
        <v>0</v>
      </c>
      <c r="R56" s="7">
        <f t="shared" si="64"/>
        <v>2</v>
      </c>
      <c r="S56" s="7">
        <f t="shared" si="65"/>
        <v>1</v>
      </c>
      <c r="T56" s="7">
        <v>1.7</v>
      </c>
      <c r="U56" s="11"/>
      <c r="V56" s="10"/>
      <c r="W56" s="11"/>
      <c r="X56" s="10"/>
      <c r="Y56" s="7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6"/>
        <v>0</v>
      </c>
      <c r="AP56" s="11"/>
      <c r="AQ56" s="10"/>
      <c r="AR56" s="11"/>
      <c r="AS56" s="10"/>
      <c r="AT56" s="7"/>
      <c r="AU56" s="11"/>
      <c r="AV56" s="10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7"/>
        <v>0</v>
      </c>
      <c r="BK56" s="11"/>
      <c r="BL56" s="10"/>
      <c r="BM56" s="11"/>
      <c r="BN56" s="10"/>
      <c r="BO56" s="7"/>
      <c r="BP56" s="11"/>
      <c r="BQ56" s="10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68"/>
        <v>0</v>
      </c>
      <c r="CF56" s="11">
        <v>15</v>
      </c>
      <c r="CG56" s="10" t="s">
        <v>61</v>
      </c>
      <c r="CH56" s="11"/>
      <c r="CI56" s="10"/>
      <c r="CJ56" s="7">
        <v>1</v>
      </c>
      <c r="CK56" s="11"/>
      <c r="CL56" s="10"/>
      <c r="CM56" s="11">
        <v>15</v>
      </c>
      <c r="CN56" s="10" t="s">
        <v>61</v>
      </c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>
        <v>1</v>
      </c>
      <c r="CZ56" s="7">
        <f t="shared" si="69"/>
        <v>2</v>
      </c>
      <c r="DA56" s="11"/>
      <c r="DB56" s="10"/>
      <c r="DC56" s="11"/>
      <c r="DD56" s="10"/>
      <c r="DE56" s="7"/>
      <c r="DF56" s="11"/>
      <c r="DG56" s="10"/>
      <c r="DH56" s="11"/>
      <c r="DI56" s="10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70"/>
        <v>0</v>
      </c>
      <c r="DV56" s="11"/>
      <c r="DW56" s="10"/>
      <c r="DX56" s="11"/>
      <c r="DY56" s="10"/>
      <c r="DZ56" s="7"/>
      <c r="EA56" s="11"/>
      <c r="EB56" s="10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71"/>
        <v>0</v>
      </c>
      <c r="EQ56" s="11"/>
      <c r="ER56" s="10"/>
      <c r="ES56" s="11"/>
      <c r="ET56" s="10"/>
      <c r="EU56" s="7"/>
      <c r="EV56" s="11"/>
      <c r="EW56" s="10"/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72"/>
        <v>0</v>
      </c>
      <c r="FL56" s="11"/>
      <c r="FM56" s="10"/>
      <c r="FN56" s="11"/>
      <c r="FO56" s="10"/>
      <c r="FP56" s="7"/>
      <c r="FQ56" s="11"/>
      <c r="FR56" s="10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73"/>
        <v>0</v>
      </c>
    </row>
    <row r="57" spans="1:188" x14ac:dyDescent="0.2">
      <c r="A57" s="6"/>
      <c r="B57" s="6"/>
      <c r="C57" s="6"/>
      <c r="D57" s="6" t="s">
        <v>130</v>
      </c>
      <c r="E57" s="3" t="s">
        <v>131</v>
      </c>
      <c r="F57" s="6">
        <f t="shared" si="74"/>
        <v>0</v>
      </c>
      <c r="G57" s="6">
        <f t="shared" si="75"/>
        <v>2</v>
      </c>
      <c r="H57" s="6">
        <f t="shared" si="54"/>
        <v>45</v>
      </c>
      <c r="I57" s="6">
        <f t="shared" si="55"/>
        <v>30</v>
      </c>
      <c r="J57" s="6">
        <f t="shared" si="56"/>
        <v>0</v>
      </c>
      <c r="K57" s="6">
        <f t="shared" si="57"/>
        <v>0</v>
      </c>
      <c r="L57" s="6">
        <f t="shared" si="58"/>
        <v>15</v>
      </c>
      <c r="M57" s="6">
        <f t="shared" si="59"/>
        <v>0</v>
      </c>
      <c r="N57" s="6">
        <f t="shared" si="60"/>
        <v>0</v>
      </c>
      <c r="O57" s="6">
        <f t="shared" si="61"/>
        <v>0</v>
      </c>
      <c r="P57" s="6">
        <f t="shared" si="62"/>
        <v>0</v>
      </c>
      <c r="Q57" s="6">
        <f t="shared" si="63"/>
        <v>0</v>
      </c>
      <c r="R57" s="7">
        <f t="shared" si="64"/>
        <v>3</v>
      </c>
      <c r="S57" s="7">
        <f t="shared" si="65"/>
        <v>1</v>
      </c>
      <c r="T57" s="7">
        <v>2.5</v>
      </c>
      <c r="U57" s="11"/>
      <c r="V57" s="10"/>
      <c r="W57" s="11"/>
      <c r="X57" s="10"/>
      <c r="Y57" s="7"/>
      <c r="Z57" s="11"/>
      <c r="AA57" s="10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6"/>
        <v>0</v>
      </c>
      <c r="AP57" s="11"/>
      <c r="AQ57" s="10"/>
      <c r="AR57" s="11"/>
      <c r="AS57" s="10"/>
      <c r="AT57" s="7"/>
      <c r="AU57" s="11"/>
      <c r="AV57" s="10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7"/>
        <v>0</v>
      </c>
      <c r="BK57" s="11"/>
      <c r="BL57" s="10"/>
      <c r="BM57" s="11"/>
      <c r="BN57" s="10"/>
      <c r="BO57" s="7"/>
      <c r="BP57" s="11"/>
      <c r="BQ57" s="10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68"/>
        <v>0</v>
      </c>
      <c r="CF57" s="11"/>
      <c r="CG57" s="10"/>
      <c r="CH57" s="11"/>
      <c r="CI57" s="10"/>
      <c r="CJ57" s="7"/>
      <c r="CK57" s="11"/>
      <c r="CL57" s="10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69"/>
        <v>0</v>
      </c>
      <c r="DA57" s="11">
        <v>30</v>
      </c>
      <c r="DB57" s="10" t="s">
        <v>61</v>
      </c>
      <c r="DC57" s="11"/>
      <c r="DD57" s="10"/>
      <c r="DE57" s="7">
        <v>2</v>
      </c>
      <c r="DF57" s="11"/>
      <c r="DG57" s="10"/>
      <c r="DH57" s="11">
        <v>15</v>
      </c>
      <c r="DI57" s="10" t="s">
        <v>61</v>
      </c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>
        <v>1</v>
      </c>
      <c r="DU57" s="7">
        <f t="shared" si="70"/>
        <v>3</v>
      </c>
      <c r="DV57" s="11"/>
      <c r="DW57" s="10"/>
      <c r="DX57" s="11"/>
      <c r="DY57" s="10"/>
      <c r="DZ57" s="7"/>
      <c r="EA57" s="11"/>
      <c r="EB57" s="10"/>
      <c r="EC57" s="11"/>
      <c r="ED57" s="10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71"/>
        <v>0</v>
      </c>
      <c r="EQ57" s="11"/>
      <c r="ER57" s="10"/>
      <c r="ES57" s="11"/>
      <c r="ET57" s="10"/>
      <c r="EU57" s="7"/>
      <c r="EV57" s="11"/>
      <c r="EW57" s="10"/>
      <c r="EX57" s="11"/>
      <c r="EY57" s="10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72"/>
        <v>0</v>
      </c>
      <c r="FL57" s="11"/>
      <c r="FM57" s="10"/>
      <c r="FN57" s="11"/>
      <c r="FO57" s="10"/>
      <c r="FP57" s="7"/>
      <c r="FQ57" s="11"/>
      <c r="FR57" s="10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73"/>
        <v>0</v>
      </c>
    </row>
    <row r="58" spans="1:188" x14ac:dyDescent="0.2">
      <c r="A58" s="6"/>
      <c r="B58" s="6"/>
      <c r="C58" s="6"/>
      <c r="D58" s="6" t="s">
        <v>132</v>
      </c>
      <c r="E58" s="3" t="s">
        <v>133</v>
      </c>
      <c r="F58" s="6">
        <f t="shared" si="74"/>
        <v>0</v>
      </c>
      <c r="G58" s="6">
        <f t="shared" si="75"/>
        <v>2</v>
      </c>
      <c r="H58" s="6">
        <f t="shared" si="54"/>
        <v>30</v>
      </c>
      <c r="I58" s="6">
        <f t="shared" si="55"/>
        <v>15</v>
      </c>
      <c r="J58" s="6">
        <f t="shared" si="56"/>
        <v>0</v>
      </c>
      <c r="K58" s="6">
        <f t="shared" si="57"/>
        <v>0</v>
      </c>
      <c r="L58" s="6">
        <f t="shared" si="58"/>
        <v>0</v>
      </c>
      <c r="M58" s="6">
        <f t="shared" si="59"/>
        <v>0</v>
      </c>
      <c r="N58" s="6">
        <f t="shared" si="60"/>
        <v>15</v>
      </c>
      <c r="O58" s="6">
        <f t="shared" si="61"/>
        <v>0</v>
      </c>
      <c r="P58" s="6">
        <f t="shared" si="62"/>
        <v>0</v>
      </c>
      <c r="Q58" s="6">
        <f t="shared" si="63"/>
        <v>0</v>
      </c>
      <c r="R58" s="7">
        <f t="shared" si="64"/>
        <v>3</v>
      </c>
      <c r="S58" s="7">
        <f t="shared" si="65"/>
        <v>2</v>
      </c>
      <c r="T58" s="7">
        <v>1.5</v>
      </c>
      <c r="U58" s="11"/>
      <c r="V58" s="10"/>
      <c r="W58" s="11"/>
      <c r="X58" s="10"/>
      <c r="Y58" s="7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6"/>
        <v>0</v>
      </c>
      <c r="AP58" s="11"/>
      <c r="AQ58" s="10"/>
      <c r="AR58" s="11"/>
      <c r="AS58" s="10"/>
      <c r="AT58" s="7"/>
      <c r="AU58" s="11"/>
      <c r="AV58" s="10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7"/>
        <v>0</v>
      </c>
      <c r="BK58" s="11"/>
      <c r="BL58" s="10"/>
      <c r="BM58" s="11"/>
      <c r="BN58" s="10"/>
      <c r="BO58" s="7"/>
      <c r="BP58" s="11"/>
      <c r="BQ58" s="10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68"/>
        <v>0</v>
      </c>
      <c r="CF58" s="11">
        <v>15</v>
      </c>
      <c r="CG58" s="10" t="s">
        <v>61</v>
      </c>
      <c r="CH58" s="11"/>
      <c r="CI58" s="10"/>
      <c r="CJ58" s="7">
        <v>1</v>
      </c>
      <c r="CK58" s="11"/>
      <c r="CL58" s="10"/>
      <c r="CM58" s="11"/>
      <c r="CN58" s="10"/>
      <c r="CO58" s="11"/>
      <c r="CP58" s="10"/>
      <c r="CQ58" s="11">
        <v>15</v>
      </c>
      <c r="CR58" s="10" t="s">
        <v>61</v>
      </c>
      <c r="CS58" s="11"/>
      <c r="CT58" s="10"/>
      <c r="CU58" s="11"/>
      <c r="CV58" s="10"/>
      <c r="CW58" s="11"/>
      <c r="CX58" s="10"/>
      <c r="CY58" s="7">
        <v>2</v>
      </c>
      <c r="CZ58" s="7">
        <f t="shared" si="69"/>
        <v>3</v>
      </c>
      <c r="DA58" s="11"/>
      <c r="DB58" s="10"/>
      <c r="DC58" s="11"/>
      <c r="DD58" s="10"/>
      <c r="DE58" s="7"/>
      <c r="DF58" s="11"/>
      <c r="DG58" s="10"/>
      <c r="DH58" s="11"/>
      <c r="DI58" s="10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70"/>
        <v>0</v>
      </c>
      <c r="DV58" s="11"/>
      <c r="DW58" s="10"/>
      <c r="DX58" s="11"/>
      <c r="DY58" s="10"/>
      <c r="DZ58" s="7"/>
      <c r="EA58" s="11"/>
      <c r="EB58" s="10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71"/>
        <v>0</v>
      </c>
      <c r="EQ58" s="11"/>
      <c r="ER58" s="10"/>
      <c r="ES58" s="11"/>
      <c r="ET58" s="10"/>
      <c r="EU58" s="7"/>
      <c r="EV58" s="11"/>
      <c r="EW58" s="10"/>
      <c r="EX58" s="11"/>
      <c r="EY58" s="10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72"/>
        <v>0</v>
      </c>
      <c r="FL58" s="11"/>
      <c r="FM58" s="10"/>
      <c r="FN58" s="11"/>
      <c r="FO58" s="10"/>
      <c r="FP58" s="7"/>
      <c r="FQ58" s="11"/>
      <c r="FR58" s="10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73"/>
        <v>0</v>
      </c>
    </row>
    <row r="59" spans="1:188" x14ac:dyDescent="0.2">
      <c r="A59" s="6"/>
      <c r="B59" s="6"/>
      <c r="C59" s="6"/>
      <c r="D59" s="6" t="s">
        <v>134</v>
      </c>
      <c r="E59" s="3" t="s">
        <v>135</v>
      </c>
      <c r="F59" s="6">
        <f t="shared" si="74"/>
        <v>1</v>
      </c>
      <c r="G59" s="6">
        <f t="shared" si="75"/>
        <v>2</v>
      </c>
      <c r="H59" s="6">
        <f t="shared" si="54"/>
        <v>60</v>
      </c>
      <c r="I59" s="6">
        <f t="shared" si="55"/>
        <v>15</v>
      </c>
      <c r="J59" s="6">
        <f t="shared" si="56"/>
        <v>15</v>
      </c>
      <c r="K59" s="6">
        <f t="shared" si="57"/>
        <v>0</v>
      </c>
      <c r="L59" s="6">
        <f t="shared" si="58"/>
        <v>30</v>
      </c>
      <c r="M59" s="6">
        <f t="shared" si="59"/>
        <v>0</v>
      </c>
      <c r="N59" s="6">
        <f t="shared" si="60"/>
        <v>0</v>
      </c>
      <c r="O59" s="6">
        <f t="shared" si="61"/>
        <v>0</v>
      </c>
      <c r="P59" s="6">
        <f t="shared" si="62"/>
        <v>0</v>
      </c>
      <c r="Q59" s="6">
        <f t="shared" si="63"/>
        <v>0</v>
      </c>
      <c r="R59" s="7">
        <f t="shared" si="64"/>
        <v>5</v>
      </c>
      <c r="S59" s="7">
        <f t="shared" si="65"/>
        <v>2.4</v>
      </c>
      <c r="T59" s="7">
        <v>4</v>
      </c>
      <c r="U59" s="11"/>
      <c r="V59" s="10"/>
      <c r="W59" s="11"/>
      <c r="X59" s="10"/>
      <c r="Y59" s="7"/>
      <c r="Z59" s="11"/>
      <c r="AA59" s="10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6"/>
        <v>0</v>
      </c>
      <c r="AP59" s="11"/>
      <c r="AQ59" s="10"/>
      <c r="AR59" s="11"/>
      <c r="AS59" s="10"/>
      <c r="AT59" s="7"/>
      <c r="AU59" s="11"/>
      <c r="AV59" s="10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7"/>
        <v>0</v>
      </c>
      <c r="BK59" s="11"/>
      <c r="BL59" s="10"/>
      <c r="BM59" s="11"/>
      <c r="BN59" s="10"/>
      <c r="BO59" s="7"/>
      <c r="BP59" s="11"/>
      <c r="BQ59" s="10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68"/>
        <v>0</v>
      </c>
      <c r="CF59" s="11">
        <v>15</v>
      </c>
      <c r="CG59" s="10" t="s">
        <v>64</v>
      </c>
      <c r="CH59" s="11">
        <v>15</v>
      </c>
      <c r="CI59" s="10" t="s">
        <v>61</v>
      </c>
      <c r="CJ59" s="7">
        <v>2.6</v>
      </c>
      <c r="CK59" s="11"/>
      <c r="CL59" s="10"/>
      <c r="CM59" s="11">
        <v>30</v>
      </c>
      <c r="CN59" s="10" t="s">
        <v>61</v>
      </c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>
        <v>2.4</v>
      </c>
      <c r="CZ59" s="7">
        <f t="shared" si="69"/>
        <v>5</v>
      </c>
      <c r="DA59" s="11"/>
      <c r="DB59" s="10"/>
      <c r="DC59" s="11"/>
      <c r="DD59" s="10"/>
      <c r="DE59" s="7"/>
      <c r="DF59" s="11"/>
      <c r="DG59" s="10"/>
      <c r="DH59" s="11"/>
      <c r="DI59" s="10"/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70"/>
        <v>0</v>
      </c>
      <c r="DV59" s="11"/>
      <c r="DW59" s="10"/>
      <c r="DX59" s="11"/>
      <c r="DY59" s="10"/>
      <c r="DZ59" s="7"/>
      <c r="EA59" s="11"/>
      <c r="EB59" s="10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71"/>
        <v>0</v>
      </c>
      <c r="EQ59" s="11"/>
      <c r="ER59" s="10"/>
      <c r="ES59" s="11"/>
      <c r="ET59" s="10"/>
      <c r="EU59" s="7"/>
      <c r="EV59" s="11"/>
      <c r="EW59" s="10"/>
      <c r="EX59" s="11"/>
      <c r="EY59" s="10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72"/>
        <v>0</v>
      </c>
      <c r="FL59" s="11"/>
      <c r="FM59" s="10"/>
      <c r="FN59" s="11"/>
      <c r="FO59" s="10"/>
      <c r="FP59" s="7"/>
      <c r="FQ59" s="11"/>
      <c r="FR59" s="10"/>
      <c r="FS59" s="11"/>
      <c r="FT59" s="10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73"/>
        <v>0</v>
      </c>
    </row>
    <row r="60" spans="1:188" x14ac:dyDescent="0.2">
      <c r="A60" s="6">
        <v>4</v>
      </c>
      <c r="B60" s="6">
        <v>1</v>
      </c>
      <c r="C60" s="6"/>
      <c r="D60" s="6"/>
      <c r="E60" s="3" t="s">
        <v>136</v>
      </c>
      <c r="F60" s="6">
        <f>$B$60*COUNTIF(U60:GD60,"e")</f>
        <v>1</v>
      </c>
      <c r="G60" s="6">
        <f>$B$60*COUNTIF(U60:GD60,"z")</f>
        <v>2</v>
      </c>
      <c r="H60" s="6">
        <f t="shared" si="54"/>
        <v>60</v>
      </c>
      <c r="I60" s="6">
        <f t="shared" si="55"/>
        <v>15</v>
      </c>
      <c r="J60" s="6">
        <f t="shared" si="56"/>
        <v>15</v>
      </c>
      <c r="K60" s="6">
        <f t="shared" si="57"/>
        <v>0</v>
      </c>
      <c r="L60" s="6">
        <f t="shared" si="58"/>
        <v>30</v>
      </c>
      <c r="M60" s="6">
        <f t="shared" si="59"/>
        <v>0</v>
      </c>
      <c r="N60" s="6">
        <f t="shared" si="60"/>
        <v>0</v>
      </c>
      <c r="O60" s="6">
        <f t="shared" si="61"/>
        <v>0</v>
      </c>
      <c r="P60" s="6">
        <f t="shared" si="62"/>
        <v>0</v>
      </c>
      <c r="Q60" s="6">
        <f t="shared" si="63"/>
        <v>0</v>
      </c>
      <c r="R60" s="7">
        <f t="shared" si="64"/>
        <v>5</v>
      </c>
      <c r="S60" s="7">
        <f t="shared" si="65"/>
        <v>2.4</v>
      </c>
      <c r="T60" s="7">
        <f>$B$60*3.6</f>
        <v>3.6</v>
      </c>
      <c r="U60" s="11"/>
      <c r="V60" s="10"/>
      <c r="W60" s="11"/>
      <c r="X60" s="10"/>
      <c r="Y60" s="7"/>
      <c r="Z60" s="11"/>
      <c r="AA60" s="10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6"/>
        <v>0</v>
      </c>
      <c r="AP60" s="11"/>
      <c r="AQ60" s="10"/>
      <c r="AR60" s="11"/>
      <c r="AS60" s="10"/>
      <c r="AT60" s="7"/>
      <c r="AU60" s="11"/>
      <c r="AV60" s="10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7"/>
        <v>0</v>
      </c>
      <c r="BK60" s="11"/>
      <c r="BL60" s="10"/>
      <c r="BM60" s="11"/>
      <c r="BN60" s="10"/>
      <c r="BO60" s="7"/>
      <c r="BP60" s="11"/>
      <c r="BQ60" s="10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68"/>
        <v>0</v>
      </c>
      <c r="CF60" s="11"/>
      <c r="CG60" s="10"/>
      <c r="CH60" s="11"/>
      <c r="CI60" s="10"/>
      <c r="CJ60" s="7"/>
      <c r="CK60" s="11"/>
      <c r="CL60" s="10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69"/>
        <v>0</v>
      </c>
      <c r="DA60" s="11">
        <f>$B$60*15</f>
        <v>15</v>
      </c>
      <c r="DB60" s="10" t="s">
        <v>64</v>
      </c>
      <c r="DC60" s="11">
        <f>$B$60*15</f>
        <v>15</v>
      </c>
      <c r="DD60" s="10" t="s">
        <v>61</v>
      </c>
      <c r="DE60" s="7">
        <f>$B$60*2.6</f>
        <v>2.6</v>
      </c>
      <c r="DF60" s="11"/>
      <c r="DG60" s="10"/>
      <c r="DH60" s="11">
        <f>$B$60*30</f>
        <v>30</v>
      </c>
      <c r="DI60" s="10" t="s">
        <v>61</v>
      </c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7">
        <f>$B$60*2.4</f>
        <v>2.4</v>
      </c>
      <c r="DU60" s="7">
        <f t="shared" si="70"/>
        <v>5</v>
      </c>
      <c r="DV60" s="11"/>
      <c r="DW60" s="10"/>
      <c r="DX60" s="11"/>
      <c r="DY60" s="10"/>
      <c r="DZ60" s="7"/>
      <c r="EA60" s="11"/>
      <c r="EB60" s="10"/>
      <c r="EC60" s="11"/>
      <c r="ED60" s="10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71"/>
        <v>0</v>
      </c>
      <c r="EQ60" s="11"/>
      <c r="ER60" s="10"/>
      <c r="ES60" s="11"/>
      <c r="ET60" s="10"/>
      <c r="EU60" s="7"/>
      <c r="EV60" s="11"/>
      <c r="EW60" s="10"/>
      <c r="EX60" s="11"/>
      <c r="EY60" s="10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72"/>
        <v>0</v>
      </c>
      <c r="FL60" s="11"/>
      <c r="FM60" s="10"/>
      <c r="FN60" s="11"/>
      <c r="FO60" s="10"/>
      <c r="FP60" s="7"/>
      <c r="FQ60" s="11"/>
      <c r="FR60" s="10"/>
      <c r="FS60" s="11"/>
      <c r="FT60" s="10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73"/>
        <v>0</v>
      </c>
    </row>
    <row r="61" spans="1:188" x14ac:dyDescent="0.2">
      <c r="A61" s="6">
        <v>5</v>
      </c>
      <c r="B61" s="6">
        <v>1</v>
      </c>
      <c r="C61" s="6"/>
      <c r="D61" s="6"/>
      <c r="E61" s="3" t="s">
        <v>137</v>
      </c>
      <c r="F61" s="6">
        <f>$B$61*COUNTIF(U61:GD61,"e")</f>
        <v>1</v>
      </c>
      <c r="G61" s="6">
        <f>$B$61*COUNTIF(U61:GD61,"z")</f>
        <v>1</v>
      </c>
      <c r="H61" s="6">
        <f t="shared" si="54"/>
        <v>60</v>
      </c>
      <c r="I61" s="6">
        <f t="shared" si="55"/>
        <v>30</v>
      </c>
      <c r="J61" s="6">
        <f t="shared" si="56"/>
        <v>0</v>
      </c>
      <c r="K61" s="6">
        <f t="shared" si="57"/>
        <v>0</v>
      </c>
      <c r="L61" s="6">
        <f t="shared" si="58"/>
        <v>0</v>
      </c>
      <c r="M61" s="6">
        <f t="shared" si="59"/>
        <v>0</v>
      </c>
      <c r="N61" s="6">
        <f t="shared" si="60"/>
        <v>30</v>
      </c>
      <c r="O61" s="6">
        <f t="shared" si="61"/>
        <v>0</v>
      </c>
      <c r="P61" s="6">
        <f t="shared" si="62"/>
        <v>0</v>
      </c>
      <c r="Q61" s="6">
        <f t="shared" si="63"/>
        <v>0</v>
      </c>
      <c r="R61" s="7">
        <f t="shared" si="64"/>
        <v>5</v>
      </c>
      <c r="S61" s="7">
        <f t="shared" si="65"/>
        <v>1.8</v>
      </c>
      <c r="T61" s="7">
        <f>$B$61*3</f>
        <v>3</v>
      </c>
      <c r="U61" s="11"/>
      <c r="V61" s="10"/>
      <c r="W61" s="11"/>
      <c r="X61" s="10"/>
      <c r="Y61" s="7"/>
      <c r="Z61" s="11"/>
      <c r="AA61" s="10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6"/>
        <v>0</v>
      </c>
      <c r="AP61" s="11"/>
      <c r="AQ61" s="10"/>
      <c r="AR61" s="11"/>
      <c r="AS61" s="10"/>
      <c r="AT61" s="7"/>
      <c r="AU61" s="11"/>
      <c r="AV61" s="10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7"/>
        <v>0</v>
      </c>
      <c r="BK61" s="11"/>
      <c r="BL61" s="10"/>
      <c r="BM61" s="11"/>
      <c r="BN61" s="10"/>
      <c r="BO61" s="7"/>
      <c r="BP61" s="11"/>
      <c r="BQ61" s="10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68"/>
        <v>0</v>
      </c>
      <c r="CF61" s="11"/>
      <c r="CG61" s="10"/>
      <c r="CH61" s="11"/>
      <c r="CI61" s="10"/>
      <c r="CJ61" s="7"/>
      <c r="CK61" s="11"/>
      <c r="CL61" s="10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69"/>
        <v>0</v>
      </c>
      <c r="DA61" s="11">
        <f>$B$61*30</f>
        <v>30</v>
      </c>
      <c r="DB61" s="10" t="s">
        <v>64</v>
      </c>
      <c r="DC61" s="11"/>
      <c r="DD61" s="10"/>
      <c r="DE61" s="7">
        <f>$B$61*3.2</f>
        <v>3.2</v>
      </c>
      <c r="DF61" s="11"/>
      <c r="DG61" s="10"/>
      <c r="DH61" s="11"/>
      <c r="DI61" s="10"/>
      <c r="DJ61" s="11"/>
      <c r="DK61" s="10"/>
      <c r="DL61" s="11">
        <f>$B$61*30</f>
        <v>30</v>
      </c>
      <c r="DM61" s="10" t="s">
        <v>61</v>
      </c>
      <c r="DN61" s="11"/>
      <c r="DO61" s="10"/>
      <c r="DP61" s="11"/>
      <c r="DQ61" s="10"/>
      <c r="DR61" s="11"/>
      <c r="DS61" s="10"/>
      <c r="DT61" s="7">
        <f>$B$61*1.8</f>
        <v>1.8</v>
      </c>
      <c r="DU61" s="7">
        <f t="shared" si="70"/>
        <v>5</v>
      </c>
      <c r="DV61" s="11"/>
      <c r="DW61" s="10"/>
      <c r="DX61" s="11"/>
      <c r="DY61" s="10"/>
      <c r="DZ61" s="7"/>
      <c r="EA61" s="11"/>
      <c r="EB61" s="10"/>
      <c r="EC61" s="11"/>
      <c r="ED61" s="10"/>
      <c r="EE61" s="11"/>
      <c r="EF61" s="10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71"/>
        <v>0</v>
      </c>
      <c r="EQ61" s="11"/>
      <c r="ER61" s="10"/>
      <c r="ES61" s="11"/>
      <c r="ET61" s="10"/>
      <c r="EU61" s="7"/>
      <c r="EV61" s="11"/>
      <c r="EW61" s="10"/>
      <c r="EX61" s="11"/>
      <c r="EY61" s="10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si="72"/>
        <v>0</v>
      </c>
      <c r="FL61" s="11"/>
      <c r="FM61" s="10"/>
      <c r="FN61" s="11"/>
      <c r="FO61" s="10"/>
      <c r="FP61" s="7"/>
      <c r="FQ61" s="11"/>
      <c r="FR61" s="10"/>
      <c r="FS61" s="11"/>
      <c r="FT61" s="10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si="73"/>
        <v>0</v>
      </c>
    </row>
    <row r="62" spans="1:188" x14ac:dyDescent="0.2">
      <c r="A62" s="6"/>
      <c r="B62" s="6"/>
      <c r="C62" s="6"/>
      <c r="D62" s="6" t="s">
        <v>138</v>
      </c>
      <c r="E62" s="3" t="s">
        <v>139</v>
      </c>
      <c r="F62" s="6">
        <f>COUNTIF(U62:GD62,"e")</f>
        <v>0</v>
      </c>
      <c r="G62" s="6">
        <f>COUNTIF(U62:GD62,"z")</f>
        <v>1</v>
      </c>
      <c r="H62" s="6">
        <f t="shared" si="54"/>
        <v>15</v>
      </c>
      <c r="I62" s="6">
        <f t="shared" si="55"/>
        <v>15</v>
      </c>
      <c r="J62" s="6">
        <f t="shared" si="56"/>
        <v>0</v>
      </c>
      <c r="K62" s="6">
        <f t="shared" si="57"/>
        <v>0</v>
      </c>
      <c r="L62" s="6">
        <f t="shared" si="58"/>
        <v>0</v>
      </c>
      <c r="M62" s="6">
        <f t="shared" si="59"/>
        <v>0</v>
      </c>
      <c r="N62" s="6">
        <f t="shared" si="60"/>
        <v>0</v>
      </c>
      <c r="O62" s="6">
        <f t="shared" si="61"/>
        <v>0</v>
      </c>
      <c r="P62" s="6">
        <f t="shared" si="62"/>
        <v>0</v>
      </c>
      <c r="Q62" s="6">
        <f t="shared" si="63"/>
        <v>0</v>
      </c>
      <c r="R62" s="7">
        <f t="shared" si="64"/>
        <v>1</v>
      </c>
      <c r="S62" s="7">
        <f t="shared" si="65"/>
        <v>0</v>
      </c>
      <c r="T62" s="7">
        <v>1</v>
      </c>
      <c r="U62" s="11"/>
      <c r="V62" s="10"/>
      <c r="W62" s="11"/>
      <c r="X62" s="10"/>
      <c r="Y62" s="7"/>
      <c r="Z62" s="11"/>
      <c r="AA62" s="10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6"/>
        <v>0</v>
      </c>
      <c r="AP62" s="11">
        <v>15</v>
      </c>
      <c r="AQ62" s="10" t="s">
        <v>61</v>
      </c>
      <c r="AR62" s="11"/>
      <c r="AS62" s="10"/>
      <c r="AT62" s="7">
        <v>1</v>
      </c>
      <c r="AU62" s="11"/>
      <c r="AV62" s="10"/>
      <c r="AW62" s="11"/>
      <c r="AX62" s="10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7"/>
        <v>1</v>
      </c>
      <c r="BK62" s="11"/>
      <c r="BL62" s="10"/>
      <c r="BM62" s="11"/>
      <c r="BN62" s="10"/>
      <c r="BO62" s="7"/>
      <c r="BP62" s="11"/>
      <c r="BQ62" s="10"/>
      <c r="BR62" s="11"/>
      <c r="BS62" s="10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68"/>
        <v>0</v>
      </c>
      <c r="CF62" s="11"/>
      <c r="CG62" s="10"/>
      <c r="CH62" s="11"/>
      <c r="CI62" s="10"/>
      <c r="CJ62" s="7"/>
      <c r="CK62" s="11"/>
      <c r="CL62" s="10"/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69"/>
        <v>0</v>
      </c>
      <c r="DA62" s="11"/>
      <c r="DB62" s="10"/>
      <c r="DC62" s="11"/>
      <c r="DD62" s="10"/>
      <c r="DE62" s="7"/>
      <c r="DF62" s="11"/>
      <c r="DG62" s="10"/>
      <c r="DH62" s="11"/>
      <c r="DI62" s="10"/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7"/>
      <c r="DU62" s="7">
        <f t="shared" si="70"/>
        <v>0</v>
      </c>
      <c r="DV62" s="11"/>
      <c r="DW62" s="10"/>
      <c r="DX62" s="11"/>
      <c r="DY62" s="10"/>
      <c r="DZ62" s="7"/>
      <c r="EA62" s="11"/>
      <c r="EB62" s="10"/>
      <c r="EC62" s="11"/>
      <c r="ED62" s="10"/>
      <c r="EE62" s="11"/>
      <c r="EF62" s="10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71"/>
        <v>0</v>
      </c>
      <c r="EQ62" s="11"/>
      <c r="ER62" s="10"/>
      <c r="ES62" s="11"/>
      <c r="ET62" s="10"/>
      <c r="EU62" s="7"/>
      <c r="EV62" s="11"/>
      <c r="EW62" s="10"/>
      <c r="EX62" s="11"/>
      <c r="EY62" s="10"/>
      <c r="EZ62" s="11"/>
      <c r="FA62" s="10"/>
      <c r="FB62" s="11"/>
      <c r="FC62" s="10"/>
      <c r="FD62" s="11"/>
      <c r="FE62" s="10"/>
      <c r="FF62" s="11"/>
      <c r="FG62" s="10"/>
      <c r="FH62" s="11"/>
      <c r="FI62" s="10"/>
      <c r="FJ62" s="7"/>
      <c r="FK62" s="7">
        <f t="shared" si="72"/>
        <v>0</v>
      </c>
      <c r="FL62" s="11"/>
      <c r="FM62" s="10"/>
      <c r="FN62" s="11"/>
      <c r="FO62" s="10"/>
      <c r="FP62" s="7"/>
      <c r="FQ62" s="11"/>
      <c r="FR62" s="10"/>
      <c r="FS62" s="11"/>
      <c r="FT62" s="10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73"/>
        <v>0</v>
      </c>
    </row>
    <row r="63" spans="1:188" x14ac:dyDescent="0.2">
      <c r="A63" s="6">
        <v>6</v>
      </c>
      <c r="B63" s="6">
        <v>1</v>
      </c>
      <c r="C63" s="6"/>
      <c r="D63" s="6"/>
      <c r="E63" s="3" t="s">
        <v>140</v>
      </c>
      <c r="F63" s="6">
        <f>$B$63*COUNTIF(U63:GD63,"e")</f>
        <v>0</v>
      </c>
      <c r="G63" s="6">
        <f>$B$63*COUNTIF(U63:GD63,"z")</f>
        <v>2</v>
      </c>
      <c r="H63" s="6">
        <f t="shared" si="54"/>
        <v>60</v>
      </c>
      <c r="I63" s="6">
        <f t="shared" si="55"/>
        <v>15</v>
      </c>
      <c r="J63" s="6">
        <f t="shared" si="56"/>
        <v>0</v>
      </c>
      <c r="K63" s="6">
        <f t="shared" si="57"/>
        <v>0</v>
      </c>
      <c r="L63" s="6">
        <f t="shared" si="58"/>
        <v>45</v>
      </c>
      <c r="M63" s="6">
        <f t="shared" si="59"/>
        <v>0</v>
      </c>
      <c r="N63" s="6">
        <f t="shared" si="60"/>
        <v>0</v>
      </c>
      <c r="O63" s="6">
        <f t="shared" si="61"/>
        <v>0</v>
      </c>
      <c r="P63" s="6">
        <f t="shared" si="62"/>
        <v>0</v>
      </c>
      <c r="Q63" s="6">
        <f t="shared" si="63"/>
        <v>0</v>
      </c>
      <c r="R63" s="7">
        <f t="shared" si="64"/>
        <v>4</v>
      </c>
      <c r="S63" s="7">
        <f t="shared" si="65"/>
        <v>3</v>
      </c>
      <c r="T63" s="7">
        <f>$B$63*3</f>
        <v>3</v>
      </c>
      <c r="U63" s="11"/>
      <c r="V63" s="10"/>
      <c r="W63" s="11"/>
      <c r="X63" s="10"/>
      <c r="Y63" s="7"/>
      <c r="Z63" s="11"/>
      <c r="AA63" s="10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6"/>
        <v>0</v>
      </c>
      <c r="AP63" s="11"/>
      <c r="AQ63" s="10"/>
      <c r="AR63" s="11"/>
      <c r="AS63" s="10"/>
      <c r="AT63" s="7"/>
      <c r="AU63" s="11"/>
      <c r="AV63" s="10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7"/>
        <v>0</v>
      </c>
      <c r="BK63" s="11"/>
      <c r="BL63" s="10"/>
      <c r="BM63" s="11"/>
      <c r="BN63" s="10"/>
      <c r="BO63" s="7"/>
      <c r="BP63" s="11"/>
      <c r="BQ63" s="10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68"/>
        <v>0</v>
      </c>
      <c r="CF63" s="11"/>
      <c r="CG63" s="10"/>
      <c r="CH63" s="11"/>
      <c r="CI63" s="10"/>
      <c r="CJ63" s="7"/>
      <c r="CK63" s="11"/>
      <c r="CL63" s="10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69"/>
        <v>0</v>
      </c>
      <c r="DA63" s="11">
        <f>$B$63*15</f>
        <v>15</v>
      </c>
      <c r="DB63" s="10" t="s">
        <v>61</v>
      </c>
      <c r="DC63" s="11"/>
      <c r="DD63" s="10"/>
      <c r="DE63" s="7">
        <f>$B$63*1</f>
        <v>1</v>
      </c>
      <c r="DF63" s="11"/>
      <c r="DG63" s="10"/>
      <c r="DH63" s="11">
        <f>$B$63*45</f>
        <v>45</v>
      </c>
      <c r="DI63" s="10" t="s">
        <v>61</v>
      </c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>
        <f>$B$63*3</f>
        <v>3</v>
      </c>
      <c r="DU63" s="7">
        <f t="shared" si="70"/>
        <v>4</v>
      </c>
      <c r="DV63" s="11"/>
      <c r="DW63" s="10"/>
      <c r="DX63" s="11"/>
      <c r="DY63" s="10"/>
      <c r="DZ63" s="7"/>
      <c r="EA63" s="11"/>
      <c r="EB63" s="10"/>
      <c r="EC63" s="11"/>
      <c r="ED63" s="10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71"/>
        <v>0</v>
      </c>
      <c r="EQ63" s="11"/>
      <c r="ER63" s="10"/>
      <c r="ES63" s="11"/>
      <c r="ET63" s="10"/>
      <c r="EU63" s="7"/>
      <c r="EV63" s="11"/>
      <c r="EW63" s="10"/>
      <c r="EX63" s="11"/>
      <c r="EY63" s="10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t="shared" si="72"/>
        <v>0</v>
      </c>
      <c r="FL63" s="11"/>
      <c r="FM63" s="10"/>
      <c r="FN63" s="11"/>
      <c r="FO63" s="10"/>
      <c r="FP63" s="7"/>
      <c r="FQ63" s="11"/>
      <c r="FR63" s="10"/>
      <c r="FS63" s="11"/>
      <c r="FT63" s="10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73"/>
        <v>0</v>
      </c>
    </row>
    <row r="64" spans="1:188" x14ac:dyDescent="0.2">
      <c r="A64" s="6"/>
      <c r="B64" s="6"/>
      <c r="C64" s="6"/>
      <c r="D64" s="6" t="s">
        <v>141</v>
      </c>
      <c r="E64" s="3" t="s">
        <v>142</v>
      </c>
      <c r="F64" s="6">
        <f>COUNTIF(U64:GD64,"e")</f>
        <v>1</v>
      </c>
      <c r="G64" s="6">
        <f>COUNTIF(U64:GD64,"z")</f>
        <v>1</v>
      </c>
      <c r="H64" s="6">
        <f t="shared" si="54"/>
        <v>45</v>
      </c>
      <c r="I64" s="6">
        <f t="shared" si="55"/>
        <v>30</v>
      </c>
      <c r="J64" s="6">
        <f t="shared" si="56"/>
        <v>0</v>
      </c>
      <c r="K64" s="6">
        <f t="shared" si="57"/>
        <v>0</v>
      </c>
      <c r="L64" s="6">
        <f t="shared" si="58"/>
        <v>15</v>
      </c>
      <c r="M64" s="6">
        <f t="shared" si="59"/>
        <v>0</v>
      </c>
      <c r="N64" s="6">
        <f t="shared" si="60"/>
        <v>0</v>
      </c>
      <c r="O64" s="6">
        <f t="shared" si="61"/>
        <v>0</v>
      </c>
      <c r="P64" s="6">
        <f t="shared" si="62"/>
        <v>0</v>
      </c>
      <c r="Q64" s="6">
        <f t="shared" si="63"/>
        <v>0</v>
      </c>
      <c r="R64" s="7">
        <f t="shared" si="64"/>
        <v>4</v>
      </c>
      <c r="S64" s="7">
        <f t="shared" si="65"/>
        <v>1.3</v>
      </c>
      <c r="T64" s="7">
        <v>3.3</v>
      </c>
      <c r="U64" s="11"/>
      <c r="V64" s="10"/>
      <c r="W64" s="11"/>
      <c r="X64" s="10"/>
      <c r="Y64" s="7"/>
      <c r="Z64" s="11"/>
      <c r="AA64" s="10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6"/>
        <v>0</v>
      </c>
      <c r="AP64" s="11"/>
      <c r="AQ64" s="10"/>
      <c r="AR64" s="11"/>
      <c r="AS64" s="10"/>
      <c r="AT64" s="7"/>
      <c r="AU64" s="11"/>
      <c r="AV64" s="10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7"/>
        <v>0</v>
      </c>
      <c r="BK64" s="11"/>
      <c r="BL64" s="10"/>
      <c r="BM64" s="11"/>
      <c r="BN64" s="10"/>
      <c r="BO64" s="7"/>
      <c r="BP64" s="11"/>
      <c r="BQ64" s="10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68"/>
        <v>0</v>
      </c>
      <c r="CF64" s="11">
        <v>30</v>
      </c>
      <c r="CG64" s="10" t="s">
        <v>64</v>
      </c>
      <c r="CH64" s="11"/>
      <c r="CI64" s="10"/>
      <c r="CJ64" s="7">
        <v>2.7</v>
      </c>
      <c r="CK64" s="11"/>
      <c r="CL64" s="10"/>
      <c r="CM64" s="11">
        <v>15</v>
      </c>
      <c r="CN64" s="10" t="s">
        <v>61</v>
      </c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>
        <v>1.3</v>
      </c>
      <c r="CZ64" s="7">
        <f t="shared" si="69"/>
        <v>4</v>
      </c>
      <c r="DA64" s="11"/>
      <c r="DB64" s="10"/>
      <c r="DC64" s="11"/>
      <c r="DD64" s="10"/>
      <c r="DE64" s="7"/>
      <c r="DF64" s="11"/>
      <c r="DG64" s="10"/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70"/>
        <v>0</v>
      </c>
      <c r="DV64" s="11"/>
      <c r="DW64" s="10"/>
      <c r="DX64" s="11"/>
      <c r="DY64" s="10"/>
      <c r="DZ64" s="7"/>
      <c r="EA64" s="11"/>
      <c r="EB64" s="10"/>
      <c r="EC64" s="11"/>
      <c r="ED64" s="10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71"/>
        <v>0</v>
      </c>
      <c r="EQ64" s="11"/>
      <c r="ER64" s="10"/>
      <c r="ES64" s="11"/>
      <c r="ET64" s="10"/>
      <c r="EU64" s="7"/>
      <c r="EV64" s="11"/>
      <c r="EW64" s="10"/>
      <c r="EX64" s="11"/>
      <c r="EY64" s="10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72"/>
        <v>0</v>
      </c>
      <c r="FL64" s="11"/>
      <c r="FM64" s="10"/>
      <c r="FN64" s="11"/>
      <c r="FO64" s="10"/>
      <c r="FP64" s="7"/>
      <c r="FQ64" s="11"/>
      <c r="FR64" s="10"/>
      <c r="FS64" s="11"/>
      <c r="FT64" s="10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73"/>
        <v>0</v>
      </c>
    </row>
    <row r="65" spans="1:188" x14ac:dyDescent="0.2">
      <c r="A65" s="6">
        <v>7</v>
      </c>
      <c r="B65" s="6">
        <v>1</v>
      </c>
      <c r="C65" s="6"/>
      <c r="D65" s="6"/>
      <c r="E65" s="3" t="s">
        <v>143</v>
      </c>
      <c r="F65" s="6">
        <f>$B$65*COUNTIF(U65:GD65,"e")</f>
        <v>0</v>
      </c>
      <c r="G65" s="6">
        <f>$B$65*COUNTIF(U65:GD65,"z")</f>
        <v>2</v>
      </c>
      <c r="H65" s="6">
        <f t="shared" si="54"/>
        <v>45</v>
      </c>
      <c r="I65" s="6">
        <f t="shared" si="55"/>
        <v>30</v>
      </c>
      <c r="J65" s="6">
        <f t="shared" si="56"/>
        <v>0</v>
      </c>
      <c r="K65" s="6">
        <f t="shared" si="57"/>
        <v>0</v>
      </c>
      <c r="L65" s="6">
        <f t="shared" si="58"/>
        <v>15</v>
      </c>
      <c r="M65" s="6">
        <f t="shared" si="59"/>
        <v>0</v>
      </c>
      <c r="N65" s="6">
        <f t="shared" si="60"/>
        <v>0</v>
      </c>
      <c r="O65" s="6">
        <f t="shared" si="61"/>
        <v>0</v>
      </c>
      <c r="P65" s="6">
        <f t="shared" si="62"/>
        <v>0</v>
      </c>
      <c r="Q65" s="6">
        <f t="shared" si="63"/>
        <v>0</v>
      </c>
      <c r="R65" s="7">
        <f t="shared" si="64"/>
        <v>3</v>
      </c>
      <c r="S65" s="7">
        <f t="shared" si="65"/>
        <v>1</v>
      </c>
      <c r="T65" s="7">
        <f>$B$65*2.8</f>
        <v>2.8</v>
      </c>
      <c r="U65" s="11"/>
      <c r="V65" s="10"/>
      <c r="W65" s="11"/>
      <c r="X65" s="10"/>
      <c r="Y65" s="7"/>
      <c r="Z65" s="11"/>
      <c r="AA65" s="10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6"/>
        <v>0</v>
      </c>
      <c r="AP65" s="11"/>
      <c r="AQ65" s="10"/>
      <c r="AR65" s="11"/>
      <c r="AS65" s="10"/>
      <c r="AT65" s="7"/>
      <c r="AU65" s="11"/>
      <c r="AV65" s="10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7"/>
        <v>0</v>
      </c>
      <c r="BK65" s="11"/>
      <c r="BL65" s="10"/>
      <c r="BM65" s="11"/>
      <c r="BN65" s="10"/>
      <c r="BO65" s="7"/>
      <c r="BP65" s="11"/>
      <c r="BQ65" s="10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68"/>
        <v>0</v>
      </c>
      <c r="CF65" s="11"/>
      <c r="CG65" s="10"/>
      <c r="CH65" s="11"/>
      <c r="CI65" s="10"/>
      <c r="CJ65" s="7"/>
      <c r="CK65" s="11"/>
      <c r="CL65" s="10"/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69"/>
        <v>0</v>
      </c>
      <c r="DA65" s="11">
        <f>$B$65*30</f>
        <v>30</v>
      </c>
      <c r="DB65" s="10" t="s">
        <v>61</v>
      </c>
      <c r="DC65" s="11"/>
      <c r="DD65" s="10"/>
      <c r="DE65" s="7">
        <f>$B$65*2</f>
        <v>2</v>
      </c>
      <c r="DF65" s="11"/>
      <c r="DG65" s="10"/>
      <c r="DH65" s="11">
        <f>$B$65*15</f>
        <v>15</v>
      </c>
      <c r="DI65" s="10" t="s">
        <v>61</v>
      </c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>
        <f>$B$65*1</f>
        <v>1</v>
      </c>
      <c r="DU65" s="7">
        <f t="shared" si="70"/>
        <v>3</v>
      </c>
      <c r="DV65" s="11"/>
      <c r="DW65" s="10"/>
      <c r="DX65" s="11"/>
      <c r="DY65" s="10"/>
      <c r="DZ65" s="7"/>
      <c r="EA65" s="11"/>
      <c r="EB65" s="10"/>
      <c r="EC65" s="11"/>
      <c r="ED65" s="10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71"/>
        <v>0</v>
      </c>
      <c r="EQ65" s="11"/>
      <c r="ER65" s="10"/>
      <c r="ES65" s="11"/>
      <c r="ET65" s="10"/>
      <c r="EU65" s="7"/>
      <c r="EV65" s="11"/>
      <c r="EW65" s="10"/>
      <c r="EX65" s="11"/>
      <c r="EY65" s="10"/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7"/>
      <c r="FK65" s="7">
        <f t="shared" si="72"/>
        <v>0</v>
      </c>
      <c r="FL65" s="11"/>
      <c r="FM65" s="10"/>
      <c r="FN65" s="11"/>
      <c r="FO65" s="10"/>
      <c r="FP65" s="7"/>
      <c r="FQ65" s="11"/>
      <c r="FR65" s="10"/>
      <c r="FS65" s="11"/>
      <c r="FT65" s="10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73"/>
        <v>0</v>
      </c>
    </row>
    <row r="66" spans="1:188" x14ac:dyDescent="0.2">
      <c r="A66" s="6">
        <v>8</v>
      </c>
      <c r="B66" s="6">
        <v>1</v>
      </c>
      <c r="C66" s="6"/>
      <c r="D66" s="6"/>
      <c r="E66" s="3" t="s">
        <v>144</v>
      </c>
      <c r="F66" s="6">
        <f>$B$66*COUNTIF(U66:GD66,"e")</f>
        <v>1</v>
      </c>
      <c r="G66" s="6">
        <f>$B$66*COUNTIF(U66:GD66,"z")</f>
        <v>1</v>
      </c>
      <c r="H66" s="6">
        <f t="shared" si="54"/>
        <v>30</v>
      </c>
      <c r="I66" s="6">
        <f t="shared" si="55"/>
        <v>15</v>
      </c>
      <c r="J66" s="6">
        <f t="shared" si="56"/>
        <v>0</v>
      </c>
      <c r="K66" s="6">
        <f t="shared" si="57"/>
        <v>0</v>
      </c>
      <c r="L66" s="6">
        <f t="shared" si="58"/>
        <v>15</v>
      </c>
      <c r="M66" s="6">
        <f t="shared" si="59"/>
        <v>0</v>
      </c>
      <c r="N66" s="6">
        <f t="shared" si="60"/>
        <v>0</v>
      </c>
      <c r="O66" s="6">
        <f t="shared" si="61"/>
        <v>0</v>
      </c>
      <c r="P66" s="6">
        <f t="shared" si="62"/>
        <v>0</v>
      </c>
      <c r="Q66" s="6">
        <f t="shared" si="63"/>
        <v>0</v>
      </c>
      <c r="R66" s="7">
        <f t="shared" si="64"/>
        <v>2</v>
      </c>
      <c r="S66" s="7">
        <f t="shared" si="65"/>
        <v>1</v>
      </c>
      <c r="T66" s="7">
        <f>$B$66*1.8</f>
        <v>1.8</v>
      </c>
      <c r="U66" s="11"/>
      <c r="V66" s="10"/>
      <c r="W66" s="11"/>
      <c r="X66" s="10"/>
      <c r="Y66" s="7"/>
      <c r="Z66" s="11"/>
      <c r="AA66" s="10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6"/>
        <v>0</v>
      </c>
      <c r="AP66" s="11"/>
      <c r="AQ66" s="10"/>
      <c r="AR66" s="11"/>
      <c r="AS66" s="10"/>
      <c r="AT66" s="7"/>
      <c r="AU66" s="11"/>
      <c r="AV66" s="10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7"/>
        <v>0</v>
      </c>
      <c r="BK66" s="11"/>
      <c r="BL66" s="10"/>
      <c r="BM66" s="11"/>
      <c r="BN66" s="10"/>
      <c r="BO66" s="7"/>
      <c r="BP66" s="11"/>
      <c r="BQ66" s="10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68"/>
        <v>0</v>
      </c>
      <c r="CF66" s="11"/>
      <c r="CG66" s="10"/>
      <c r="CH66" s="11"/>
      <c r="CI66" s="10"/>
      <c r="CJ66" s="7"/>
      <c r="CK66" s="11"/>
      <c r="CL66" s="10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69"/>
        <v>0</v>
      </c>
      <c r="DA66" s="11">
        <f>$B$66*15</f>
        <v>15</v>
      </c>
      <c r="DB66" s="10" t="s">
        <v>64</v>
      </c>
      <c r="DC66" s="11"/>
      <c r="DD66" s="10"/>
      <c r="DE66" s="7">
        <f>$B$66*1</f>
        <v>1</v>
      </c>
      <c r="DF66" s="11"/>
      <c r="DG66" s="10"/>
      <c r="DH66" s="11">
        <f>$B$66*15</f>
        <v>15</v>
      </c>
      <c r="DI66" s="10" t="s">
        <v>61</v>
      </c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>
        <f>$B$66*1</f>
        <v>1</v>
      </c>
      <c r="DU66" s="7">
        <f t="shared" si="70"/>
        <v>2</v>
      </c>
      <c r="DV66" s="11"/>
      <c r="DW66" s="10"/>
      <c r="DX66" s="11"/>
      <c r="DY66" s="10"/>
      <c r="DZ66" s="7"/>
      <c r="EA66" s="11"/>
      <c r="EB66" s="10"/>
      <c r="EC66" s="11"/>
      <c r="ED66" s="10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71"/>
        <v>0</v>
      </c>
      <c r="EQ66" s="11"/>
      <c r="ER66" s="10"/>
      <c r="ES66" s="11"/>
      <c r="ET66" s="10"/>
      <c r="EU66" s="7"/>
      <c r="EV66" s="11"/>
      <c r="EW66" s="10"/>
      <c r="EX66" s="11"/>
      <c r="EY66" s="10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72"/>
        <v>0</v>
      </c>
      <c r="FL66" s="11"/>
      <c r="FM66" s="10"/>
      <c r="FN66" s="11"/>
      <c r="FO66" s="10"/>
      <c r="FP66" s="7"/>
      <c r="FQ66" s="11"/>
      <c r="FR66" s="10"/>
      <c r="FS66" s="11"/>
      <c r="FT66" s="10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73"/>
        <v>0</v>
      </c>
    </row>
    <row r="67" spans="1:188" x14ac:dyDescent="0.2">
      <c r="A67" s="6">
        <v>9</v>
      </c>
      <c r="B67" s="6">
        <v>1</v>
      </c>
      <c r="C67" s="6"/>
      <c r="D67" s="6"/>
      <c r="E67" s="3" t="s">
        <v>145</v>
      </c>
      <c r="F67" s="6">
        <f>$B$67*COUNTIF(U67:GD67,"e")</f>
        <v>0</v>
      </c>
      <c r="G67" s="6">
        <f>$B$67*COUNTIF(U67:GD67,"z")</f>
        <v>2</v>
      </c>
      <c r="H67" s="6">
        <f t="shared" si="54"/>
        <v>30</v>
      </c>
      <c r="I67" s="6">
        <f t="shared" si="55"/>
        <v>15</v>
      </c>
      <c r="J67" s="6">
        <f t="shared" si="56"/>
        <v>0</v>
      </c>
      <c r="K67" s="6">
        <f t="shared" si="57"/>
        <v>0</v>
      </c>
      <c r="L67" s="6">
        <f t="shared" si="58"/>
        <v>0</v>
      </c>
      <c r="M67" s="6">
        <f t="shared" si="59"/>
        <v>0</v>
      </c>
      <c r="N67" s="6">
        <f t="shared" si="60"/>
        <v>15</v>
      </c>
      <c r="O67" s="6">
        <f t="shared" si="61"/>
        <v>0</v>
      </c>
      <c r="P67" s="6">
        <f t="shared" si="62"/>
        <v>0</v>
      </c>
      <c r="Q67" s="6">
        <f t="shared" si="63"/>
        <v>0</v>
      </c>
      <c r="R67" s="7">
        <f t="shared" si="64"/>
        <v>2</v>
      </c>
      <c r="S67" s="7">
        <f t="shared" si="65"/>
        <v>1</v>
      </c>
      <c r="T67" s="7">
        <f>$B$67*1</f>
        <v>1</v>
      </c>
      <c r="U67" s="11"/>
      <c r="V67" s="10"/>
      <c r="W67" s="11"/>
      <c r="X67" s="10"/>
      <c r="Y67" s="7"/>
      <c r="Z67" s="11"/>
      <c r="AA67" s="10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6"/>
        <v>0</v>
      </c>
      <c r="AP67" s="11"/>
      <c r="AQ67" s="10"/>
      <c r="AR67" s="11"/>
      <c r="AS67" s="10"/>
      <c r="AT67" s="7"/>
      <c r="AU67" s="11"/>
      <c r="AV67" s="10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7"/>
        <v>0</v>
      </c>
      <c r="BK67" s="11"/>
      <c r="BL67" s="10"/>
      <c r="BM67" s="11"/>
      <c r="BN67" s="10"/>
      <c r="BO67" s="7"/>
      <c r="BP67" s="11"/>
      <c r="BQ67" s="10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68"/>
        <v>0</v>
      </c>
      <c r="CF67" s="11"/>
      <c r="CG67" s="10"/>
      <c r="CH67" s="11"/>
      <c r="CI67" s="10"/>
      <c r="CJ67" s="7"/>
      <c r="CK67" s="11"/>
      <c r="CL67" s="10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69"/>
        <v>0</v>
      </c>
      <c r="DA67" s="11"/>
      <c r="DB67" s="10"/>
      <c r="DC67" s="11"/>
      <c r="DD67" s="10"/>
      <c r="DE67" s="7"/>
      <c r="DF67" s="11"/>
      <c r="DG67" s="10"/>
      <c r="DH67" s="11"/>
      <c r="DI67" s="10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70"/>
        <v>0</v>
      </c>
      <c r="DV67" s="11"/>
      <c r="DW67" s="10"/>
      <c r="DX67" s="11"/>
      <c r="DY67" s="10"/>
      <c r="DZ67" s="7"/>
      <c r="EA67" s="11"/>
      <c r="EB67" s="10"/>
      <c r="EC67" s="11"/>
      <c r="ED67" s="10"/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71"/>
        <v>0</v>
      </c>
      <c r="EQ67" s="11">
        <f>$B$67*15</f>
        <v>15</v>
      </c>
      <c r="ER67" s="10" t="s">
        <v>61</v>
      </c>
      <c r="ES67" s="11"/>
      <c r="ET67" s="10"/>
      <c r="EU67" s="7">
        <f>$B$67*1</f>
        <v>1</v>
      </c>
      <c r="EV67" s="11"/>
      <c r="EW67" s="10"/>
      <c r="EX67" s="11"/>
      <c r="EY67" s="10"/>
      <c r="EZ67" s="11"/>
      <c r="FA67" s="10"/>
      <c r="FB67" s="11">
        <f>$B$67*15</f>
        <v>15</v>
      </c>
      <c r="FC67" s="10" t="s">
        <v>61</v>
      </c>
      <c r="FD67" s="11"/>
      <c r="FE67" s="10"/>
      <c r="FF67" s="11"/>
      <c r="FG67" s="10"/>
      <c r="FH67" s="11"/>
      <c r="FI67" s="10"/>
      <c r="FJ67" s="7">
        <f>$B$67*1</f>
        <v>1</v>
      </c>
      <c r="FK67" s="7">
        <f t="shared" si="72"/>
        <v>2</v>
      </c>
      <c r="FL67" s="11"/>
      <c r="FM67" s="10"/>
      <c r="FN67" s="11"/>
      <c r="FO67" s="10"/>
      <c r="FP67" s="7"/>
      <c r="FQ67" s="11"/>
      <c r="FR67" s="10"/>
      <c r="FS67" s="11"/>
      <c r="FT67" s="10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73"/>
        <v>0</v>
      </c>
    </row>
    <row r="68" spans="1:188" x14ac:dyDescent="0.2">
      <c r="A68" s="6"/>
      <c r="B68" s="6"/>
      <c r="C68" s="6"/>
      <c r="D68" s="6" t="s">
        <v>146</v>
      </c>
      <c r="E68" s="3" t="s">
        <v>147</v>
      </c>
      <c r="F68" s="6">
        <f>COUNTIF(U68:GD68,"e")</f>
        <v>0</v>
      </c>
      <c r="G68" s="6">
        <f>COUNTIF(U68:GD68,"z")</f>
        <v>2</v>
      </c>
      <c r="H68" s="6">
        <f t="shared" si="54"/>
        <v>45</v>
      </c>
      <c r="I68" s="6">
        <f t="shared" si="55"/>
        <v>30</v>
      </c>
      <c r="J68" s="6">
        <f t="shared" si="56"/>
        <v>0</v>
      </c>
      <c r="K68" s="6">
        <f t="shared" si="57"/>
        <v>0</v>
      </c>
      <c r="L68" s="6">
        <f t="shared" si="58"/>
        <v>15</v>
      </c>
      <c r="M68" s="6">
        <f t="shared" si="59"/>
        <v>0</v>
      </c>
      <c r="N68" s="6">
        <f t="shared" si="60"/>
        <v>0</v>
      </c>
      <c r="O68" s="6">
        <f t="shared" si="61"/>
        <v>0</v>
      </c>
      <c r="P68" s="6">
        <f t="shared" si="62"/>
        <v>0</v>
      </c>
      <c r="Q68" s="6">
        <f t="shared" si="63"/>
        <v>0</v>
      </c>
      <c r="R68" s="7">
        <f t="shared" si="64"/>
        <v>3</v>
      </c>
      <c r="S68" s="7">
        <f t="shared" si="65"/>
        <v>1</v>
      </c>
      <c r="T68" s="7">
        <v>1.5</v>
      </c>
      <c r="U68" s="11"/>
      <c r="V68" s="10"/>
      <c r="W68" s="11"/>
      <c r="X68" s="10"/>
      <c r="Y68" s="7"/>
      <c r="Z68" s="11"/>
      <c r="AA68" s="10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6"/>
        <v>0</v>
      </c>
      <c r="AP68" s="11"/>
      <c r="AQ68" s="10"/>
      <c r="AR68" s="11"/>
      <c r="AS68" s="10"/>
      <c r="AT68" s="7"/>
      <c r="AU68" s="11"/>
      <c r="AV68" s="10"/>
      <c r="AW68" s="11"/>
      <c r="AX68" s="10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7"/>
        <v>0</v>
      </c>
      <c r="BK68" s="11">
        <v>30</v>
      </c>
      <c r="BL68" s="10" t="s">
        <v>61</v>
      </c>
      <c r="BM68" s="11"/>
      <c r="BN68" s="10"/>
      <c r="BO68" s="7">
        <v>2</v>
      </c>
      <c r="BP68" s="11"/>
      <c r="BQ68" s="10"/>
      <c r="BR68" s="11">
        <v>15</v>
      </c>
      <c r="BS68" s="10" t="s">
        <v>61</v>
      </c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>
        <v>1</v>
      </c>
      <c r="CE68" s="7">
        <f t="shared" si="68"/>
        <v>3</v>
      </c>
      <c r="CF68" s="11"/>
      <c r="CG68" s="10"/>
      <c r="CH68" s="11"/>
      <c r="CI68" s="10"/>
      <c r="CJ68" s="7"/>
      <c r="CK68" s="11"/>
      <c r="CL68" s="10"/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69"/>
        <v>0</v>
      </c>
      <c r="DA68" s="11"/>
      <c r="DB68" s="10"/>
      <c r="DC68" s="11"/>
      <c r="DD68" s="10"/>
      <c r="DE68" s="7"/>
      <c r="DF68" s="11"/>
      <c r="DG68" s="10"/>
      <c r="DH68" s="11"/>
      <c r="DI68" s="10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70"/>
        <v>0</v>
      </c>
      <c r="DV68" s="11"/>
      <c r="DW68" s="10"/>
      <c r="DX68" s="11"/>
      <c r="DY68" s="10"/>
      <c r="DZ68" s="7"/>
      <c r="EA68" s="11"/>
      <c r="EB68" s="10"/>
      <c r="EC68" s="11"/>
      <c r="ED68" s="10"/>
      <c r="EE68" s="11"/>
      <c r="EF68" s="10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71"/>
        <v>0</v>
      </c>
      <c r="EQ68" s="11"/>
      <c r="ER68" s="10"/>
      <c r="ES68" s="11"/>
      <c r="ET68" s="10"/>
      <c r="EU68" s="7"/>
      <c r="EV68" s="11"/>
      <c r="EW68" s="10"/>
      <c r="EX68" s="11"/>
      <c r="EY68" s="10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72"/>
        <v>0</v>
      </c>
      <c r="FL68" s="11"/>
      <c r="FM68" s="10"/>
      <c r="FN68" s="11"/>
      <c r="FO68" s="10"/>
      <c r="FP68" s="7"/>
      <c r="FQ68" s="11"/>
      <c r="FR68" s="10"/>
      <c r="FS68" s="11"/>
      <c r="FT68" s="10"/>
      <c r="FU68" s="11"/>
      <c r="FV68" s="10"/>
      <c r="FW68" s="11"/>
      <c r="FX68" s="10"/>
      <c r="FY68" s="11"/>
      <c r="FZ68" s="10"/>
      <c r="GA68" s="11"/>
      <c r="GB68" s="10"/>
      <c r="GC68" s="11"/>
      <c r="GD68" s="10"/>
      <c r="GE68" s="7"/>
      <c r="GF68" s="7">
        <f t="shared" si="73"/>
        <v>0</v>
      </c>
    </row>
    <row r="69" spans="1:188" x14ac:dyDescent="0.2">
      <c r="A69" s="6"/>
      <c r="B69" s="6"/>
      <c r="C69" s="6"/>
      <c r="D69" s="6" t="s">
        <v>148</v>
      </c>
      <c r="E69" s="3" t="s">
        <v>149</v>
      </c>
      <c r="F69" s="6">
        <f>COUNTIF(U69:GD69,"e")</f>
        <v>1</v>
      </c>
      <c r="G69" s="6">
        <f>COUNTIF(U69:GD69,"z")</f>
        <v>1</v>
      </c>
      <c r="H69" s="6">
        <f t="shared" si="54"/>
        <v>30</v>
      </c>
      <c r="I69" s="6">
        <f t="shared" si="55"/>
        <v>15</v>
      </c>
      <c r="J69" s="6">
        <f t="shared" si="56"/>
        <v>0</v>
      </c>
      <c r="K69" s="6">
        <f t="shared" si="57"/>
        <v>0</v>
      </c>
      <c r="L69" s="6">
        <f t="shared" si="58"/>
        <v>15</v>
      </c>
      <c r="M69" s="6">
        <f t="shared" si="59"/>
        <v>0</v>
      </c>
      <c r="N69" s="6">
        <f t="shared" si="60"/>
        <v>0</v>
      </c>
      <c r="O69" s="6">
        <f t="shared" si="61"/>
        <v>0</v>
      </c>
      <c r="P69" s="6">
        <f t="shared" si="62"/>
        <v>0</v>
      </c>
      <c r="Q69" s="6">
        <f t="shared" si="63"/>
        <v>0</v>
      </c>
      <c r="R69" s="7">
        <f t="shared" si="64"/>
        <v>3</v>
      </c>
      <c r="S69" s="7">
        <f t="shared" si="65"/>
        <v>1</v>
      </c>
      <c r="T69" s="7">
        <v>2</v>
      </c>
      <c r="U69" s="11"/>
      <c r="V69" s="10"/>
      <c r="W69" s="11"/>
      <c r="X69" s="10"/>
      <c r="Y69" s="7"/>
      <c r="Z69" s="11"/>
      <c r="AA69" s="10"/>
      <c r="AB69" s="11"/>
      <c r="AC69" s="10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6"/>
        <v>0</v>
      </c>
      <c r="AP69" s="11"/>
      <c r="AQ69" s="10"/>
      <c r="AR69" s="11"/>
      <c r="AS69" s="10"/>
      <c r="AT69" s="7"/>
      <c r="AU69" s="11"/>
      <c r="AV69" s="10"/>
      <c r="AW69" s="11"/>
      <c r="AX69" s="10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67"/>
        <v>0</v>
      </c>
      <c r="BK69" s="11"/>
      <c r="BL69" s="10"/>
      <c r="BM69" s="11"/>
      <c r="BN69" s="10"/>
      <c r="BO69" s="7"/>
      <c r="BP69" s="11"/>
      <c r="BQ69" s="10"/>
      <c r="BR69" s="11"/>
      <c r="BS69" s="10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68"/>
        <v>0</v>
      </c>
      <c r="CF69" s="11">
        <v>15</v>
      </c>
      <c r="CG69" s="10" t="s">
        <v>64</v>
      </c>
      <c r="CH69" s="11"/>
      <c r="CI69" s="10"/>
      <c r="CJ69" s="7">
        <v>2</v>
      </c>
      <c r="CK69" s="11"/>
      <c r="CL69" s="10"/>
      <c r="CM69" s="11">
        <v>15</v>
      </c>
      <c r="CN69" s="10" t="s">
        <v>61</v>
      </c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>
        <v>1</v>
      </c>
      <c r="CZ69" s="7">
        <f t="shared" si="69"/>
        <v>3</v>
      </c>
      <c r="DA69" s="11"/>
      <c r="DB69" s="10"/>
      <c r="DC69" s="11"/>
      <c r="DD69" s="10"/>
      <c r="DE69" s="7"/>
      <c r="DF69" s="11"/>
      <c r="DG69" s="10"/>
      <c r="DH69" s="11"/>
      <c r="DI69" s="10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70"/>
        <v>0</v>
      </c>
      <c r="DV69" s="11"/>
      <c r="DW69" s="10"/>
      <c r="DX69" s="11"/>
      <c r="DY69" s="10"/>
      <c r="DZ69" s="7"/>
      <c r="EA69" s="11"/>
      <c r="EB69" s="10"/>
      <c r="EC69" s="11"/>
      <c r="ED69" s="10"/>
      <c r="EE69" s="11"/>
      <c r="EF69" s="10"/>
      <c r="EG69" s="11"/>
      <c r="EH69" s="10"/>
      <c r="EI69" s="11"/>
      <c r="EJ69" s="10"/>
      <c r="EK69" s="11"/>
      <c r="EL69" s="10"/>
      <c r="EM69" s="11"/>
      <c r="EN69" s="10"/>
      <c r="EO69" s="7"/>
      <c r="EP69" s="7">
        <f t="shared" si="71"/>
        <v>0</v>
      </c>
      <c r="EQ69" s="11"/>
      <c r="ER69" s="10"/>
      <c r="ES69" s="11"/>
      <c r="ET69" s="10"/>
      <c r="EU69" s="7"/>
      <c r="EV69" s="11"/>
      <c r="EW69" s="10"/>
      <c r="EX69" s="11"/>
      <c r="EY69" s="10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72"/>
        <v>0</v>
      </c>
      <c r="FL69" s="11"/>
      <c r="FM69" s="10"/>
      <c r="FN69" s="11"/>
      <c r="FO69" s="10"/>
      <c r="FP69" s="7"/>
      <c r="FQ69" s="11"/>
      <c r="FR69" s="10"/>
      <c r="FS69" s="11"/>
      <c r="FT69" s="10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73"/>
        <v>0</v>
      </c>
    </row>
    <row r="70" spans="1:188" x14ac:dyDescent="0.2">
      <c r="A70" s="6"/>
      <c r="B70" s="6"/>
      <c r="C70" s="6"/>
      <c r="D70" s="6" t="s">
        <v>150</v>
      </c>
      <c r="E70" s="3" t="s">
        <v>151</v>
      </c>
      <c r="F70" s="6">
        <f>COUNTIF(U70:GD70,"e")</f>
        <v>0</v>
      </c>
      <c r="G70" s="6">
        <f>COUNTIF(U70:GD70,"z")</f>
        <v>2</v>
      </c>
      <c r="H70" s="6">
        <f t="shared" si="54"/>
        <v>60</v>
      </c>
      <c r="I70" s="6">
        <f t="shared" si="55"/>
        <v>30</v>
      </c>
      <c r="J70" s="6">
        <f t="shared" si="56"/>
        <v>0</v>
      </c>
      <c r="K70" s="6">
        <f t="shared" si="57"/>
        <v>0</v>
      </c>
      <c r="L70" s="6">
        <f t="shared" si="58"/>
        <v>30</v>
      </c>
      <c r="M70" s="6">
        <f t="shared" si="59"/>
        <v>0</v>
      </c>
      <c r="N70" s="6">
        <f t="shared" si="60"/>
        <v>0</v>
      </c>
      <c r="O70" s="6">
        <f t="shared" si="61"/>
        <v>0</v>
      </c>
      <c r="P70" s="6">
        <f t="shared" si="62"/>
        <v>0</v>
      </c>
      <c r="Q70" s="6">
        <f t="shared" si="63"/>
        <v>0</v>
      </c>
      <c r="R70" s="7">
        <f t="shared" si="64"/>
        <v>4</v>
      </c>
      <c r="S70" s="7">
        <f t="shared" si="65"/>
        <v>2</v>
      </c>
      <c r="T70" s="7">
        <v>3.3</v>
      </c>
      <c r="U70" s="11"/>
      <c r="V70" s="10"/>
      <c r="W70" s="11"/>
      <c r="X70" s="10"/>
      <c r="Y70" s="7"/>
      <c r="Z70" s="11"/>
      <c r="AA70" s="10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6"/>
        <v>0</v>
      </c>
      <c r="AP70" s="11">
        <v>30</v>
      </c>
      <c r="AQ70" s="10" t="s">
        <v>61</v>
      </c>
      <c r="AR70" s="11"/>
      <c r="AS70" s="10"/>
      <c r="AT70" s="7">
        <v>2</v>
      </c>
      <c r="AU70" s="11"/>
      <c r="AV70" s="10"/>
      <c r="AW70" s="11">
        <v>30</v>
      </c>
      <c r="AX70" s="10" t="s">
        <v>61</v>
      </c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>
        <v>2</v>
      </c>
      <c r="BJ70" s="7">
        <f t="shared" si="67"/>
        <v>4</v>
      </c>
      <c r="BK70" s="11"/>
      <c r="BL70" s="10"/>
      <c r="BM70" s="11"/>
      <c r="BN70" s="10"/>
      <c r="BO70" s="7"/>
      <c r="BP70" s="11"/>
      <c r="BQ70" s="10"/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68"/>
        <v>0</v>
      </c>
      <c r="CF70" s="11"/>
      <c r="CG70" s="10"/>
      <c r="CH70" s="11"/>
      <c r="CI70" s="10"/>
      <c r="CJ70" s="7"/>
      <c r="CK70" s="11"/>
      <c r="CL70" s="10"/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69"/>
        <v>0</v>
      </c>
      <c r="DA70" s="11"/>
      <c r="DB70" s="10"/>
      <c r="DC70" s="11"/>
      <c r="DD70" s="10"/>
      <c r="DE70" s="7"/>
      <c r="DF70" s="11"/>
      <c r="DG70" s="10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70"/>
        <v>0</v>
      </c>
      <c r="DV70" s="11"/>
      <c r="DW70" s="10"/>
      <c r="DX70" s="11"/>
      <c r="DY70" s="10"/>
      <c r="DZ70" s="7"/>
      <c r="EA70" s="11"/>
      <c r="EB70" s="10"/>
      <c r="EC70" s="11"/>
      <c r="ED70" s="10"/>
      <c r="EE70" s="11"/>
      <c r="EF70" s="10"/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si="71"/>
        <v>0</v>
      </c>
      <c r="EQ70" s="11"/>
      <c r="ER70" s="10"/>
      <c r="ES70" s="11"/>
      <c r="ET70" s="10"/>
      <c r="EU70" s="7"/>
      <c r="EV70" s="11"/>
      <c r="EW70" s="10"/>
      <c r="EX70" s="11"/>
      <c r="EY70" s="10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72"/>
        <v>0</v>
      </c>
      <c r="FL70" s="11"/>
      <c r="FM70" s="10"/>
      <c r="FN70" s="11"/>
      <c r="FO70" s="10"/>
      <c r="FP70" s="7"/>
      <c r="FQ70" s="11"/>
      <c r="FR70" s="10"/>
      <c r="FS70" s="11"/>
      <c r="FT70" s="10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73"/>
        <v>0</v>
      </c>
    </row>
    <row r="71" spans="1:188" x14ac:dyDescent="0.2">
      <c r="A71" s="6"/>
      <c r="B71" s="6"/>
      <c r="C71" s="6"/>
      <c r="D71" s="6" t="s">
        <v>152</v>
      </c>
      <c r="E71" s="3" t="s">
        <v>153</v>
      </c>
      <c r="F71" s="6">
        <f>COUNTIF(U71:GD71,"e")</f>
        <v>1</v>
      </c>
      <c r="G71" s="6">
        <f>COUNTIF(U71:GD71,"z")</f>
        <v>1</v>
      </c>
      <c r="H71" s="6">
        <f t="shared" si="54"/>
        <v>75</v>
      </c>
      <c r="I71" s="6">
        <f t="shared" si="55"/>
        <v>30</v>
      </c>
      <c r="J71" s="6">
        <f t="shared" si="56"/>
        <v>0</v>
      </c>
      <c r="K71" s="6">
        <f t="shared" si="57"/>
        <v>0</v>
      </c>
      <c r="L71" s="6">
        <f t="shared" si="58"/>
        <v>45</v>
      </c>
      <c r="M71" s="6">
        <f t="shared" si="59"/>
        <v>0</v>
      </c>
      <c r="N71" s="6">
        <f t="shared" si="60"/>
        <v>0</v>
      </c>
      <c r="O71" s="6">
        <f t="shared" si="61"/>
        <v>0</v>
      </c>
      <c r="P71" s="6">
        <f t="shared" si="62"/>
        <v>0</v>
      </c>
      <c r="Q71" s="6">
        <f t="shared" si="63"/>
        <v>0</v>
      </c>
      <c r="R71" s="7">
        <f t="shared" si="64"/>
        <v>6</v>
      </c>
      <c r="S71" s="7">
        <f t="shared" si="65"/>
        <v>3</v>
      </c>
      <c r="T71" s="7">
        <v>3.5</v>
      </c>
      <c r="U71" s="11"/>
      <c r="V71" s="10"/>
      <c r="W71" s="11"/>
      <c r="X71" s="10"/>
      <c r="Y71" s="7"/>
      <c r="Z71" s="11"/>
      <c r="AA71" s="10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66"/>
        <v>0</v>
      </c>
      <c r="AP71" s="11"/>
      <c r="AQ71" s="10"/>
      <c r="AR71" s="11"/>
      <c r="AS71" s="10"/>
      <c r="AT71" s="7"/>
      <c r="AU71" s="11"/>
      <c r="AV71" s="10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67"/>
        <v>0</v>
      </c>
      <c r="BK71" s="11"/>
      <c r="BL71" s="10"/>
      <c r="BM71" s="11"/>
      <c r="BN71" s="10"/>
      <c r="BO71" s="7"/>
      <c r="BP71" s="11"/>
      <c r="BQ71" s="10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68"/>
        <v>0</v>
      </c>
      <c r="CF71" s="11">
        <v>30</v>
      </c>
      <c r="CG71" s="10" t="s">
        <v>64</v>
      </c>
      <c r="CH71" s="11"/>
      <c r="CI71" s="10"/>
      <c r="CJ71" s="7">
        <v>3</v>
      </c>
      <c r="CK71" s="11"/>
      <c r="CL71" s="10"/>
      <c r="CM71" s="11">
        <v>45</v>
      </c>
      <c r="CN71" s="10" t="s">
        <v>61</v>
      </c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>
        <v>3</v>
      </c>
      <c r="CZ71" s="7">
        <f t="shared" si="69"/>
        <v>6</v>
      </c>
      <c r="DA71" s="11"/>
      <c r="DB71" s="10"/>
      <c r="DC71" s="11"/>
      <c r="DD71" s="10"/>
      <c r="DE71" s="7"/>
      <c r="DF71" s="11"/>
      <c r="DG71" s="10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70"/>
        <v>0</v>
      </c>
      <c r="DV71" s="11"/>
      <c r="DW71" s="10"/>
      <c r="DX71" s="11"/>
      <c r="DY71" s="10"/>
      <c r="DZ71" s="7"/>
      <c r="EA71" s="11"/>
      <c r="EB71" s="10"/>
      <c r="EC71" s="11"/>
      <c r="ED71" s="10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71"/>
        <v>0</v>
      </c>
      <c r="EQ71" s="11"/>
      <c r="ER71" s="10"/>
      <c r="ES71" s="11"/>
      <c r="ET71" s="10"/>
      <c r="EU71" s="7"/>
      <c r="EV71" s="11"/>
      <c r="EW71" s="10"/>
      <c r="EX71" s="11"/>
      <c r="EY71" s="10"/>
      <c r="EZ71" s="11"/>
      <c r="FA71" s="10"/>
      <c r="FB71" s="11"/>
      <c r="FC71" s="10"/>
      <c r="FD71" s="11"/>
      <c r="FE71" s="10"/>
      <c r="FF71" s="11"/>
      <c r="FG71" s="10"/>
      <c r="FH71" s="11"/>
      <c r="FI71" s="10"/>
      <c r="FJ71" s="7"/>
      <c r="FK71" s="7">
        <f t="shared" si="72"/>
        <v>0</v>
      </c>
      <c r="FL71" s="11"/>
      <c r="FM71" s="10"/>
      <c r="FN71" s="11"/>
      <c r="FO71" s="10"/>
      <c r="FP71" s="7"/>
      <c r="FQ71" s="11"/>
      <c r="FR71" s="10"/>
      <c r="FS71" s="11"/>
      <c r="FT71" s="10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73"/>
        <v>0</v>
      </c>
    </row>
    <row r="72" spans="1:188" x14ac:dyDescent="0.2">
      <c r="A72" s="6"/>
      <c r="B72" s="6"/>
      <c r="C72" s="6"/>
      <c r="D72" s="6" t="s">
        <v>154</v>
      </c>
      <c r="E72" s="3" t="s">
        <v>155</v>
      </c>
      <c r="F72" s="6">
        <f>COUNTIF(U72:GD72,"e")</f>
        <v>0</v>
      </c>
      <c r="G72" s="6">
        <f>COUNTIF(U72:GD72,"z")</f>
        <v>2</v>
      </c>
      <c r="H72" s="6">
        <f t="shared" si="54"/>
        <v>30</v>
      </c>
      <c r="I72" s="6">
        <f t="shared" si="55"/>
        <v>15</v>
      </c>
      <c r="J72" s="6">
        <f t="shared" si="56"/>
        <v>15</v>
      </c>
      <c r="K72" s="6">
        <f t="shared" si="57"/>
        <v>0</v>
      </c>
      <c r="L72" s="6">
        <f t="shared" si="58"/>
        <v>0</v>
      </c>
      <c r="M72" s="6">
        <f t="shared" si="59"/>
        <v>0</v>
      </c>
      <c r="N72" s="6">
        <f t="shared" si="60"/>
        <v>0</v>
      </c>
      <c r="O72" s="6">
        <f t="shared" si="61"/>
        <v>0</v>
      </c>
      <c r="P72" s="6">
        <f t="shared" si="62"/>
        <v>0</v>
      </c>
      <c r="Q72" s="6">
        <f t="shared" si="63"/>
        <v>0</v>
      </c>
      <c r="R72" s="7">
        <f t="shared" si="64"/>
        <v>2</v>
      </c>
      <c r="S72" s="7">
        <f t="shared" si="65"/>
        <v>0</v>
      </c>
      <c r="T72" s="7">
        <v>2</v>
      </c>
      <c r="U72" s="11"/>
      <c r="V72" s="10"/>
      <c r="W72" s="11"/>
      <c r="X72" s="10"/>
      <c r="Y72" s="7"/>
      <c r="Z72" s="11"/>
      <c r="AA72" s="10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66"/>
        <v>0</v>
      </c>
      <c r="AP72" s="11"/>
      <c r="AQ72" s="10"/>
      <c r="AR72" s="11"/>
      <c r="AS72" s="10"/>
      <c r="AT72" s="7"/>
      <c r="AU72" s="11"/>
      <c r="AV72" s="10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67"/>
        <v>0</v>
      </c>
      <c r="BK72" s="11"/>
      <c r="BL72" s="10"/>
      <c r="BM72" s="11"/>
      <c r="BN72" s="10"/>
      <c r="BO72" s="7"/>
      <c r="BP72" s="11"/>
      <c r="BQ72" s="10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68"/>
        <v>0</v>
      </c>
      <c r="CF72" s="11"/>
      <c r="CG72" s="10"/>
      <c r="CH72" s="11"/>
      <c r="CI72" s="10"/>
      <c r="CJ72" s="7"/>
      <c r="CK72" s="11"/>
      <c r="CL72" s="10"/>
      <c r="CM72" s="11"/>
      <c r="CN72" s="10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69"/>
        <v>0</v>
      </c>
      <c r="DA72" s="11">
        <v>15</v>
      </c>
      <c r="DB72" s="10" t="s">
        <v>61</v>
      </c>
      <c r="DC72" s="11">
        <v>15</v>
      </c>
      <c r="DD72" s="10" t="s">
        <v>61</v>
      </c>
      <c r="DE72" s="7">
        <v>2</v>
      </c>
      <c r="DF72" s="11"/>
      <c r="DG72" s="10"/>
      <c r="DH72" s="11"/>
      <c r="DI72" s="10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7"/>
      <c r="DU72" s="7">
        <f t="shared" si="70"/>
        <v>2</v>
      </c>
      <c r="DV72" s="11"/>
      <c r="DW72" s="10"/>
      <c r="DX72" s="11"/>
      <c r="DY72" s="10"/>
      <c r="DZ72" s="7"/>
      <c r="EA72" s="11"/>
      <c r="EB72" s="10"/>
      <c r="EC72" s="11"/>
      <c r="ED72" s="10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71"/>
        <v>0</v>
      </c>
      <c r="EQ72" s="11"/>
      <c r="ER72" s="10"/>
      <c r="ES72" s="11"/>
      <c r="ET72" s="10"/>
      <c r="EU72" s="7"/>
      <c r="EV72" s="11"/>
      <c r="EW72" s="10"/>
      <c r="EX72" s="11"/>
      <c r="EY72" s="10"/>
      <c r="EZ72" s="11"/>
      <c r="FA72" s="10"/>
      <c r="FB72" s="11"/>
      <c r="FC72" s="10"/>
      <c r="FD72" s="11"/>
      <c r="FE72" s="10"/>
      <c r="FF72" s="11"/>
      <c r="FG72" s="10"/>
      <c r="FH72" s="11"/>
      <c r="FI72" s="10"/>
      <c r="FJ72" s="7"/>
      <c r="FK72" s="7">
        <f t="shared" si="72"/>
        <v>0</v>
      </c>
      <c r="FL72" s="11"/>
      <c r="FM72" s="10"/>
      <c r="FN72" s="11"/>
      <c r="FO72" s="10"/>
      <c r="FP72" s="7"/>
      <c r="FQ72" s="11"/>
      <c r="FR72" s="10"/>
      <c r="FS72" s="11"/>
      <c r="FT72" s="10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73"/>
        <v>0</v>
      </c>
    </row>
    <row r="73" spans="1:188" x14ac:dyDescent="0.2">
      <c r="A73" s="6">
        <v>10</v>
      </c>
      <c r="B73" s="6">
        <v>1</v>
      </c>
      <c r="C73" s="6"/>
      <c r="D73" s="6"/>
      <c r="E73" s="3" t="s">
        <v>156</v>
      </c>
      <c r="F73" s="6">
        <f>$B$73*COUNTIF(U73:GD73,"e")</f>
        <v>0</v>
      </c>
      <c r="G73" s="6">
        <f>$B$73*COUNTIF(U73:GD73,"z")</f>
        <v>2</v>
      </c>
      <c r="H73" s="6">
        <f t="shared" si="54"/>
        <v>30</v>
      </c>
      <c r="I73" s="6">
        <f t="shared" si="55"/>
        <v>15</v>
      </c>
      <c r="J73" s="6">
        <f t="shared" si="56"/>
        <v>0</v>
      </c>
      <c r="K73" s="6">
        <f t="shared" si="57"/>
        <v>0</v>
      </c>
      <c r="L73" s="6">
        <f t="shared" si="58"/>
        <v>0</v>
      </c>
      <c r="M73" s="6">
        <f t="shared" si="59"/>
        <v>0</v>
      </c>
      <c r="N73" s="6">
        <f t="shared" si="60"/>
        <v>15</v>
      </c>
      <c r="O73" s="6">
        <f t="shared" si="61"/>
        <v>0</v>
      </c>
      <c r="P73" s="6">
        <f t="shared" si="62"/>
        <v>0</v>
      </c>
      <c r="Q73" s="6">
        <f t="shared" si="63"/>
        <v>0</v>
      </c>
      <c r="R73" s="7">
        <f t="shared" si="64"/>
        <v>3</v>
      </c>
      <c r="S73" s="7">
        <f t="shared" si="65"/>
        <v>2</v>
      </c>
      <c r="T73" s="7">
        <f>$B$73*1.5</f>
        <v>1.5</v>
      </c>
      <c r="U73" s="11"/>
      <c r="V73" s="10"/>
      <c r="W73" s="11"/>
      <c r="X73" s="10"/>
      <c r="Y73" s="7"/>
      <c r="Z73" s="11"/>
      <c r="AA73" s="10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66"/>
        <v>0</v>
      </c>
      <c r="AP73" s="11"/>
      <c r="AQ73" s="10"/>
      <c r="AR73" s="11"/>
      <c r="AS73" s="10"/>
      <c r="AT73" s="7"/>
      <c r="AU73" s="11"/>
      <c r="AV73" s="10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67"/>
        <v>0</v>
      </c>
      <c r="BK73" s="11"/>
      <c r="BL73" s="10"/>
      <c r="BM73" s="11"/>
      <c r="BN73" s="10"/>
      <c r="BO73" s="7"/>
      <c r="BP73" s="11"/>
      <c r="BQ73" s="10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68"/>
        <v>0</v>
      </c>
      <c r="CF73" s="11"/>
      <c r="CG73" s="10"/>
      <c r="CH73" s="11"/>
      <c r="CI73" s="10"/>
      <c r="CJ73" s="7"/>
      <c r="CK73" s="11"/>
      <c r="CL73" s="10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69"/>
        <v>0</v>
      </c>
      <c r="DA73" s="11"/>
      <c r="DB73" s="10"/>
      <c r="DC73" s="11"/>
      <c r="DD73" s="10"/>
      <c r="DE73" s="7"/>
      <c r="DF73" s="11"/>
      <c r="DG73" s="10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70"/>
        <v>0</v>
      </c>
      <c r="DV73" s="11">
        <f>$B$73*15</f>
        <v>15</v>
      </c>
      <c r="DW73" s="10" t="s">
        <v>61</v>
      </c>
      <c r="DX73" s="11"/>
      <c r="DY73" s="10"/>
      <c r="DZ73" s="7">
        <f>$B$73*1</f>
        <v>1</v>
      </c>
      <c r="EA73" s="11"/>
      <c r="EB73" s="10"/>
      <c r="EC73" s="11"/>
      <c r="ED73" s="10"/>
      <c r="EE73" s="11"/>
      <c r="EF73" s="10"/>
      <c r="EG73" s="11">
        <f>$B$73*15</f>
        <v>15</v>
      </c>
      <c r="EH73" s="10" t="s">
        <v>61</v>
      </c>
      <c r="EI73" s="11"/>
      <c r="EJ73" s="10"/>
      <c r="EK73" s="11"/>
      <c r="EL73" s="10"/>
      <c r="EM73" s="11"/>
      <c r="EN73" s="10"/>
      <c r="EO73" s="7">
        <f>$B$73*2</f>
        <v>2</v>
      </c>
      <c r="EP73" s="7">
        <f t="shared" si="71"/>
        <v>3</v>
      </c>
      <c r="EQ73" s="11"/>
      <c r="ER73" s="10"/>
      <c r="ES73" s="11"/>
      <c r="ET73" s="10"/>
      <c r="EU73" s="7"/>
      <c r="EV73" s="11"/>
      <c r="EW73" s="10"/>
      <c r="EX73" s="11"/>
      <c r="EY73" s="10"/>
      <c r="EZ73" s="11"/>
      <c r="FA73" s="10"/>
      <c r="FB73" s="11"/>
      <c r="FC73" s="10"/>
      <c r="FD73" s="11"/>
      <c r="FE73" s="10"/>
      <c r="FF73" s="11"/>
      <c r="FG73" s="10"/>
      <c r="FH73" s="11"/>
      <c r="FI73" s="10"/>
      <c r="FJ73" s="7"/>
      <c r="FK73" s="7">
        <f t="shared" si="72"/>
        <v>0</v>
      </c>
      <c r="FL73" s="11"/>
      <c r="FM73" s="10"/>
      <c r="FN73" s="11"/>
      <c r="FO73" s="10"/>
      <c r="FP73" s="7"/>
      <c r="FQ73" s="11"/>
      <c r="FR73" s="10"/>
      <c r="FS73" s="11"/>
      <c r="FT73" s="10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73"/>
        <v>0</v>
      </c>
    </row>
    <row r="74" spans="1:188" x14ac:dyDescent="0.2">
      <c r="A74" s="6">
        <v>11</v>
      </c>
      <c r="B74" s="6">
        <v>1</v>
      </c>
      <c r="C74" s="6"/>
      <c r="D74" s="6"/>
      <c r="E74" s="3" t="s">
        <v>157</v>
      </c>
      <c r="F74" s="6">
        <f>$B$74*COUNTIF(U74:GD74,"e")</f>
        <v>0</v>
      </c>
      <c r="G74" s="6">
        <f>$B$74*COUNTIF(U74:GD74,"z")</f>
        <v>2</v>
      </c>
      <c r="H74" s="6">
        <f t="shared" si="54"/>
        <v>30</v>
      </c>
      <c r="I74" s="6">
        <f t="shared" si="55"/>
        <v>15</v>
      </c>
      <c r="J74" s="6">
        <f t="shared" si="56"/>
        <v>0</v>
      </c>
      <c r="K74" s="6">
        <f t="shared" si="57"/>
        <v>0</v>
      </c>
      <c r="L74" s="6">
        <f t="shared" si="58"/>
        <v>15</v>
      </c>
      <c r="M74" s="6">
        <f t="shared" si="59"/>
        <v>0</v>
      </c>
      <c r="N74" s="6">
        <f t="shared" si="60"/>
        <v>0</v>
      </c>
      <c r="O74" s="6">
        <f t="shared" si="61"/>
        <v>0</v>
      </c>
      <c r="P74" s="6">
        <f t="shared" si="62"/>
        <v>0</v>
      </c>
      <c r="Q74" s="6">
        <f t="shared" si="63"/>
        <v>0</v>
      </c>
      <c r="R74" s="7">
        <f t="shared" si="64"/>
        <v>3</v>
      </c>
      <c r="S74" s="7">
        <f t="shared" si="65"/>
        <v>2</v>
      </c>
      <c r="T74" s="7">
        <f>$B$74*1.8</f>
        <v>1.8</v>
      </c>
      <c r="U74" s="11"/>
      <c r="V74" s="10"/>
      <c r="W74" s="11"/>
      <c r="X74" s="10"/>
      <c r="Y74" s="7"/>
      <c r="Z74" s="11"/>
      <c r="AA74" s="10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66"/>
        <v>0</v>
      </c>
      <c r="AP74" s="11"/>
      <c r="AQ74" s="10"/>
      <c r="AR74" s="11"/>
      <c r="AS74" s="10"/>
      <c r="AT74" s="7"/>
      <c r="AU74" s="11"/>
      <c r="AV74" s="10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67"/>
        <v>0</v>
      </c>
      <c r="BK74" s="11"/>
      <c r="BL74" s="10"/>
      <c r="BM74" s="11"/>
      <c r="BN74" s="10"/>
      <c r="BO74" s="7"/>
      <c r="BP74" s="11"/>
      <c r="BQ74" s="10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68"/>
        <v>0</v>
      </c>
      <c r="CF74" s="11"/>
      <c r="CG74" s="10"/>
      <c r="CH74" s="11"/>
      <c r="CI74" s="10"/>
      <c r="CJ74" s="7"/>
      <c r="CK74" s="11"/>
      <c r="CL74" s="10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69"/>
        <v>0</v>
      </c>
      <c r="DA74" s="11"/>
      <c r="DB74" s="10"/>
      <c r="DC74" s="11"/>
      <c r="DD74" s="10"/>
      <c r="DE74" s="7"/>
      <c r="DF74" s="11"/>
      <c r="DG74" s="10"/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70"/>
        <v>0</v>
      </c>
      <c r="DV74" s="11">
        <f>$B$74*15</f>
        <v>15</v>
      </c>
      <c r="DW74" s="10" t="s">
        <v>61</v>
      </c>
      <c r="DX74" s="11"/>
      <c r="DY74" s="10"/>
      <c r="DZ74" s="7">
        <f>$B$74*1</f>
        <v>1</v>
      </c>
      <c r="EA74" s="11"/>
      <c r="EB74" s="10"/>
      <c r="EC74" s="11">
        <f>$B$74*15</f>
        <v>15</v>
      </c>
      <c r="ED74" s="10" t="s">
        <v>61</v>
      </c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>
        <f>$B$74*2</f>
        <v>2</v>
      </c>
      <c r="EP74" s="7">
        <f t="shared" si="71"/>
        <v>3</v>
      </c>
      <c r="EQ74" s="11"/>
      <c r="ER74" s="10"/>
      <c r="ES74" s="11"/>
      <c r="ET74" s="10"/>
      <c r="EU74" s="7"/>
      <c r="EV74" s="11"/>
      <c r="EW74" s="10"/>
      <c r="EX74" s="11"/>
      <c r="EY74" s="10"/>
      <c r="EZ74" s="11"/>
      <c r="FA74" s="10"/>
      <c r="FB74" s="11"/>
      <c r="FC74" s="10"/>
      <c r="FD74" s="11"/>
      <c r="FE74" s="10"/>
      <c r="FF74" s="11"/>
      <c r="FG74" s="10"/>
      <c r="FH74" s="11"/>
      <c r="FI74" s="10"/>
      <c r="FJ74" s="7"/>
      <c r="FK74" s="7">
        <f t="shared" si="72"/>
        <v>0</v>
      </c>
      <c r="FL74" s="11"/>
      <c r="FM74" s="10"/>
      <c r="FN74" s="11"/>
      <c r="FO74" s="10"/>
      <c r="FP74" s="7"/>
      <c r="FQ74" s="11"/>
      <c r="FR74" s="10"/>
      <c r="FS74" s="11"/>
      <c r="FT74" s="10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73"/>
        <v>0</v>
      </c>
    </row>
    <row r="75" spans="1:188" x14ac:dyDescent="0.2">
      <c r="A75" s="6">
        <v>12</v>
      </c>
      <c r="B75" s="6">
        <v>1</v>
      </c>
      <c r="C75" s="6"/>
      <c r="D75" s="6"/>
      <c r="E75" s="3" t="s">
        <v>158</v>
      </c>
      <c r="F75" s="6">
        <f>$B$75*COUNTIF(U75:GD75,"e")</f>
        <v>0</v>
      </c>
      <c r="G75" s="6">
        <f>$B$75*COUNTIF(U75:GD75,"z")</f>
        <v>1</v>
      </c>
      <c r="H75" s="6">
        <f t="shared" si="54"/>
        <v>15</v>
      </c>
      <c r="I75" s="6">
        <f t="shared" si="55"/>
        <v>15</v>
      </c>
      <c r="J75" s="6">
        <f t="shared" si="56"/>
        <v>0</v>
      </c>
      <c r="K75" s="6">
        <f t="shared" si="57"/>
        <v>0</v>
      </c>
      <c r="L75" s="6">
        <f t="shared" si="58"/>
        <v>0</v>
      </c>
      <c r="M75" s="6">
        <f t="shared" si="59"/>
        <v>0</v>
      </c>
      <c r="N75" s="6">
        <f t="shared" si="60"/>
        <v>0</v>
      </c>
      <c r="O75" s="6">
        <f t="shared" si="61"/>
        <v>0</v>
      </c>
      <c r="P75" s="6">
        <f t="shared" si="62"/>
        <v>0</v>
      </c>
      <c r="Q75" s="6">
        <f t="shared" si="63"/>
        <v>0</v>
      </c>
      <c r="R75" s="7">
        <f t="shared" si="64"/>
        <v>1</v>
      </c>
      <c r="S75" s="7">
        <f t="shared" si="65"/>
        <v>0</v>
      </c>
      <c r="T75" s="7">
        <f>$B$75*1</f>
        <v>1</v>
      </c>
      <c r="U75" s="11"/>
      <c r="V75" s="10"/>
      <c r="W75" s="11"/>
      <c r="X75" s="10"/>
      <c r="Y75" s="7"/>
      <c r="Z75" s="11"/>
      <c r="AA75" s="10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66"/>
        <v>0</v>
      </c>
      <c r="AP75" s="11"/>
      <c r="AQ75" s="10"/>
      <c r="AR75" s="11"/>
      <c r="AS75" s="10"/>
      <c r="AT75" s="7"/>
      <c r="AU75" s="11"/>
      <c r="AV75" s="10"/>
      <c r="AW75" s="11"/>
      <c r="AX75" s="10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67"/>
        <v>0</v>
      </c>
      <c r="BK75" s="11"/>
      <c r="BL75" s="10"/>
      <c r="BM75" s="11"/>
      <c r="BN75" s="10"/>
      <c r="BO75" s="7"/>
      <c r="BP75" s="11"/>
      <c r="BQ75" s="10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68"/>
        <v>0</v>
      </c>
      <c r="CF75" s="11"/>
      <c r="CG75" s="10"/>
      <c r="CH75" s="11"/>
      <c r="CI75" s="10"/>
      <c r="CJ75" s="7"/>
      <c r="CK75" s="11"/>
      <c r="CL75" s="10"/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69"/>
        <v>0</v>
      </c>
      <c r="DA75" s="11"/>
      <c r="DB75" s="10"/>
      <c r="DC75" s="11"/>
      <c r="DD75" s="10"/>
      <c r="DE75" s="7"/>
      <c r="DF75" s="11"/>
      <c r="DG75" s="10"/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70"/>
        <v>0</v>
      </c>
      <c r="DV75" s="11">
        <f>$B$75*15</f>
        <v>15</v>
      </c>
      <c r="DW75" s="10" t="s">
        <v>61</v>
      </c>
      <c r="DX75" s="11"/>
      <c r="DY75" s="10"/>
      <c r="DZ75" s="7">
        <f>$B$75*1</f>
        <v>1</v>
      </c>
      <c r="EA75" s="11"/>
      <c r="EB75" s="10"/>
      <c r="EC75" s="11"/>
      <c r="ED75" s="10"/>
      <c r="EE75" s="11"/>
      <c r="EF75" s="10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71"/>
        <v>1</v>
      </c>
      <c r="EQ75" s="11"/>
      <c r="ER75" s="10"/>
      <c r="ES75" s="11"/>
      <c r="ET75" s="10"/>
      <c r="EU75" s="7"/>
      <c r="EV75" s="11"/>
      <c r="EW75" s="10"/>
      <c r="EX75" s="11"/>
      <c r="EY75" s="10"/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7"/>
      <c r="FK75" s="7">
        <f t="shared" si="72"/>
        <v>0</v>
      </c>
      <c r="FL75" s="11"/>
      <c r="FM75" s="10"/>
      <c r="FN75" s="11"/>
      <c r="FO75" s="10"/>
      <c r="FP75" s="7"/>
      <c r="FQ75" s="11"/>
      <c r="FR75" s="10"/>
      <c r="FS75" s="11"/>
      <c r="FT75" s="10"/>
      <c r="FU75" s="11"/>
      <c r="FV75" s="10"/>
      <c r="FW75" s="11"/>
      <c r="FX75" s="10"/>
      <c r="FY75" s="11"/>
      <c r="FZ75" s="10"/>
      <c r="GA75" s="11"/>
      <c r="GB75" s="10"/>
      <c r="GC75" s="11"/>
      <c r="GD75" s="10"/>
      <c r="GE75" s="7"/>
      <c r="GF75" s="7">
        <f t="shared" si="73"/>
        <v>0</v>
      </c>
    </row>
    <row r="76" spans="1:188" x14ac:dyDescent="0.2">
      <c r="A76" s="6">
        <v>13</v>
      </c>
      <c r="B76" s="6">
        <v>1</v>
      </c>
      <c r="C76" s="6"/>
      <c r="D76" s="6"/>
      <c r="E76" s="3" t="s">
        <v>159</v>
      </c>
      <c r="F76" s="6">
        <f>$B$76*COUNTIF(U76:GD76,"e")</f>
        <v>1</v>
      </c>
      <c r="G76" s="6">
        <f>$B$76*COUNTIF(U76:GD76,"z")</f>
        <v>0</v>
      </c>
      <c r="H76" s="6">
        <f t="shared" si="54"/>
        <v>15</v>
      </c>
      <c r="I76" s="6">
        <f t="shared" si="55"/>
        <v>15</v>
      </c>
      <c r="J76" s="6">
        <f t="shared" si="56"/>
        <v>0</v>
      </c>
      <c r="K76" s="6">
        <f t="shared" si="57"/>
        <v>0</v>
      </c>
      <c r="L76" s="6">
        <f t="shared" si="58"/>
        <v>0</v>
      </c>
      <c r="M76" s="6">
        <f t="shared" si="59"/>
        <v>0</v>
      </c>
      <c r="N76" s="6">
        <f t="shared" si="60"/>
        <v>0</v>
      </c>
      <c r="O76" s="6">
        <f t="shared" si="61"/>
        <v>0</v>
      </c>
      <c r="P76" s="6">
        <f t="shared" si="62"/>
        <v>0</v>
      </c>
      <c r="Q76" s="6">
        <f t="shared" si="63"/>
        <v>0</v>
      </c>
      <c r="R76" s="7">
        <f t="shared" si="64"/>
        <v>2</v>
      </c>
      <c r="S76" s="7">
        <f t="shared" si="65"/>
        <v>0</v>
      </c>
      <c r="T76" s="7">
        <f>$B$76*2</f>
        <v>2</v>
      </c>
      <c r="U76" s="11"/>
      <c r="V76" s="10"/>
      <c r="W76" s="11"/>
      <c r="X76" s="10"/>
      <c r="Y76" s="7"/>
      <c r="Z76" s="11"/>
      <c r="AA76" s="10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66"/>
        <v>0</v>
      </c>
      <c r="AP76" s="11"/>
      <c r="AQ76" s="10"/>
      <c r="AR76" s="11"/>
      <c r="AS76" s="10"/>
      <c r="AT76" s="7"/>
      <c r="AU76" s="11"/>
      <c r="AV76" s="10"/>
      <c r="AW76" s="11"/>
      <c r="AX76" s="10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67"/>
        <v>0</v>
      </c>
      <c r="BK76" s="11"/>
      <c r="BL76" s="10"/>
      <c r="BM76" s="11"/>
      <c r="BN76" s="10"/>
      <c r="BO76" s="7"/>
      <c r="BP76" s="11"/>
      <c r="BQ76" s="10"/>
      <c r="BR76" s="11"/>
      <c r="BS76" s="10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68"/>
        <v>0</v>
      </c>
      <c r="CF76" s="11"/>
      <c r="CG76" s="10"/>
      <c r="CH76" s="11"/>
      <c r="CI76" s="10"/>
      <c r="CJ76" s="7"/>
      <c r="CK76" s="11"/>
      <c r="CL76" s="10"/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69"/>
        <v>0</v>
      </c>
      <c r="DA76" s="11"/>
      <c r="DB76" s="10"/>
      <c r="DC76" s="11"/>
      <c r="DD76" s="10"/>
      <c r="DE76" s="7"/>
      <c r="DF76" s="11"/>
      <c r="DG76" s="10"/>
      <c r="DH76" s="11"/>
      <c r="DI76" s="10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70"/>
        <v>0</v>
      </c>
      <c r="DV76" s="11">
        <f>$B$76*15</f>
        <v>15</v>
      </c>
      <c r="DW76" s="10" t="s">
        <v>64</v>
      </c>
      <c r="DX76" s="11"/>
      <c r="DY76" s="10"/>
      <c r="DZ76" s="7">
        <f>$B$76*2</f>
        <v>2</v>
      </c>
      <c r="EA76" s="11"/>
      <c r="EB76" s="10"/>
      <c r="EC76" s="11"/>
      <c r="ED76" s="10"/>
      <c r="EE76" s="11"/>
      <c r="EF76" s="10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71"/>
        <v>2</v>
      </c>
      <c r="EQ76" s="11"/>
      <c r="ER76" s="10"/>
      <c r="ES76" s="11"/>
      <c r="ET76" s="10"/>
      <c r="EU76" s="7"/>
      <c r="EV76" s="11"/>
      <c r="EW76" s="10"/>
      <c r="EX76" s="11"/>
      <c r="EY76" s="10"/>
      <c r="EZ76" s="11"/>
      <c r="FA76" s="10"/>
      <c r="FB76" s="11"/>
      <c r="FC76" s="10"/>
      <c r="FD76" s="11"/>
      <c r="FE76" s="10"/>
      <c r="FF76" s="11"/>
      <c r="FG76" s="10"/>
      <c r="FH76" s="11"/>
      <c r="FI76" s="10"/>
      <c r="FJ76" s="7"/>
      <c r="FK76" s="7">
        <f t="shared" si="72"/>
        <v>0</v>
      </c>
      <c r="FL76" s="11"/>
      <c r="FM76" s="10"/>
      <c r="FN76" s="11"/>
      <c r="FO76" s="10"/>
      <c r="FP76" s="7"/>
      <c r="FQ76" s="11"/>
      <c r="FR76" s="10"/>
      <c r="FS76" s="11"/>
      <c r="FT76" s="10"/>
      <c r="FU76" s="11"/>
      <c r="FV76" s="10"/>
      <c r="FW76" s="11"/>
      <c r="FX76" s="10"/>
      <c r="FY76" s="11"/>
      <c r="FZ76" s="10"/>
      <c r="GA76" s="11"/>
      <c r="GB76" s="10"/>
      <c r="GC76" s="11"/>
      <c r="GD76" s="10"/>
      <c r="GE76" s="7"/>
      <c r="GF76" s="7">
        <f t="shared" si="73"/>
        <v>0</v>
      </c>
    </row>
    <row r="77" spans="1:188" x14ac:dyDescent="0.2">
      <c r="A77" s="6">
        <v>14</v>
      </c>
      <c r="B77" s="6">
        <v>1</v>
      </c>
      <c r="C77" s="6"/>
      <c r="D77" s="6"/>
      <c r="E77" s="3" t="s">
        <v>160</v>
      </c>
      <c r="F77" s="6">
        <f>$B$77*COUNTIF(U77:GD77,"e")</f>
        <v>0</v>
      </c>
      <c r="G77" s="6">
        <f>$B$77*COUNTIF(U77:GD77,"z")</f>
        <v>2</v>
      </c>
      <c r="H77" s="6">
        <f t="shared" si="54"/>
        <v>30</v>
      </c>
      <c r="I77" s="6">
        <f t="shared" si="55"/>
        <v>15</v>
      </c>
      <c r="J77" s="6">
        <f t="shared" si="56"/>
        <v>15</v>
      </c>
      <c r="K77" s="6">
        <f t="shared" si="57"/>
        <v>0</v>
      </c>
      <c r="L77" s="6">
        <f t="shared" si="58"/>
        <v>0</v>
      </c>
      <c r="M77" s="6">
        <f t="shared" si="59"/>
        <v>0</v>
      </c>
      <c r="N77" s="6">
        <f t="shared" si="60"/>
        <v>0</v>
      </c>
      <c r="O77" s="6">
        <f t="shared" si="61"/>
        <v>0</v>
      </c>
      <c r="P77" s="6">
        <f t="shared" si="62"/>
        <v>0</v>
      </c>
      <c r="Q77" s="6">
        <f t="shared" si="63"/>
        <v>0</v>
      </c>
      <c r="R77" s="7">
        <f t="shared" si="64"/>
        <v>2</v>
      </c>
      <c r="S77" s="7">
        <f t="shared" si="65"/>
        <v>0</v>
      </c>
      <c r="T77" s="7">
        <f>$B$77*2</f>
        <v>2</v>
      </c>
      <c r="U77" s="11"/>
      <c r="V77" s="10"/>
      <c r="W77" s="11"/>
      <c r="X77" s="10"/>
      <c r="Y77" s="7"/>
      <c r="Z77" s="11"/>
      <c r="AA77" s="10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66"/>
        <v>0</v>
      </c>
      <c r="AP77" s="11"/>
      <c r="AQ77" s="10"/>
      <c r="AR77" s="11"/>
      <c r="AS77" s="10"/>
      <c r="AT77" s="7"/>
      <c r="AU77" s="11"/>
      <c r="AV77" s="10"/>
      <c r="AW77" s="11"/>
      <c r="AX77" s="10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67"/>
        <v>0</v>
      </c>
      <c r="BK77" s="11"/>
      <c r="BL77" s="10"/>
      <c r="BM77" s="11"/>
      <c r="BN77" s="10"/>
      <c r="BO77" s="7"/>
      <c r="BP77" s="11"/>
      <c r="BQ77" s="10"/>
      <c r="BR77" s="11"/>
      <c r="BS77" s="10"/>
      <c r="BT77" s="11"/>
      <c r="BU77" s="10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68"/>
        <v>0</v>
      </c>
      <c r="CF77" s="11"/>
      <c r="CG77" s="10"/>
      <c r="CH77" s="11"/>
      <c r="CI77" s="10"/>
      <c r="CJ77" s="7"/>
      <c r="CK77" s="11"/>
      <c r="CL77" s="10"/>
      <c r="CM77" s="11"/>
      <c r="CN77" s="10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69"/>
        <v>0</v>
      </c>
      <c r="DA77" s="11"/>
      <c r="DB77" s="10"/>
      <c r="DC77" s="11"/>
      <c r="DD77" s="10"/>
      <c r="DE77" s="7"/>
      <c r="DF77" s="11"/>
      <c r="DG77" s="10"/>
      <c r="DH77" s="11"/>
      <c r="DI77" s="10"/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70"/>
        <v>0</v>
      </c>
      <c r="DV77" s="11">
        <f>$B$77*15</f>
        <v>15</v>
      </c>
      <c r="DW77" s="10" t="s">
        <v>61</v>
      </c>
      <c r="DX77" s="11">
        <f>$B$77*15</f>
        <v>15</v>
      </c>
      <c r="DY77" s="10" t="s">
        <v>61</v>
      </c>
      <c r="DZ77" s="7">
        <f>$B$77*2</f>
        <v>2</v>
      </c>
      <c r="EA77" s="11"/>
      <c r="EB77" s="10"/>
      <c r="EC77" s="11"/>
      <c r="ED77" s="10"/>
      <c r="EE77" s="11"/>
      <c r="EF77" s="10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71"/>
        <v>2</v>
      </c>
      <c r="EQ77" s="11"/>
      <c r="ER77" s="10"/>
      <c r="ES77" s="11"/>
      <c r="ET77" s="10"/>
      <c r="EU77" s="7"/>
      <c r="EV77" s="11"/>
      <c r="EW77" s="10"/>
      <c r="EX77" s="11"/>
      <c r="EY77" s="10"/>
      <c r="EZ77" s="11"/>
      <c r="FA77" s="10"/>
      <c r="FB77" s="11"/>
      <c r="FC77" s="10"/>
      <c r="FD77" s="11"/>
      <c r="FE77" s="10"/>
      <c r="FF77" s="11"/>
      <c r="FG77" s="10"/>
      <c r="FH77" s="11"/>
      <c r="FI77" s="10"/>
      <c r="FJ77" s="7"/>
      <c r="FK77" s="7">
        <f t="shared" si="72"/>
        <v>0</v>
      </c>
      <c r="FL77" s="11"/>
      <c r="FM77" s="10"/>
      <c r="FN77" s="11"/>
      <c r="FO77" s="10"/>
      <c r="FP77" s="7"/>
      <c r="FQ77" s="11"/>
      <c r="FR77" s="10"/>
      <c r="FS77" s="11"/>
      <c r="FT77" s="10"/>
      <c r="FU77" s="11"/>
      <c r="FV77" s="10"/>
      <c r="FW77" s="11"/>
      <c r="FX77" s="10"/>
      <c r="FY77" s="11"/>
      <c r="FZ77" s="10"/>
      <c r="GA77" s="11"/>
      <c r="GB77" s="10"/>
      <c r="GC77" s="11"/>
      <c r="GD77" s="10"/>
      <c r="GE77" s="7"/>
      <c r="GF77" s="7">
        <f t="shared" si="73"/>
        <v>0</v>
      </c>
    </row>
    <row r="78" spans="1:188" x14ac:dyDescent="0.2">
      <c r="A78" s="6">
        <v>15</v>
      </c>
      <c r="B78" s="6">
        <v>1</v>
      </c>
      <c r="C78" s="6"/>
      <c r="D78" s="6"/>
      <c r="E78" s="3" t="s">
        <v>161</v>
      </c>
      <c r="F78" s="6">
        <f>$B$78*COUNTIF(U78:GD78,"e")</f>
        <v>0</v>
      </c>
      <c r="G78" s="6">
        <f>$B$78*COUNTIF(U78:GD78,"z")</f>
        <v>2</v>
      </c>
      <c r="H78" s="6">
        <f t="shared" si="54"/>
        <v>30</v>
      </c>
      <c r="I78" s="6">
        <f t="shared" si="55"/>
        <v>15</v>
      </c>
      <c r="J78" s="6">
        <f t="shared" si="56"/>
        <v>0</v>
      </c>
      <c r="K78" s="6">
        <f t="shared" si="57"/>
        <v>0</v>
      </c>
      <c r="L78" s="6">
        <f t="shared" si="58"/>
        <v>0</v>
      </c>
      <c r="M78" s="6">
        <f t="shared" si="59"/>
        <v>0</v>
      </c>
      <c r="N78" s="6">
        <f t="shared" si="60"/>
        <v>15</v>
      </c>
      <c r="O78" s="6">
        <f t="shared" si="61"/>
        <v>0</v>
      </c>
      <c r="P78" s="6">
        <f t="shared" si="62"/>
        <v>0</v>
      </c>
      <c r="Q78" s="6">
        <f t="shared" si="63"/>
        <v>0</v>
      </c>
      <c r="R78" s="7">
        <f t="shared" si="64"/>
        <v>3</v>
      </c>
      <c r="S78" s="7">
        <f t="shared" si="65"/>
        <v>2</v>
      </c>
      <c r="T78" s="7">
        <f>$B$78*1.5</f>
        <v>1.5</v>
      </c>
      <c r="U78" s="11"/>
      <c r="V78" s="10"/>
      <c r="W78" s="11"/>
      <c r="X78" s="10"/>
      <c r="Y78" s="7"/>
      <c r="Z78" s="11"/>
      <c r="AA78" s="10"/>
      <c r="AB78" s="11"/>
      <c r="AC78" s="10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66"/>
        <v>0</v>
      </c>
      <c r="AP78" s="11"/>
      <c r="AQ78" s="10"/>
      <c r="AR78" s="11"/>
      <c r="AS78" s="10"/>
      <c r="AT78" s="7"/>
      <c r="AU78" s="11"/>
      <c r="AV78" s="10"/>
      <c r="AW78" s="11"/>
      <c r="AX78" s="10"/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67"/>
        <v>0</v>
      </c>
      <c r="BK78" s="11"/>
      <c r="BL78" s="10"/>
      <c r="BM78" s="11"/>
      <c r="BN78" s="10"/>
      <c r="BO78" s="7"/>
      <c r="BP78" s="11"/>
      <c r="BQ78" s="10"/>
      <c r="BR78" s="11"/>
      <c r="BS78" s="10"/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68"/>
        <v>0</v>
      </c>
      <c r="CF78" s="11"/>
      <c r="CG78" s="10"/>
      <c r="CH78" s="11"/>
      <c r="CI78" s="10"/>
      <c r="CJ78" s="7"/>
      <c r="CK78" s="11"/>
      <c r="CL78" s="10"/>
      <c r="CM78" s="11"/>
      <c r="CN78" s="10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69"/>
        <v>0</v>
      </c>
      <c r="DA78" s="11"/>
      <c r="DB78" s="10"/>
      <c r="DC78" s="11"/>
      <c r="DD78" s="10"/>
      <c r="DE78" s="7"/>
      <c r="DF78" s="11"/>
      <c r="DG78" s="10"/>
      <c r="DH78" s="11"/>
      <c r="DI78" s="10"/>
      <c r="DJ78" s="11"/>
      <c r="DK78" s="10"/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70"/>
        <v>0</v>
      </c>
      <c r="DV78" s="11">
        <f>$B$78*15</f>
        <v>15</v>
      </c>
      <c r="DW78" s="10" t="s">
        <v>61</v>
      </c>
      <c r="DX78" s="11"/>
      <c r="DY78" s="10"/>
      <c r="DZ78" s="7">
        <f>$B$78*1</f>
        <v>1</v>
      </c>
      <c r="EA78" s="11"/>
      <c r="EB78" s="10"/>
      <c r="EC78" s="11"/>
      <c r="ED78" s="10"/>
      <c r="EE78" s="11"/>
      <c r="EF78" s="10"/>
      <c r="EG78" s="11">
        <f>$B$78*15</f>
        <v>15</v>
      </c>
      <c r="EH78" s="10" t="s">
        <v>61</v>
      </c>
      <c r="EI78" s="11"/>
      <c r="EJ78" s="10"/>
      <c r="EK78" s="11"/>
      <c r="EL78" s="10"/>
      <c r="EM78" s="11"/>
      <c r="EN78" s="10"/>
      <c r="EO78" s="7">
        <f>$B$78*2</f>
        <v>2</v>
      </c>
      <c r="EP78" s="7">
        <f t="shared" si="71"/>
        <v>3</v>
      </c>
      <c r="EQ78" s="11"/>
      <c r="ER78" s="10"/>
      <c r="ES78" s="11"/>
      <c r="ET78" s="10"/>
      <c r="EU78" s="7"/>
      <c r="EV78" s="11"/>
      <c r="EW78" s="10"/>
      <c r="EX78" s="11"/>
      <c r="EY78" s="10"/>
      <c r="EZ78" s="11"/>
      <c r="FA78" s="10"/>
      <c r="FB78" s="11"/>
      <c r="FC78" s="10"/>
      <c r="FD78" s="11"/>
      <c r="FE78" s="10"/>
      <c r="FF78" s="11"/>
      <c r="FG78" s="10"/>
      <c r="FH78" s="11"/>
      <c r="FI78" s="10"/>
      <c r="FJ78" s="7"/>
      <c r="FK78" s="7">
        <f t="shared" si="72"/>
        <v>0</v>
      </c>
      <c r="FL78" s="11"/>
      <c r="FM78" s="10"/>
      <c r="FN78" s="11"/>
      <c r="FO78" s="10"/>
      <c r="FP78" s="7"/>
      <c r="FQ78" s="11"/>
      <c r="FR78" s="10"/>
      <c r="FS78" s="11"/>
      <c r="FT78" s="10"/>
      <c r="FU78" s="11"/>
      <c r="FV78" s="10"/>
      <c r="FW78" s="11"/>
      <c r="FX78" s="10"/>
      <c r="FY78" s="11"/>
      <c r="FZ78" s="10"/>
      <c r="GA78" s="11"/>
      <c r="GB78" s="10"/>
      <c r="GC78" s="11"/>
      <c r="GD78" s="10"/>
      <c r="GE78" s="7"/>
      <c r="GF78" s="7">
        <f t="shared" si="73"/>
        <v>0</v>
      </c>
    </row>
    <row r="79" spans="1:188" x14ac:dyDescent="0.2">
      <c r="A79" s="6"/>
      <c r="B79" s="6"/>
      <c r="C79" s="6"/>
      <c r="D79" s="6" t="s">
        <v>162</v>
      </c>
      <c r="E79" s="3" t="s">
        <v>163</v>
      </c>
      <c r="F79" s="6">
        <f>COUNTIF(U79:GD79,"e")</f>
        <v>0</v>
      </c>
      <c r="G79" s="6">
        <f>COUNTIF(U79:GD79,"z")</f>
        <v>1</v>
      </c>
      <c r="H79" s="6">
        <f t="shared" si="54"/>
        <v>15</v>
      </c>
      <c r="I79" s="6">
        <f t="shared" si="55"/>
        <v>15</v>
      </c>
      <c r="J79" s="6">
        <f t="shared" si="56"/>
        <v>0</v>
      </c>
      <c r="K79" s="6">
        <f t="shared" si="57"/>
        <v>0</v>
      </c>
      <c r="L79" s="6">
        <f t="shared" si="58"/>
        <v>0</v>
      </c>
      <c r="M79" s="6">
        <f t="shared" si="59"/>
        <v>0</v>
      </c>
      <c r="N79" s="6">
        <f t="shared" si="60"/>
        <v>0</v>
      </c>
      <c r="O79" s="6">
        <f t="shared" si="61"/>
        <v>0</v>
      </c>
      <c r="P79" s="6">
        <f t="shared" si="62"/>
        <v>0</v>
      </c>
      <c r="Q79" s="6">
        <f t="shared" si="63"/>
        <v>0</v>
      </c>
      <c r="R79" s="7">
        <f t="shared" si="64"/>
        <v>1</v>
      </c>
      <c r="S79" s="7">
        <f t="shared" si="65"/>
        <v>0</v>
      </c>
      <c r="T79" s="7">
        <v>1</v>
      </c>
      <c r="U79" s="11"/>
      <c r="V79" s="10"/>
      <c r="W79" s="11"/>
      <c r="X79" s="10"/>
      <c r="Y79" s="7"/>
      <c r="Z79" s="11"/>
      <c r="AA79" s="10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66"/>
        <v>0</v>
      </c>
      <c r="AP79" s="11"/>
      <c r="AQ79" s="10"/>
      <c r="AR79" s="11"/>
      <c r="AS79" s="10"/>
      <c r="AT79" s="7"/>
      <c r="AU79" s="11"/>
      <c r="AV79" s="10"/>
      <c r="AW79" s="11"/>
      <c r="AX79" s="10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67"/>
        <v>0</v>
      </c>
      <c r="BK79" s="11"/>
      <c r="BL79" s="10"/>
      <c r="BM79" s="11"/>
      <c r="BN79" s="10"/>
      <c r="BO79" s="7"/>
      <c r="BP79" s="11"/>
      <c r="BQ79" s="10"/>
      <c r="BR79" s="11"/>
      <c r="BS79" s="10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68"/>
        <v>0</v>
      </c>
      <c r="CF79" s="11"/>
      <c r="CG79" s="10"/>
      <c r="CH79" s="11"/>
      <c r="CI79" s="10"/>
      <c r="CJ79" s="7"/>
      <c r="CK79" s="11"/>
      <c r="CL79" s="10"/>
      <c r="CM79" s="11"/>
      <c r="CN79" s="10"/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69"/>
        <v>0</v>
      </c>
      <c r="DA79" s="11"/>
      <c r="DB79" s="10"/>
      <c r="DC79" s="11"/>
      <c r="DD79" s="10"/>
      <c r="DE79" s="7"/>
      <c r="DF79" s="11"/>
      <c r="DG79" s="10"/>
      <c r="DH79" s="11"/>
      <c r="DI79" s="10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70"/>
        <v>0</v>
      </c>
      <c r="DV79" s="11">
        <v>15</v>
      </c>
      <c r="DW79" s="10" t="s">
        <v>61</v>
      </c>
      <c r="DX79" s="11"/>
      <c r="DY79" s="10"/>
      <c r="DZ79" s="7">
        <v>1</v>
      </c>
      <c r="EA79" s="11"/>
      <c r="EB79" s="10"/>
      <c r="EC79" s="11"/>
      <c r="ED79" s="10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71"/>
        <v>1</v>
      </c>
      <c r="EQ79" s="11"/>
      <c r="ER79" s="10"/>
      <c r="ES79" s="11"/>
      <c r="ET79" s="10"/>
      <c r="EU79" s="7"/>
      <c r="EV79" s="11"/>
      <c r="EW79" s="10"/>
      <c r="EX79" s="11"/>
      <c r="EY79" s="10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t="shared" si="72"/>
        <v>0</v>
      </c>
      <c r="FL79" s="11"/>
      <c r="FM79" s="10"/>
      <c r="FN79" s="11"/>
      <c r="FO79" s="10"/>
      <c r="FP79" s="7"/>
      <c r="FQ79" s="11"/>
      <c r="FR79" s="10"/>
      <c r="FS79" s="11"/>
      <c r="FT79" s="10"/>
      <c r="FU79" s="11"/>
      <c r="FV79" s="10"/>
      <c r="FW79" s="11"/>
      <c r="FX79" s="10"/>
      <c r="FY79" s="11"/>
      <c r="FZ79" s="10"/>
      <c r="GA79" s="11"/>
      <c r="GB79" s="10"/>
      <c r="GC79" s="11"/>
      <c r="GD79" s="10"/>
      <c r="GE79" s="7"/>
      <c r="GF79" s="7">
        <f t="shared" si="73"/>
        <v>0</v>
      </c>
    </row>
    <row r="80" spans="1:188" ht="15.95" customHeight="1" x14ac:dyDescent="0.2">
      <c r="A80" s="6"/>
      <c r="B80" s="6"/>
      <c r="C80" s="6"/>
      <c r="D80" s="6"/>
      <c r="E80" s="6" t="s">
        <v>77</v>
      </c>
      <c r="F80" s="6">
        <f t="shared" ref="F80:AK80" si="76">SUM(F43:F79)</f>
        <v>12</v>
      </c>
      <c r="G80" s="6">
        <f t="shared" si="76"/>
        <v>60</v>
      </c>
      <c r="H80" s="6">
        <f t="shared" si="76"/>
        <v>1470</v>
      </c>
      <c r="I80" s="6">
        <f t="shared" si="76"/>
        <v>750</v>
      </c>
      <c r="J80" s="6">
        <f t="shared" si="76"/>
        <v>150</v>
      </c>
      <c r="K80" s="6">
        <f t="shared" si="76"/>
        <v>0</v>
      </c>
      <c r="L80" s="6">
        <f t="shared" si="76"/>
        <v>390</v>
      </c>
      <c r="M80" s="6">
        <f t="shared" si="76"/>
        <v>0</v>
      </c>
      <c r="N80" s="6">
        <f t="shared" si="76"/>
        <v>180</v>
      </c>
      <c r="O80" s="6">
        <f t="shared" si="76"/>
        <v>0</v>
      </c>
      <c r="P80" s="6">
        <f t="shared" si="76"/>
        <v>0</v>
      </c>
      <c r="Q80" s="6">
        <f t="shared" si="76"/>
        <v>0</v>
      </c>
      <c r="R80" s="7">
        <f t="shared" si="76"/>
        <v>115</v>
      </c>
      <c r="S80" s="7">
        <f t="shared" si="76"/>
        <v>45.099999999999994</v>
      </c>
      <c r="T80" s="7">
        <f t="shared" si="76"/>
        <v>80.199999999999974</v>
      </c>
      <c r="U80" s="11">
        <f t="shared" si="76"/>
        <v>105</v>
      </c>
      <c r="V80" s="10">
        <f t="shared" si="76"/>
        <v>0</v>
      </c>
      <c r="W80" s="11">
        <f t="shared" si="76"/>
        <v>30</v>
      </c>
      <c r="X80" s="10">
        <f t="shared" si="76"/>
        <v>0</v>
      </c>
      <c r="Y80" s="7">
        <f t="shared" si="76"/>
        <v>11.5</v>
      </c>
      <c r="Z80" s="11">
        <f t="shared" si="76"/>
        <v>0</v>
      </c>
      <c r="AA80" s="10">
        <f t="shared" si="76"/>
        <v>0</v>
      </c>
      <c r="AB80" s="11">
        <f t="shared" si="76"/>
        <v>0</v>
      </c>
      <c r="AC80" s="10">
        <f t="shared" si="76"/>
        <v>0</v>
      </c>
      <c r="AD80" s="11">
        <f t="shared" si="76"/>
        <v>0</v>
      </c>
      <c r="AE80" s="10">
        <f t="shared" si="76"/>
        <v>0</v>
      </c>
      <c r="AF80" s="11">
        <f t="shared" si="76"/>
        <v>45</v>
      </c>
      <c r="AG80" s="10">
        <f t="shared" si="76"/>
        <v>0</v>
      </c>
      <c r="AH80" s="11">
        <f t="shared" si="76"/>
        <v>0</v>
      </c>
      <c r="AI80" s="10">
        <f t="shared" si="76"/>
        <v>0</v>
      </c>
      <c r="AJ80" s="11">
        <f t="shared" si="76"/>
        <v>0</v>
      </c>
      <c r="AK80" s="10">
        <f t="shared" si="76"/>
        <v>0</v>
      </c>
      <c r="AL80" s="11">
        <f t="shared" ref="AL80:BQ80" si="77">SUM(AL43:AL79)</f>
        <v>0</v>
      </c>
      <c r="AM80" s="10">
        <f t="shared" si="77"/>
        <v>0</v>
      </c>
      <c r="AN80" s="7">
        <f t="shared" si="77"/>
        <v>3.5</v>
      </c>
      <c r="AO80" s="7">
        <f t="shared" si="77"/>
        <v>15</v>
      </c>
      <c r="AP80" s="11">
        <f t="shared" si="77"/>
        <v>60</v>
      </c>
      <c r="AQ80" s="10">
        <f t="shared" si="77"/>
        <v>0</v>
      </c>
      <c r="AR80" s="11">
        <f t="shared" si="77"/>
        <v>0</v>
      </c>
      <c r="AS80" s="10">
        <f t="shared" si="77"/>
        <v>0</v>
      </c>
      <c r="AT80" s="7">
        <f t="shared" si="77"/>
        <v>4.3</v>
      </c>
      <c r="AU80" s="11">
        <f t="shared" si="77"/>
        <v>0</v>
      </c>
      <c r="AV80" s="10">
        <f t="shared" si="77"/>
        <v>0</v>
      </c>
      <c r="AW80" s="11">
        <f t="shared" si="77"/>
        <v>60</v>
      </c>
      <c r="AX80" s="10">
        <f t="shared" si="77"/>
        <v>0</v>
      </c>
      <c r="AY80" s="11">
        <f t="shared" si="77"/>
        <v>0</v>
      </c>
      <c r="AZ80" s="10">
        <f t="shared" si="77"/>
        <v>0</v>
      </c>
      <c r="BA80" s="11">
        <f t="shared" si="77"/>
        <v>0</v>
      </c>
      <c r="BB80" s="10">
        <f t="shared" si="77"/>
        <v>0</v>
      </c>
      <c r="BC80" s="11">
        <f t="shared" si="77"/>
        <v>0</v>
      </c>
      <c r="BD80" s="10">
        <f t="shared" si="77"/>
        <v>0</v>
      </c>
      <c r="BE80" s="11">
        <f t="shared" si="77"/>
        <v>0</v>
      </c>
      <c r="BF80" s="10">
        <f t="shared" si="77"/>
        <v>0</v>
      </c>
      <c r="BG80" s="11">
        <f t="shared" si="77"/>
        <v>0</v>
      </c>
      <c r="BH80" s="10">
        <f t="shared" si="77"/>
        <v>0</v>
      </c>
      <c r="BI80" s="7">
        <f t="shared" si="77"/>
        <v>4.7</v>
      </c>
      <c r="BJ80" s="7">
        <f t="shared" si="77"/>
        <v>9</v>
      </c>
      <c r="BK80" s="11">
        <f t="shared" si="77"/>
        <v>165</v>
      </c>
      <c r="BL80" s="10">
        <f t="shared" si="77"/>
        <v>0</v>
      </c>
      <c r="BM80" s="11">
        <f t="shared" si="77"/>
        <v>30</v>
      </c>
      <c r="BN80" s="10">
        <f t="shared" si="77"/>
        <v>0</v>
      </c>
      <c r="BO80" s="7">
        <f t="shared" si="77"/>
        <v>13</v>
      </c>
      <c r="BP80" s="11">
        <f t="shared" si="77"/>
        <v>0</v>
      </c>
      <c r="BQ80" s="10">
        <f t="shared" si="77"/>
        <v>0</v>
      </c>
      <c r="BR80" s="11">
        <f t="shared" ref="BR80:CW80" si="78">SUM(BR43:BR79)</f>
        <v>75</v>
      </c>
      <c r="BS80" s="10">
        <f t="shared" si="78"/>
        <v>0</v>
      </c>
      <c r="BT80" s="11">
        <f t="shared" si="78"/>
        <v>0</v>
      </c>
      <c r="BU80" s="10">
        <f t="shared" si="78"/>
        <v>0</v>
      </c>
      <c r="BV80" s="11">
        <f t="shared" si="78"/>
        <v>30</v>
      </c>
      <c r="BW80" s="10">
        <f t="shared" si="78"/>
        <v>0</v>
      </c>
      <c r="BX80" s="11">
        <f t="shared" si="78"/>
        <v>0</v>
      </c>
      <c r="BY80" s="10">
        <f t="shared" si="78"/>
        <v>0</v>
      </c>
      <c r="BZ80" s="11">
        <f t="shared" si="78"/>
        <v>0</v>
      </c>
      <c r="CA80" s="10">
        <f t="shared" si="78"/>
        <v>0</v>
      </c>
      <c r="CB80" s="11">
        <f t="shared" si="78"/>
        <v>0</v>
      </c>
      <c r="CC80" s="10">
        <f t="shared" si="78"/>
        <v>0</v>
      </c>
      <c r="CD80" s="7">
        <f t="shared" si="78"/>
        <v>8</v>
      </c>
      <c r="CE80" s="7">
        <f t="shared" si="78"/>
        <v>21</v>
      </c>
      <c r="CF80" s="11">
        <f t="shared" si="78"/>
        <v>135</v>
      </c>
      <c r="CG80" s="10">
        <f t="shared" si="78"/>
        <v>0</v>
      </c>
      <c r="CH80" s="11">
        <f t="shared" si="78"/>
        <v>15</v>
      </c>
      <c r="CI80" s="10">
        <f t="shared" si="78"/>
        <v>0</v>
      </c>
      <c r="CJ80" s="7">
        <f t="shared" si="78"/>
        <v>13.3</v>
      </c>
      <c r="CK80" s="11">
        <f t="shared" si="78"/>
        <v>0</v>
      </c>
      <c r="CL80" s="10">
        <f t="shared" si="78"/>
        <v>0</v>
      </c>
      <c r="CM80" s="11">
        <f t="shared" si="78"/>
        <v>120</v>
      </c>
      <c r="CN80" s="10">
        <f t="shared" si="78"/>
        <v>0</v>
      </c>
      <c r="CO80" s="11">
        <f t="shared" si="78"/>
        <v>0</v>
      </c>
      <c r="CP80" s="10">
        <f t="shared" si="78"/>
        <v>0</v>
      </c>
      <c r="CQ80" s="11">
        <f t="shared" si="78"/>
        <v>30</v>
      </c>
      <c r="CR80" s="10">
        <f t="shared" si="78"/>
        <v>0</v>
      </c>
      <c r="CS80" s="11">
        <f t="shared" si="78"/>
        <v>0</v>
      </c>
      <c r="CT80" s="10">
        <f t="shared" si="78"/>
        <v>0</v>
      </c>
      <c r="CU80" s="11">
        <f t="shared" si="78"/>
        <v>0</v>
      </c>
      <c r="CV80" s="10">
        <f t="shared" si="78"/>
        <v>0</v>
      </c>
      <c r="CW80" s="11">
        <f t="shared" si="78"/>
        <v>0</v>
      </c>
      <c r="CX80" s="10">
        <f t="shared" ref="CX80:EC80" si="79">SUM(CX43:CX79)</f>
        <v>0</v>
      </c>
      <c r="CY80" s="7">
        <f t="shared" si="79"/>
        <v>11.7</v>
      </c>
      <c r="CZ80" s="7">
        <f t="shared" si="79"/>
        <v>25</v>
      </c>
      <c r="DA80" s="11">
        <f t="shared" si="79"/>
        <v>150</v>
      </c>
      <c r="DB80" s="10">
        <f t="shared" si="79"/>
        <v>0</v>
      </c>
      <c r="DC80" s="11">
        <f t="shared" si="79"/>
        <v>30</v>
      </c>
      <c r="DD80" s="10">
        <f t="shared" si="79"/>
        <v>0</v>
      </c>
      <c r="DE80" s="7">
        <f t="shared" si="79"/>
        <v>13.8</v>
      </c>
      <c r="DF80" s="11">
        <f t="shared" si="79"/>
        <v>0</v>
      </c>
      <c r="DG80" s="10">
        <f t="shared" si="79"/>
        <v>0</v>
      </c>
      <c r="DH80" s="11">
        <f t="shared" si="79"/>
        <v>120</v>
      </c>
      <c r="DI80" s="10">
        <f t="shared" si="79"/>
        <v>0</v>
      </c>
      <c r="DJ80" s="11">
        <f t="shared" si="79"/>
        <v>0</v>
      </c>
      <c r="DK80" s="10">
        <f t="shared" si="79"/>
        <v>0</v>
      </c>
      <c r="DL80" s="11">
        <f t="shared" si="79"/>
        <v>30</v>
      </c>
      <c r="DM80" s="10">
        <f t="shared" si="79"/>
        <v>0</v>
      </c>
      <c r="DN80" s="11">
        <f t="shared" si="79"/>
        <v>0</v>
      </c>
      <c r="DO80" s="10">
        <f t="shared" si="79"/>
        <v>0</v>
      </c>
      <c r="DP80" s="11">
        <f t="shared" si="79"/>
        <v>0</v>
      </c>
      <c r="DQ80" s="10">
        <f t="shared" si="79"/>
        <v>0</v>
      </c>
      <c r="DR80" s="11">
        <f t="shared" si="79"/>
        <v>0</v>
      </c>
      <c r="DS80" s="10">
        <f t="shared" si="79"/>
        <v>0</v>
      </c>
      <c r="DT80" s="7">
        <f t="shared" si="79"/>
        <v>10.199999999999999</v>
      </c>
      <c r="DU80" s="7">
        <f t="shared" si="79"/>
        <v>24</v>
      </c>
      <c r="DV80" s="11">
        <f t="shared" si="79"/>
        <v>120</v>
      </c>
      <c r="DW80" s="10">
        <f t="shared" si="79"/>
        <v>0</v>
      </c>
      <c r="DX80" s="11">
        <f t="shared" si="79"/>
        <v>45</v>
      </c>
      <c r="DY80" s="10">
        <f t="shared" si="79"/>
        <v>0</v>
      </c>
      <c r="DZ80" s="7">
        <f t="shared" si="79"/>
        <v>13</v>
      </c>
      <c r="EA80" s="11">
        <f t="shared" si="79"/>
        <v>0</v>
      </c>
      <c r="EB80" s="10">
        <f t="shared" si="79"/>
        <v>0</v>
      </c>
      <c r="EC80" s="11">
        <f t="shared" si="79"/>
        <v>15</v>
      </c>
      <c r="ED80" s="10">
        <f t="shared" ref="ED80:FI80" si="80">SUM(ED43:ED79)</f>
        <v>0</v>
      </c>
      <c r="EE80" s="11">
        <f t="shared" si="80"/>
        <v>0</v>
      </c>
      <c r="EF80" s="10">
        <f t="shared" si="80"/>
        <v>0</v>
      </c>
      <c r="EG80" s="11">
        <f t="shared" si="80"/>
        <v>30</v>
      </c>
      <c r="EH80" s="10">
        <f t="shared" si="80"/>
        <v>0</v>
      </c>
      <c r="EI80" s="11">
        <f t="shared" si="80"/>
        <v>0</v>
      </c>
      <c r="EJ80" s="10">
        <f t="shared" si="80"/>
        <v>0</v>
      </c>
      <c r="EK80" s="11">
        <f t="shared" si="80"/>
        <v>0</v>
      </c>
      <c r="EL80" s="10">
        <f t="shared" si="80"/>
        <v>0</v>
      </c>
      <c r="EM80" s="11">
        <f t="shared" si="80"/>
        <v>0</v>
      </c>
      <c r="EN80" s="10">
        <f t="shared" si="80"/>
        <v>0</v>
      </c>
      <c r="EO80" s="7">
        <f t="shared" si="80"/>
        <v>6</v>
      </c>
      <c r="EP80" s="7">
        <f t="shared" si="80"/>
        <v>19</v>
      </c>
      <c r="EQ80" s="11">
        <f t="shared" si="80"/>
        <v>15</v>
      </c>
      <c r="ER80" s="10">
        <f t="shared" si="80"/>
        <v>0</v>
      </c>
      <c r="ES80" s="11">
        <f t="shared" si="80"/>
        <v>0</v>
      </c>
      <c r="ET80" s="10">
        <f t="shared" si="80"/>
        <v>0</v>
      </c>
      <c r="EU80" s="7">
        <f t="shared" si="80"/>
        <v>1</v>
      </c>
      <c r="EV80" s="11">
        <f t="shared" si="80"/>
        <v>0</v>
      </c>
      <c r="EW80" s="10">
        <f t="shared" si="80"/>
        <v>0</v>
      </c>
      <c r="EX80" s="11">
        <f t="shared" si="80"/>
        <v>0</v>
      </c>
      <c r="EY80" s="10">
        <f t="shared" si="80"/>
        <v>0</v>
      </c>
      <c r="EZ80" s="11">
        <f t="shared" si="80"/>
        <v>0</v>
      </c>
      <c r="FA80" s="10">
        <f t="shared" si="80"/>
        <v>0</v>
      </c>
      <c r="FB80" s="11">
        <f t="shared" si="80"/>
        <v>15</v>
      </c>
      <c r="FC80" s="10">
        <f t="shared" si="80"/>
        <v>0</v>
      </c>
      <c r="FD80" s="11">
        <f t="shared" si="80"/>
        <v>0</v>
      </c>
      <c r="FE80" s="10">
        <f t="shared" si="80"/>
        <v>0</v>
      </c>
      <c r="FF80" s="11">
        <f t="shared" si="80"/>
        <v>0</v>
      </c>
      <c r="FG80" s="10">
        <f t="shared" si="80"/>
        <v>0</v>
      </c>
      <c r="FH80" s="11">
        <f t="shared" si="80"/>
        <v>0</v>
      </c>
      <c r="FI80" s="10">
        <f t="shared" si="80"/>
        <v>0</v>
      </c>
      <c r="FJ80" s="7">
        <f t="shared" ref="FJ80:GF80" si="81">SUM(FJ43:FJ79)</f>
        <v>1</v>
      </c>
      <c r="FK80" s="7">
        <f t="shared" si="81"/>
        <v>2</v>
      </c>
      <c r="FL80" s="11">
        <f t="shared" si="81"/>
        <v>0</v>
      </c>
      <c r="FM80" s="10">
        <f t="shared" si="81"/>
        <v>0</v>
      </c>
      <c r="FN80" s="11">
        <f t="shared" si="81"/>
        <v>0</v>
      </c>
      <c r="FO80" s="10">
        <f t="shared" si="81"/>
        <v>0</v>
      </c>
      <c r="FP80" s="7">
        <f t="shared" si="81"/>
        <v>0</v>
      </c>
      <c r="FQ80" s="11">
        <f t="shared" si="81"/>
        <v>0</v>
      </c>
      <c r="FR80" s="10">
        <f t="shared" si="81"/>
        <v>0</v>
      </c>
      <c r="FS80" s="11">
        <f t="shared" si="81"/>
        <v>0</v>
      </c>
      <c r="FT80" s="10">
        <f t="shared" si="81"/>
        <v>0</v>
      </c>
      <c r="FU80" s="11">
        <f t="shared" si="81"/>
        <v>0</v>
      </c>
      <c r="FV80" s="10">
        <f t="shared" si="81"/>
        <v>0</v>
      </c>
      <c r="FW80" s="11">
        <f t="shared" si="81"/>
        <v>0</v>
      </c>
      <c r="FX80" s="10">
        <f t="shared" si="81"/>
        <v>0</v>
      </c>
      <c r="FY80" s="11">
        <f t="shared" si="81"/>
        <v>0</v>
      </c>
      <c r="FZ80" s="10">
        <f t="shared" si="81"/>
        <v>0</v>
      </c>
      <c r="GA80" s="11">
        <f t="shared" si="81"/>
        <v>0</v>
      </c>
      <c r="GB80" s="10">
        <f t="shared" si="81"/>
        <v>0</v>
      </c>
      <c r="GC80" s="11">
        <f t="shared" si="81"/>
        <v>0</v>
      </c>
      <c r="GD80" s="10">
        <f t="shared" si="81"/>
        <v>0</v>
      </c>
      <c r="GE80" s="7">
        <f t="shared" si="81"/>
        <v>0</v>
      </c>
      <c r="GF80" s="7">
        <f t="shared" si="81"/>
        <v>0</v>
      </c>
    </row>
    <row r="81" spans="1:188" ht="20.100000000000001" customHeight="1" x14ac:dyDescent="0.2">
      <c r="A81" s="19" t="s">
        <v>164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9"/>
      <c r="GF81" s="13"/>
    </row>
    <row r="82" spans="1:188" x14ac:dyDescent="0.2">
      <c r="A82" s="6"/>
      <c r="B82" s="6"/>
      <c r="C82" s="6"/>
      <c r="D82" s="6" t="s">
        <v>289</v>
      </c>
      <c r="E82" s="3" t="s">
        <v>167</v>
      </c>
      <c r="F82" s="6">
        <f t="shared" ref="F82:F89" si="82">COUNTIF(U82:GD82,"e")</f>
        <v>0</v>
      </c>
      <c r="G82" s="6">
        <f t="shared" ref="G82:G89" si="83">COUNTIF(U82:GD82,"z")</f>
        <v>1</v>
      </c>
      <c r="H82" s="6">
        <f t="shared" ref="H82:H89" si="84">SUM(I82:Q82)</f>
        <v>45</v>
      </c>
      <c r="I82" s="6">
        <f t="shared" ref="I82:I89" si="85">U82+AP82+BK82+CF82+DA82+DV82+EQ82+FL82</f>
        <v>0</v>
      </c>
      <c r="J82" s="6">
        <f t="shared" ref="J82:J89" si="86">W82+AR82+BM82+CH82+DC82+DX82+ES82+FN82</f>
        <v>0</v>
      </c>
      <c r="K82" s="6">
        <f t="shared" ref="K82:K89" si="87">Z82+AU82+BP82+CK82+DF82+EA82+EV82+FQ82</f>
        <v>0</v>
      </c>
      <c r="L82" s="6">
        <f t="shared" ref="L82:L89" si="88">AB82+AW82+BR82+CM82+DH82+EC82+EX82+FS82</f>
        <v>0</v>
      </c>
      <c r="M82" s="6">
        <f t="shared" ref="M82:M89" si="89">AD82+AY82+BT82+CO82+DJ82+EE82+EZ82+FU82</f>
        <v>0</v>
      </c>
      <c r="N82" s="6">
        <f t="shared" ref="N82:N89" si="90">AF82+BA82+BV82+CQ82+DL82+EG82+FB82+FW82</f>
        <v>45</v>
      </c>
      <c r="O82" s="6">
        <f t="shared" ref="O82:O89" si="91">AH82+BC82+BX82+CS82+DN82+EI82+FD82+FY82</f>
        <v>0</v>
      </c>
      <c r="P82" s="6">
        <f t="shared" ref="P82:P89" si="92">AJ82+BE82+BZ82+CU82+DP82+EK82+FF82+GA82</f>
        <v>0</v>
      </c>
      <c r="Q82" s="6">
        <f t="shared" ref="Q82:Q89" si="93">AL82+BG82+CB82+CW82+DR82+EM82+FH82+GC82</f>
        <v>0</v>
      </c>
      <c r="R82" s="7">
        <f t="shared" ref="R82:R89" si="94">AO82+BJ82+CE82+CZ82+DU82+EP82+FK82+GF82</f>
        <v>3</v>
      </c>
      <c r="S82" s="7">
        <f t="shared" ref="S82:S89" si="95">AN82+BI82+CD82+CY82+DT82+EO82+FJ82+GE82</f>
        <v>3</v>
      </c>
      <c r="T82" s="7">
        <v>1.5</v>
      </c>
      <c r="U82" s="11"/>
      <c r="V82" s="10"/>
      <c r="W82" s="11"/>
      <c r="X82" s="10"/>
      <c r="Y82" s="7"/>
      <c r="Z82" s="11"/>
      <c r="AA82" s="10"/>
      <c r="AB82" s="11"/>
      <c r="AC82" s="10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ref="AO82:AO89" si="96">Y82+AN82</f>
        <v>0</v>
      </c>
      <c r="AP82" s="11"/>
      <c r="AQ82" s="10"/>
      <c r="AR82" s="11"/>
      <c r="AS82" s="10"/>
      <c r="AT82" s="7"/>
      <c r="AU82" s="11"/>
      <c r="AV82" s="10"/>
      <c r="AW82" s="11"/>
      <c r="AX82" s="10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ref="BJ82:BJ89" si="97">AT82+BI82</f>
        <v>0</v>
      </c>
      <c r="BK82" s="11"/>
      <c r="BL82" s="10"/>
      <c r="BM82" s="11"/>
      <c r="BN82" s="10"/>
      <c r="BO82" s="7"/>
      <c r="BP82" s="11"/>
      <c r="BQ82" s="10"/>
      <c r="BR82" s="11"/>
      <c r="BS82" s="10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ref="CE82:CE89" si="98">BO82+CD82</f>
        <v>0</v>
      </c>
      <c r="CF82" s="11"/>
      <c r="CG82" s="10"/>
      <c r="CH82" s="11"/>
      <c r="CI82" s="10"/>
      <c r="CJ82" s="7"/>
      <c r="CK82" s="11"/>
      <c r="CL82" s="10"/>
      <c r="CM82" s="11"/>
      <c r="CN82" s="10"/>
      <c r="CO82" s="11"/>
      <c r="CP82" s="10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ref="CZ82:CZ89" si="99">CJ82+CY82</f>
        <v>0</v>
      </c>
      <c r="DA82" s="11"/>
      <c r="DB82" s="10"/>
      <c r="DC82" s="11"/>
      <c r="DD82" s="10"/>
      <c r="DE82" s="7"/>
      <c r="DF82" s="11"/>
      <c r="DG82" s="10"/>
      <c r="DH82" s="11"/>
      <c r="DI82" s="10"/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7"/>
      <c r="DU82" s="7">
        <f t="shared" ref="DU82:DU89" si="100">DE82+DT82</f>
        <v>0</v>
      </c>
      <c r="DV82" s="11"/>
      <c r="DW82" s="10"/>
      <c r="DX82" s="11"/>
      <c r="DY82" s="10"/>
      <c r="DZ82" s="7"/>
      <c r="EA82" s="11"/>
      <c r="EB82" s="10"/>
      <c r="EC82" s="11"/>
      <c r="ED82" s="10"/>
      <c r="EE82" s="11"/>
      <c r="EF82" s="10"/>
      <c r="EG82" s="11">
        <v>45</v>
      </c>
      <c r="EH82" s="10" t="s">
        <v>61</v>
      </c>
      <c r="EI82" s="11"/>
      <c r="EJ82" s="10"/>
      <c r="EK82" s="11"/>
      <c r="EL82" s="10"/>
      <c r="EM82" s="11"/>
      <c r="EN82" s="10"/>
      <c r="EO82" s="7">
        <v>3</v>
      </c>
      <c r="EP82" s="7">
        <f t="shared" ref="EP82:EP89" si="101">DZ82+EO82</f>
        <v>3</v>
      </c>
      <c r="EQ82" s="11"/>
      <c r="ER82" s="10"/>
      <c r="ES82" s="11"/>
      <c r="ET82" s="10"/>
      <c r="EU82" s="7"/>
      <c r="EV82" s="11"/>
      <c r="EW82" s="10"/>
      <c r="EX82" s="11"/>
      <c r="EY82" s="10"/>
      <c r="EZ82" s="11"/>
      <c r="FA82" s="10"/>
      <c r="FB82" s="11"/>
      <c r="FC82" s="10"/>
      <c r="FD82" s="11"/>
      <c r="FE82" s="10"/>
      <c r="FF82" s="11"/>
      <c r="FG82" s="10"/>
      <c r="FH82" s="11"/>
      <c r="FI82" s="10"/>
      <c r="FJ82" s="7"/>
      <c r="FK82" s="7">
        <f t="shared" ref="FK82:FK89" si="102">EU82+FJ82</f>
        <v>0</v>
      </c>
      <c r="FL82" s="11"/>
      <c r="FM82" s="10"/>
      <c r="FN82" s="11"/>
      <c r="FO82" s="10"/>
      <c r="FP82" s="7"/>
      <c r="FQ82" s="11"/>
      <c r="FR82" s="10"/>
      <c r="FS82" s="11"/>
      <c r="FT82" s="10"/>
      <c r="FU82" s="11"/>
      <c r="FV82" s="10"/>
      <c r="FW82" s="11"/>
      <c r="FX82" s="10"/>
      <c r="FY82" s="11"/>
      <c r="FZ82" s="10"/>
      <c r="GA82" s="11"/>
      <c r="GB82" s="10"/>
      <c r="GC82" s="11"/>
      <c r="GD82" s="10"/>
      <c r="GE82" s="7"/>
      <c r="GF82" s="7">
        <f t="shared" ref="GF82:GF89" si="103">FP82+GE82</f>
        <v>0</v>
      </c>
    </row>
    <row r="83" spans="1:188" x14ac:dyDescent="0.2">
      <c r="A83" s="6"/>
      <c r="B83" s="6"/>
      <c r="C83" s="6"/>
      <c r="D83" s="6" t="s">
        <v>290</v>
      </c>
      <c r="E83" s="3" t="s">
        <v>169</v>
      </c>
      <c r="F83" s="6">
        <f t="shared" si="82"/>
        <v>0</v>
      </c>
      <c r="G83" s="6">
        <f t="shared" si="83"/>
        <v>1</v>
      </c>
      <c r="H83" s="6">
        <f t="shared" si="84"/>
        <v>0</v>
      </c>
      <c r="I83" s="6">
        <f t="shared" si="85"/>
        <v>0</v>
      </c>
      <c r="J83" s="6">
        <f t="shared" si="86"/>
        <v>0</v>
      </c>
      <c r="K83" s="6">
        <f t="shared" si="87"/>
        <v>0</v>
      </c>
      <c r="L83" s="6">
        <f t="shared" si="88"/>
        <v>0</v>
      </c>
      <c r="M83" s="6">
        <f t="shared" si="89"/>
        <v>0</v>
      </c>
      <c r="N83" s="6">
        <f t="shared" si="90"/>
        <v>0</v>
      </c>
      <c r="O83" s="6">
        <f t="shared" si="91"/>
        <v>0</v>
      </c>
      <c r="P83" s="6">
        <f t="shared" si="92"/>
        <v>0</v>
      </c>
      <c r="Q83" s="6">
        <f t="shared" si="93"/>
        <v>0</v>
      </c>
      <c r="R83" s="7">
        <f t="shared" si="94"/>
        <v>15</v>
      </c>
      <c r="S83" s="7">
        <f t="shared" si="95"/>
        <v>15</v>
      </c>
      <c r="T83" s="7">
        <v>0.3</v>
      </c>
      <c r="U83" s="11"/>
      <c r="V83" s="10"/>
      <c r="W83" s="11"/>
      <c r="X83" s="10"/>
      <c r="Y83" s="7"/>
      <c r="Z83" s="11"/>
      <c r="AA83" s="10"/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96"/>
        <v>0</v>
      </c>
      <c r="AP83" s="11"/>
      <c r="AQ83" s="10"/>
      <c r="AR83" s="11"/>
      <c r="AS83" s="10"/>
      <c r="AT83" s="7"/>
      <c r="AU83" s="11"/>
      <c r="AV83" s="10"/>
      <c r="AW83" s="11"/>
      <c r="AX83" s="10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97"/>
        <v>0</v>
      </c>
      <c r="BK83" s="11"/>
      <c r="BL83" s="10"/>
      <c r="BM83" s="11"/>
      <c r="BN83" s="10"/>
      <c r="BO83" s="7"/>
      <c r="BP83" s="11"/>
      <c r="BQ83" s="10"/>
      <c r="BR83" s="11"/>
      <c r="BS83" s="10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98"/>
        <v>0</v>
      </c>
      <c r="CF83" s="11"/>
      <c r="CG83" s="10"/>
      <c r="CH83" s="11"/>
      <c r="CI83" s="10"/>
      <c r="CJ83" s="7"/>
      <c r="CK83" s="11"/>
      <c r="CL83" s="10"/>
      <c r="CM83" s="11"/>
      <c r="CN83" s="10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99"/>
        <v>0</v>
      </c>
      <c r="DA83" s="11"/>
      <c r="DB83" s="10"/>
      <c r="DC83" s="11"/>
      <c r="DD83" s="10"/>
      <c r="DE83" s="7"/>
      <c r="DF83" s="11"/>
      <c r="DG83" s="10"/>
      <c r="DH83" s="11"/>
      <c r="DI83" s="10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100"/>
        <v>0</v>
      </c>
      <c r="DV83" s="11"/>
      <c r="DW83" s="10"/>
      <c r="DX83" s="11"/>
      <c r="DY83" s="10"/>
      <c r="DZ83" s="7"/>
      <c r="EA83" s="11"/>
      <c r="EB83" s="10"/>
      <c r="EC83" s="11"/>
      <c r="ED83" s="10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si="101"/>
        <v>0</v>
      </c>
      <c r="EQ83" s="11"/>
      <c r="ER83" s="10"/>
      <c r="ES83" s="11"/>
      <c r="ET83" s="10"/>
      <c r="EU83" s="7"/>
      <c r="EV83" s="11"/>
      <c r="EW83" s="10"/>
      <c r="EX83" s="11"/>
      <c r="EY83" s="10"/>
      <c r="EZ83" s="11"/>
      <c r="FA83" s="10"/>
      <c r="FB83" s="11"/>
      <c r="FC83" s="10"/>
      <c r="FD83" s="11">
        <v>0</v>
      </c>
      <c r="FE83" s="10" t="s">
        <v>61</v>
      </c>
      <c r="FF83" s="11"/>
      <c r="FG83" s="10"/>
      <c r="FH83" s="11"/>
      <c r="FI83" s="10"/>
      <c r="FJ83" s="7">
        <v>15</v>
      </c>
      <c r="FK83" s="7">
        <f t="shared" si="102"/>
        <v>15</v>
      </c>
      <c r="FL83" s="11"/>
      <c r="FM83" s="10"/>
      <c r="FN83" s="11"/>
      <c r="FO83" s="10"/>
      <c r="FP83" s="7"/>
      <c r="FQ83" s="11"/>
      <c r="FR83" s="10"/>
      <c r="FS83" s="11"/>
      <c r="FT83" s="10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si="103"/>
        <v>0</v>
      </c>
    </row>
    <row r="84" spans="1:188" x14ac:dyDescent="0.2">
      <c r="A84" s="6"/>
      <c r="B84" s="6"/>
      <c r="C84" s="6"/>
      <c r="D84" s="6" t="s">
        <v>291</v>
      </c>
      <c r="E84" s="3" t="s">
        <v>292</v>
      </c>
      <c r="F84" s="6">
        <f t="shared" si="82"/>
        <v>0</v>
      </c>
      <c r="G84" s="6">
        <f t="shared" si="83"/>
        <v>2</v>
      </c>
      <c r="H84" s="6">
        <f t="shared" si="84"/>
        <v>30</v>
      </c>
      <c r="I84" s="6">
        <f t="shared" si="85"/>
        <v>15</v>
      </c>
      <c r="J84" s="6">
        <f t="shared" si="86"/>
        <v>15</v>
      </c>
      <c r="K84" s="6">
        <f t="shared" si="87"/>
        <v>0</v>
      </c>
      <c r="L84" s="6">
        <f t="shared" si="88"/>
        <v>0</v>
      </c>
      <c r="M84" s="6">
        <f t="shared" si="89"/>
        <v>0</v>
      </c>
      <c r="N84" s="6">
        <f t="shared" si="90"/>
        <v>0</v>
      </c>
      <c r="O84" s="6">
        <f t="shared" si="91"/>
        <v>0</v>
      </c>
      <c r="P84" s="6">
        <f t="shared" si="92"/>
        <v>0</v>
      </c>
      <c r="Q84" s="6">
        <f t="shared" si="93"/>
        <v>0</v>
      </c>
      <c r="R84" s="7">
        <f t="shared" si="94"/>
        <v>3</v>
      </c>
      <c r="S84" s="7">
        <f t="shared" si="95"/>
        <v>0</v>
      </c>
      <c r="T84" s="7">
        <v>3</v>
      </c>
      <c r="U84" s="11"/>
      <c r="V84" s="10"/>
      <c r="W84" s="11"/>
      <c r="X84" s="10"/>
      <c r="Y84" s="7"/>
      <c r="Z84" s="11"/>
      <c r="AA84" s="10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96"/>
        <v>0</v>
      </c>
      <c r="AP84" s="11"/>
      <c r="AQ84" s="10"/>
      <c r="AR84" s="11"/>
      <c r="AS84" s="10"/>
      <c r="AT84" s="7"/>
      <c r="AU84" s="11"/>
      <c r="AV84" s="10"/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97"/>
        <v>0</v>
      </c>
      <c r="BK84" s="11"/>
      <c r="BL84" s="10"/>
      <c r="BM84" s="11"/>
      <c r="BN84" s="10"/>
      <c r="BO84" s="7"/>
      <c r="BP84" s="11"/>
      <c r="BQ84" s="10"/>
      <c r="BR84" s="11"/>
      <c r="BS84" s="10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si="98"/>
        <v>0</v>
      </c>
      <c r="CF84" s="11"/>
      <c r="CG84" s="10"/>
      <c r="CH84" s="11"/>
      <c r="CI84" s="10"/>
      <c r="CJ84" s="7"/>
      <c r="CK84" s="11"/>
      <c r="CL84" s="10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99"/>
        <v>0</v>
      </c>
      <c r="DA84" s="11"/>
      <c r="DB84" s="10"/>
      <c r="DC84" s="11"/>
      <c r="DD84" s="10"/>
      <c r="DE84" s="7"/>
      <c r="DF84" s="11"/>
      <c r="DG84" s="10"/>
      <c r="DH84" s="11"/>
      <c r="DI84" s="10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 t="shared" si="100"/>
        <v>0</v>
      </c>
      <c r="DV84" s="11"/>
      <c r="DW84" s="10"/>
      <c r="DX84" s="11"/>
      <c r="DY84" s="10"/>
      <c r="DZ84" s="7"/>
      <c r="EA84" s="11"/>
      <c r="EB84" s="10"/>
      <c r="EC84" s="11"/>
      <c r="ED84" s="10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si="101"/>
        <v>0</v>
      </c>
      <c r="EQ84" s="11">
        <v>15</v>
      </c>
      <c r="ER84" s="10" t="s">
        <v>61</v>
      </c>
      <c r="ES84" s="11">
        <v>15</v>
      </c>
      <c r="ET84" s="10" t="s">
        <v>61</v>
      </c>
      <c r="EU84" s="7">
        <v>3</v>
      </c>
      <c r="EV84" s="11"/>
      <c r="EW84" s="10"/>
      <c r="EX84" s="11"/>
      <c r="EY84" s="10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si="102"/>
        <v>3</v>
      </c>
      <c r="FL84" s="11"/>
      <c r="FM84" s="10"/>
      <c r="FN84" s="11"/>
      <c r="FO84" s="10"/>
      <c r="FP84" s="7"/>
      <c r="FQ84" s="11"/>
      <c r="FR84" s="10"/>
      <c r="FS84" s="11"/>
      <c r="FT84" s="10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si="103"/>
        <v>0</v>
      </c>
    </row>
    <row r="85" spans="1:188" x14ac:dyDescent="0.2">
      <c r="A85" s="6"/>
      <c r="B85" s="6"/>
      <c r="C85" s="6"/>
      <c r="D85" s="6" t="s">
        <v>293</v>
      </c>
      <c r="E85" s="3" t="s">
        <v>294</v>
      </c>
      <c r="F85" s="6">
        <f t="shared" si="82"/>
        <v>1</v>
      </c>
      <c r="G85" s="6">
        <f t="shared" si="83"/>
        <v>1</v>
      </c>
      <c r="H85" s="6">
        <f t="shared" si="84"/>
        <v>45</v>
      </c>
      <c r="I85" s="6">
        <f t="shared" si="85"/>
        <v>15</v>
      </c>
      <c r="J85" s="6">
        <f t="shared" si="86"/>
        <v>30</v>
      </c>
      <c r="K85" s="6">
        <f t="shared" si="87"/>
        <v>0</v>
      </c>
      <c r="L85" s="6">
        <f t="shared" si="88"/>
        <v>0</v>
      </c>
      <c r="M85" s="6">
        <f t="shared" si="89"/>
        <v>0</v>
      </c>
      <c r="N85" s="6">
        <f t="shared" si="90"/>
        <v>0</v>
      </c>
      <c r="O85" s="6">
        <f t="shared" si="91"/>
        <v>0</v>
      </c>
      <c r="P85" s="6">
        <f t="shared" si="92"/>
        <v>0</v>
      </c>
      <c r="Q85" s="6">
        <f t="shared" si="93"/>
        <v>0</v>
      </c>
      <c r="R85" s="7">
        <f t="shared" si="94"/>
        <v>4</v>
      </c>
      <c r="S85" s="7">
        <f t="shared" si="95"/>
        <v>0</v>
      </c>
      <c r="T85" s="7">
        <v>4</v>
      </c>
      <c r="U85" s="11"/>
      <c r="V85" s="10"/>
      <c r="W85" s="11"/>
      <c r="X85" s="10"/>
      <c r="Y85" s="7"/>
      <c r="Z85" s="11"/>
      <c r="AA85" s="10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96"/>
        <v>0</v>
      </c>
      <c r="AP85" s="11"/>
      <c r="AQ85" s="10"/>
      <c r="AR85" s="11"/>
      <c r="AS85" s="10"/>
      <c r="AT85" s="7"/>
      <c r="AU85" s="11"/>
      <c r="AV85" s="10"/>
      <c r="AW85" s="11"/>
      <c r="AX85" s="10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97"/>
        <v>0</v>
      </c>
      <c r="BK85" s="11"/>
      <c r="BL85" s="10"/>
      <c r="BM85" s="11"/>
      <c r="BN85" s="10"/>
      <c r="BO85" s="7"/>
      <c r="BP85" s="11"/>
      <c r="BQ85" s="10"/>
      <c r="BR85" s="11"/>
      <c r="BS85" s="10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98"/>
        <v>0</v>
      </c>
      <c r="CF85" s="11"/>
      <c r="CG85" s="10"/>
      <c r="CH85" s="11"/>
      <c r="CI85" s="10"/>
      <c r="CJ85" s="7"/>
      <c r="CK85" s="11"/>
      <c r="CL85" s="10"/>
      <c r="CM85" s="11"/>
      <c r="CN85" s="10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99"/>
        <v>0</v>
      </c>
      <c r="DA85" s="11"/>
      <c r="DB85" s="10"/>
      <c r="DC85" s="11"/>
      <c r="DD85" s="10"/>
      <c r="DE85" s="7"/>
      <c r="DF85" s="11"/>
      <c r="DG85" s="10"/>
      <c r="DH85" s="11"/>
      <c r="DI85" s="10"/>
      <c r="DJ85" s="11"/>
      <c r="DK85" s="10"/>
      <c r="DL85" s="11"/>
      <c r="DM85" s="10"/>
      <c r="DN85" s="11"/>
      <c r="DO85" s="10"/>
      <c r="DP85" s="11"/>
      <c r="DQ85" s="10"/>
      <c r="DR85" s="11"/>
      <c r="DS85" s="10"/>
      <c r="DT85" s="7"/>
      <c r="DU85" s="7">
        <f t="shared" si="100"/>
        <v>0</v>
      </c>
      <c r="DV85" s="11">
        <v>15</v>
      </c>
      <c r="DW85" s="10" t="s">
        <v>64</v>
      </c>
      <c r="DX85" s="11">
        <v>30</v>
      </c>
      <c r="DY85" s="10" t="s">
        <v>61</v>
      </c>
      <c r="DZ85" s="7">
        <v>4</v>
      </c>
      <c r="EA85" s="11"/>
      <c r="EB85" s="10"/>
      <c r="EC85" s="11"/>
      <c r="ED85" s="10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101"/>
        <v>4</v>
      </c>
      <c r="EQ85" s="11"/>
      <c r="ER85" s="10"/>
      <c r="ES85" s="11"/>
      <c r="ET85" s="10"/>
      <c r="EU85" s="7"/>
      <c r="EV85" s="11"/>
      <c r="EW85" s="10"/>
      <c r="EX85" s="11"/>
      <c r="EY85" s="10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102"/>
        <v>0</v>
      </c>
      <c r="FL85" s="11"/>
      <c r="FM85" s="10"/>
      <c r="FN85" s="11"/>
      <c r="FO85" s="10"/>
      <c r="FP85" s="7"/>
      <c r="FQ85" s="11"/>
      <c r="FR85" s="10"/>
      <c r="FS85" s="11"/>
      <c r="FT85" s="10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103"/>
        <v>0</v>
      </c>
    </row>
    <row r="86" spans="1:188" x14ac:dyDescent="0.2">
      <c r="A86" s="6"/>
      <c r="B86" s="6"/>
      <c r="C86" s="6"/>
      <c r="D86" s="6" t="s">
        <v>295</v>
      </c>
      <c r="E86" s="3" t="s">
        <v>296</v>
      </c>
      <c r="F86" s="6">
        <f t="shared" si="82"/>
        <v>0</v>
      </c>
      <c r="G86" s="6">
        <f t="shared" si="83"/>
        <v>2</v>
      </c>
      <c r="H86" s="6">
        <f t="shared" si="84"/>
        <v>30</v>
      </c>
      <c r="I86" s="6">
        <f t="shared" si="85"/>
        <v>15</v>
      </c>
      <c r="J86" s="6">
        <f t="shared" si="86"/>
        <v>15</v>
      </c>
      <c r="K86" s="6">
        <f t="shared" si="87"/>
        <v>0</v>
      </c>
      <c r="L86" s="6">
        <f t="shared" si="88"/>
        <v>0</v>
      </c>
      <c r="M86" s="6">
        <f t="shared" si="89"/>
        <v>0</v>
      </c>
      <c r="N86" s="6">
        <f t="shared" si="90"/>
        <v>0</v>
      </c>
      <c r="O86" s="6">
        <f t="shared" si="91"/>
        <v>0</v>
      </c>
      <c r="P86" s="6">
        <f t="shared" si="92"/>
        <v>0</v>
      </c>
      <c r="Q86" s="6">
        <f t="shared" si="93"/>
        <v>0</v>
      </c>
      <c r="R86" s="7">
        <f t="shared" si="94"/>
        <v>2</v>
      </c>
      <c r="S86" s="7">
        <f t="shared" si="95"/>
        <v>0</v>
      </c>
      <c r="T86" s="7">
        <v>2</v>
      </c>
      <c r="U86" s="11"/>
      <c r="V86" s="10"/>
      <c r="W86" s="11"/>
      <c r="X86" s="10"/>
      <c r="Y86" s="7"/>
      <c r="Z86" s="11"/>
      <c r="AA86" s="10"/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96"/>
        <v>0</v>
      </c>
      <c r="AP86" s="11"/>
      <c r="AQ86" s="10"/>
      <c r="AR86" s="11"/>
      <c r="AS86" s="10"/>
      <c r="AT86" s="7"/>
      <c r="AU86" s="11"/>
      <c r="AV86" s="10"/>
      <c r="AW86" s="11"/>
      <c r="AX86" s="10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97"/>
        <v>0</v>
      </c>
      <c r="BK86" s="11"/>
      <c r="BL86" s="10"/>
      <c r="BM86" s="11"/>
      <c r="BN86" s="10"/>
      <c r="BO86" s="7"/>
      <c r="BP86" s="11"/>
      <c r="BQ86" s="10"/>
      <c r="BR86" s="11"/>
      <c r="BS86" s="10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98"/>
        <v>0</v>
      </c>
      <c r="CF86" s="11"/>
      <c r="CG86" s="10"/>
      <c r="CH86" s="11"/>
      <c r="CI86" s="10"/>
      <c r="CJ86" s="7"/>
      <c r="CK86" s="11"/>
      <c r="CL86" s="10"/>
      <c r="CM86" s="11"/>
      <c r="CN86" s="10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99"/>
        <v>0</v>
      </c>
      <c r="DA86" s="11">
        <v>15</v>
      </c>
      <c r="DB86" s="10" t="s">
        <v>61</v>
      </c>
      <c r="DC86" s="11">
        <v>15</v>
      </c>
      <c r="DD86" s="10" t="s">
        <v>61</v>
      </c>
      <c r="DE86" s="7">
        <v>2</v>
      </c>
      <c r="DF86" s="11"/>
      <c r="DG86" s="10"/>
      <c r="DH86" s="11"/>
      <c r="DI86" s="10"/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100"/>
        <v>2</v>
      </c>
      <c r="DV86" s="11"/>
      <c r="DW86" s="10"/>
      <c r="DX86" s="11"/>
      <c r="DY86" s="10"/>
      <c r="DZ86" s="7"/>
      <c r="EA86" s="11"/>
      <c r="EB86" s="10"/>
      <c r="EC86" s="11"/>
      <c r="ED86" s="10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101"/>
        <v>0</v>
      </c>
      <c r="EQ86" s="11"/>
      <c r="ER86" s="10"/>
      <c r="ES86" s="11"/>
      <c r="ET86" s="10"/>
      <c r="EU86" s="7"/>
      <c r="EV86" s="11"/>
      <c r="EW86" s="10"/>
      <c r="EX86" s="11"/>
      <c r="EY86" s="10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si="102"/>
        <v>0</v>
      </c>
      <c r="FL86" s="11"/>
      <c r="FM86" s="10"/>
      <c r="FN86" s="11"/>
      <c r="FO86" s="10"/>
      <c r="FP86" s="7"/>
      <c r="FQ86" s="11"/>
      <c r="FR86" s="10"/>
      <c r="FS86" s="11"/>
      <c r="FT86" s="10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si="103"/>
        <v>0</v>
      </c>
    </row>
    <row r="87" spans="1:188" x14ac:dyDescent="0.2">
      <c r="A87" s="6"/>
      <c r="B87" s="6"/>
      <c r="C87" s="6"/>
      <c r="D87" s="6" t="s">
        <v>297</v>
      </c>
      <c r="E87" s="3" t="s">
        <v>298</v>
      </c>
      <c r="F87" s="6">
        <f t="shared" si="82"/>
        <v>0</v>
      </c>
      <c r="G87" s="6">
        <f t="shared" si="83"/>
        <v>2</v>
      </c>
      <c r="H87" s="6">
        <f t="shared" si="84"/>
        <v>30</v>
      </c>
      <c r="I87" s="6">
        <f t="shared" si="85"/>
        <v>15</v>
      </c>
      <c r="J87" s="6">
        <f t="shared" si="86"/>
        <v>15</v>
      </c>
      <c r="K87" s="6">
        <f t="shared" si="87"/>
        <v>0</v>
      </c>
      <c r="L87" s="6">
        <f t="shared" si="88"/>
        <v>0</v>
      </c>
      <c r="M87" s="6">
        <f t="shared" si="89"/>
        <v>0</v>
      </c>
      <c r="N87" s="6">
        <f t="shared" si="90"/>
        <v>0</v>
      </c>
      <c r="O87" s="6">
        <f t="shared" si="91"/>
        <v>0</v>
      </c>
      <c r="P87" s="6">
        <f t="shared" si="92"/>
        <v>0</v>
      </c>
      <c r="Q87" s="6">
        <f t="shared" si="93"/>
        <v>0</v>
      </c>
      <c r="R87" s="7">
        <f t="shared" si="94"/>
        <v>3</v>
      </c>
      <c r="S87" s="7">
        <f t="shared" si="95"/>
        <v>0</v>
      </c>
      <c r="T87" s="7">
        <v>3</v>
      </c>
      <c r="U87" s="11"/>
      <c r="V87" s="10"/>
      <c r="W87" s="11"/>
      <c r="X87" s="10"/>
      <c r="Y87" s="7"/>
      <c r="Z87" s="11"/>
      <c r="AA87" s="10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96"/>
        <v>0</v>
      </c>
      <c r="AP87" s="11"/>
      <c r="AQ87" s="10"/>
      <c r="AR87" s="11"/>
      <c r="AS87" s="10"/>
      <c r="AT87" s="7"/>
      <c r="AU87" s="11"/>
      <c r="AV87" s="10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97"/>
        <v>0</v>
      </c>
      <c r="BK87" s="11"/>
      <c r="BL87" s="10"/>
      <c r="BM87" s="11"/>
      <c r="BN87" s="10"/>
      <c r="BO87" s="7"/>
      <c r="BP87" s="11"/>
      <c r="BQ87" s="10"/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98"/>
        <v>0</v>
      </c>
      <c r="CF87" s="11"/>
      <c r="CG87" s="10"/>
      <c r="CH87" s="11"/>
      <c r="CI87" s="10"/>
      <c r="CJ87" s="7"/>
      <c r="CK87" s="11"/>
      <c r="CL87" s="10"/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99"/>
        <v>0</v>
      </c>
      <c r="DA87" s="11"/>
      <c r="DB87" s="10"/>
      <c r="DC87" s="11"/>
      <c r="DD87" s="10"/>
      <c r="DE87" s="7"/>
      <c r="DF87" s="11"/>
      <c r="DG87" s="10"/>
      <c r="DH87" s="11"/>
      <c r="DI87" s="10"/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100"/>
        <v>0</v>
      </c>
      <c r="DV87" s="11"/>
      <c r="DW87" s="10"/>
      <c r="DX87" s="11"/>
      <c r="DY87" s="10"/>
      <c r="DZ87" s="7"/>
      <c r="EA87" s="11"/>
      <c r="EB87" s="10"/>
      <c r="EC87" s="11"/>
      <c r="ED87" s="10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101"/>
        <v>0</v>
      </c>
      <c r="EQ87" s="11">
        <v>15</v>
      </c>
      <c r="ER87" s="10" t="s">
        <v>61</v>
      </c>
      <c r="ES87" s="11">
        <v>15</v>
      </c>
      <c r="ET87" s="10" t="s">
        <v>61</v>
      </c>
      <c r="EU87" s="7">
        <v>3</v>
      </c>
      <c r="EV87" s="11"/>
      <c r="EW87" s="10"/>
      <c r="EX87" s="11"/>
      <c r="EY87" s="10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si="102"/>
        <v>3</v>
      </c>
      <c r="FL87" s="11"/>
      <c r="FM87" s="10"/>
      <c r="FN87" s="11"/>
      <c r="FO87" s="10"/>
      <c r="FP87" s="7"/>
      <c r="FQ87" s="11"/>
      <c r="FR87" s="10"/>
      <c r="FS87" s="11"/>
      <c r="FT87" s="10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103"/>
        <v>0</v>
      </c>
    </row>
    <row r="88" spans="1:188" x14ac:dyDescent="0.2">
      <c r="A88" s="6"/>
      <c r="B88" s="6"/>
      <c r="C88" s="6"/>
      <c r="D88" s="6" t="s">
        <v>299</v>
      </c>
      <c r="E88" s="3" t="s">
        <v>179</v>
      </c>
      <c r="F88" s="6">
        <f t="shared" si="82"/>
        <v>0</v>
      </c>
      <c r="G88" s="6">
        <f t="shared" si="83"/>
        <v>1</v>
      </c>
      <c r="H88" s="6">
        <f t="shared" si="84"/>
        <v>15</v>
      </c>
      <c r="I88" s="6">
        <f t="shared" si="85"/>
        <v>0</v>
      </c>
      <c r="J88" s="6">
        <f t="shared" si="86"/>
        <v>0</v>
      </c>
      <c r="K88" s="6">
        <f t="shared" si="87"/>
        <v>0</v>
      </c>
      <c r="L88" s="6">
        <f t="shared" si="88"/>
        <v>0</v>
      </c>
      <c r="M88" s="6">
        <f t="shared" si="89"/>
        <v>0</v>
      </c>
      <c r="N88" s="6">
        <f t="shared" si="90"/>
        <v>0</v>
      </c>
      <c r="O88" s="6">
        <f t="shared" si="91"/>
        <v>0</v>
      </c>
      <c r="P88" s="6">
        <f t="shared" si="92"/>
        <v>0</v>
      </c>
      <c r="Q88" s="6">
        <f t="shared" si="93"/>
        <v>15</v>
      </c>
      <c r="R88" s="7">
        <f t="shared" si="94"/>
        <v>1</v>
      </c>
      <c r="S88" s="7">
        <f t="shared" si="95"/>
        <v>1</v>
      </c>
      <c r="T88" s="7">
        <v>0.5</v>
      </c>
      <c r="U88" s="11"/>
      <c r="V88" s="10"/>
      <c r="W88" s="11"/>
      <c r="X88" s="10"/>
      <c r="Y88" s="7"/>
      <c r="Z88" s="11"/>
      <c r="AA88" s="10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96"/>
        <v>0</v>
      </c>
      <c r="AP88" s="11"/>
      <c r="AQ88" s="10"/>
      <c r="AR88" s="11"/>
      <c r="AS88" s="10"/>
      <c r="AT88" s="7"/>
      <c r="AU88" s="11"/>
      <c r="AV88" s="10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97"/>
        <v>0</v>
      </c>
      <c r="BK88" s="11"/>
      <c r="BL88" s="10"/>
      <c r="BM88" s="11"/>
      <c r="BN88" s="10"/>
      <c r="BO88" s="7"/>
      <c r="BP88" s="11"/>
      <c r="BQ88" s="10"/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98"/>
        <v>0</v>
      </c>
      <c r="CF88" s="11"/>
      <c r="CG88" s="10"/>
      <c r="CH88" s="11"/>
      <c r="CI88" s="10"/>
      <c r="CJ88" s="7"/>
      <c r="CK88" s="11"/>
      <c r="CL88" s="10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99"/>
        <v>0</v>
      </c>
      <c r="DA88" s="11"/>
      <c r="DB88" s="10"/>
      <c r="DC88" s="11"/>
      <c r="DD88" s="10"/>
      <c r="DE88" s="7"/>
      <c r="DF88" s="11"/>
      <c r="DG88" s="10"/>
      <c r="DH88" s="11"/>
      <c r="DI88" s="10"/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100"/>
        <v>0</v>
      </c>
      <c r="DV88" s="11"/>
      <c r="DW88" s="10"/>
      <c r="DX88" s="11"/>
      <c r="DY88" s="10"/>
      <c r="DZ88" s="7"/>
      <c r="EA88" s="11"/>
      <c r="EB88" s="10"/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>
        <v>15</v>
      </c>
      <c r="EN88" s="10" t="s">
        <v>61</v>
      </c>
      <c r="EO88" s="7">
        <v>1</v>
      </c>
      <c r="EP88" s="7">
        <f t="shared" si="101"/>
        <v>1</v>
      </c>
      <c r="EQ88" s="11"/>
      <c r="ER88" s="10"/>
      <c r="ES88" s="11"/>
      <c r="ET88" s="10"/>
      <c r="EU88" s="7"/>
      <c r="EV88" s="11"/>
      <c r="EW88" s="10"/>
      <c r="EX88" s="11"/>
      <c r="EY88" s="10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102"/>
        <v>0</v>
      </c>
      <c r="FL88" s="11"/>
      <c r="FM88" s="10"/>
      <c r="FN88" s="11"/>
      <c r="FO88" s="10"/>
      <c r="FP88" s="7"/>
      <c r="FQ88" s="11"/>
      <c r="FR88" s="10"/>
      <c r="FS88" s="11"/>
      <c r="FT88" s="10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103"/>
        <v>0</v>
      </c>
    </row>
    <row r="89" spans="1:188" x14ac:dyDescent="0.2">
      <c r="A89" s="6"/>
      <c r="B89" s="6"/>
      <c r="C89" s="6"/>
      <c r="D89" s="6" t="s">
        <v>300</v>
      </c>
      <c r="E89" s="3" t="s">
        <v>301</v>
      </c>
      <c r="F89" s="6">
        <f t="shared" si="82"/>
        <v>0</v>
      </c>
      <c r="G89" s="6">
        <f t="shared" si="83"/>
        <v>1</v>
      </c>
      <c r="H89" s="6">
        <f t="shared" si="84"/>
        <v>15</v>
      </c>
      <c r="I89" s="6">
        <f t="shared" si="85"/>
        <v>15</v>
      </c>
      <c r="J89" s="6">
        <f t="shared" si="86"/>
        <v>0</v>
      </c>
      <c r="K89" s="6">
        <f t="shared" si="87"/>
        <v>0</v>
      </c>
      <c r="L89" s="6">
        <f t="shared" si="88"/>
        <v>0</v>
      </c>
      <c r="M89" s="6">
        <f t="shared" si="89"/>
        <v>0</v>
      </c>
      <c r="N89" s="6">
        <f t="shared" si="90"/>
        <v>0</v>
      </c>
      <c r="O89" s="6">
        <f t="shared" si="91"/>
        <v>0</v>
      </c>
      <c r="P89" s="6">
        <f t="shared" si="92"/>
        <v>0</v>
      </c>
      <c r="Q89" s="6">
        <f t="shared" si="93"/>
        <v>0</v>
      </c>
      <c r="R89" s="7">
        <f t="shared" si="94"/>
        <v>1</v>
      </c>
      <c r="S89" s="7">
        <f t="shared" si="95"/>
        <v>0</v>
      </c>
      <c r="T89" s="7">
        <v>1</v>
      </c>
      <c r="U89" s="11"/>
      <c r="V89" s="10"/>
      <c r="W89" s="11"/>
      <c r="X89" s="10"/>
      <c r="Y89" s="7"/>
      <c r="Z89" s="11"/>
      <c r="AA89" s="10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96"/>
        <v>0</v>
      </c>
      <c r="AP89" s="11"/>
      <c r="AQ89" s="10"/>
      <c r="AR89" s="11"/>
      <c r="AS89" s="10"/>
      <c r="AT89" s="7"/>
      <c r="AU89" s="11"/>
      <c r="AV89" s="10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97"/>
        <v>0</v>
      </c>
      <c r="BK89" s="11"/>
      <c r="BL89" s="10"/>
      <c r="BM89" s="11"/>
      <c r="BN89" s="10"/>
      <c r="BO89" s="7"/>
      <c r="BP89" s="11"/>
      <c r="BQ89" s="10"/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98"/>
        <v>0</v>
      </c>
      <c r="CF89" s="11"/>
      <c r="CG89" s="10"/>
      <c r="CH89" s="11"/>
      <c r="CI89" s="10"/>
      <c r="CJ89" s="7"/>
      <c r="CK89" s="11"/>
      <c r="CL89" s="10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99"/>
        <v>0</v>
      </c>
      <c r="DA89" s="11"/>
      <c r="DB89" s="10"/>
      <c r="DC89" s="11"/>
      <c r="DD89" s="10"/>
      <c r="DE89" s="7"/>
      <c r="DF89" s="11"/>
      <c r="DG89" s="10"/>
      <c r="DH89" s="11"/>
      <c r="DI89" s="10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00"/>
        <v>0</v>
      </c>
      <c r="DV89" s="11">
        <v>15</v>
      </c>
      <c r="DW89" s="10" t="s">
        <v>61</v>
      </c>
      <c r="DX89" s="11"/>
      <c r="DY89" s="10"/>
      <c r="DZ89" s="7">
        <v>1</v>
      </c>
      <c r="EA89" s="11"/>
      <c r="EB89" s="10"/>
      <c r="EC89" s="11"/>
      <c r="ED89" s="10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01"/>
        <v>1</v>
      </c>
      <c r="EQ89" s="11"/>
      <c r="ER89" s="10"/>
      <c r="ES89" s="11"/>
      <c r="ET89" s="10"/>
      <c r="EU89" s="7"/>
      <c r="EV89" s="11"/>
      <c r="EW89" s="10"/>
      <c r="EX89" s="11"/>
      <c r="EY89" s="10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102"/>
        <v>0</v>
      </c>
      <c r="FL89" s="11"/>
      <c r="FM89" s="10"/>
      <c r="FN89" s="11"/>
      <c r="FO89" s="10"/>
      <c r="FP89" s="7"/>
      <c r="FQ89" s="11"/>
      <c r="FR89" s="10"/>
      <c r="FS89" s="11"/>
      <c r="FT89" s="10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103"/>
        <v>0</v>
      </c>
    </row>
    <row r="90" spans="1:188" ht="15.95" customHeight="1" x14ac:dyDescent="0.2">
      <c r="A90" s="6"/>
      <c r="B90" s="6"/>
      <c r="C90" s="6"/>
      <c r="D90" s="6"/>
      <c r="E90" s="6" t="s">
        <v>77</v>
      </c>
      <c r="F90" s="6">
        <f t="shared" ref="F90:AK90" si="104">SUM(F82:F89)</f>
        <v>1</v>
      </c>
      <c r="G90" s="6">
        <f t="shared" si="104"/>
        <v>11</v>
      </c>
      <c r="H90" s="6">
        <f t="shared" si="104"/>
        <v>210</v>
      </c>
      <c r="I90" s="6">
        <f t="shared" si="104"/>
        <v>75</v>
      </c>
      <c r="J90" s="6">
        <f t="shared" si="104"/>
        <v>75</v>
      </c>
      <c r="K90" s="6">
        <f t="shared" si="104"/>
        <v>0</v>
      </c>
      <c r="L90" s="6">
        <f t="shared" si="104"/>
        <v>0</v>
      </c>
      <c r="M90" s="6">
        <f t="shared" si="104"/>
        <v>0</v>
      </c>
      <c r="N90" s="6">
        <f t="shared" si="104"/>
        <v>45</v>
      </c>
      <c r="O90" s="6">
        <f t="shared" si="104"/>
        <v>0</v>
      </c>
      <c r="P90" s="6">
        <f t="shared" si="104"/>
        <v>0</v>
      </c>
      <c r="Q90" s="6">
        <f t="shared" si="104"/>
        <v>15</v>
      </c>
      <c r="R90" s="7">
        <f t="shared" si="104"/>
        <v>32</v>
      </c>
      <c r="S90" s="7">
        <f t="shared" si="104"/>
        <v>19</v>
      </c>
      <c r="T90" s="7">
        <f t="shared" si="104"/>
        <v>15.3</v>
      </c>
      <c r="U90" s="11">
        <f t="shared" si="104"/>
        <v>0</v>
      </c>
      <c r="V90" s="10">
        <f t="shared" si="104"/>
        <v>0</v>
      </c>
      <c r="W90" s="11">
        <f t="shared" si="104"/>
        <v>0</v>
      </c>
      <c r="X90" s="10">
        <f t="shared" si="104"/>
        <v>0</v>
      </c>
      <c r="Y90" s="7">
        <f t="shared" si="104"/>
        <v>0</v>
      </c>
      <c r="Z90" s="11">
        <f t="shared" si="104"/>
        <v>0</v>
      </c>
      <c r="AA90" s="10">
        <f t="shared" si="104"/>
        <v>0</v>
      </c>
      <c r="AB90" s="11">
        <f t="shared" si="104"/>
        <v>0</v>
      </c>
      <c r="AC90" s="10">
        <f t="shared" si="104"/>
        <v>0</v>
      </c>
      <c r="AD90" s="11">
        <f t="shared" si="104"/>
        <v>0</v>
      </c>
      <c r="AE90" s="10">
        <f t="shared" si="104"/>
        <v>0</v>
      </c>
      <c r="AF90" s="11">
        <f t="shared" si="104"/>
        <v>0</v>
      </c>
      <c r="AG90" s="10">
        <f t="shared" si="104"/>
        <v>0</v>
      </c>
      <c r="AH90" s="11">
        <f t="shared" si="104"/>
        <v>0</v>
      </c>
      <c r="AI90" s="10">
        <f t="shared" si="104"/>
        <v>0</v>
      </c>
      <c r="AJ90" s="11">
        <f t="shared" si="104"/>
        <v>0</v>
      </c>
      <c r="AK90" s="10">
        <f t="shared" si="104"/>
        <v>0</v>
      </c>
      <c r="AL90" s="11">
        <f t="shared" ref="AL90:BQ90" si="105">SUM(AL82:AL89)</f>
        <v>0</v>
      </c>
      <c r="AM90" s="10">
        <f t="shared" si="105"/>
        <v>0</v>
      </c>
      <c r="AN90" s="7">
        <f t="shared" si="105"/>
        <v>0</v>
      </c>
      <c r="AO90" s="7">
        <f t="shared" si="105"/>
        <v>0</v>
      </c>
      <c r="AP90" s="11">
        <f t="shared" si="105"/>
        <v>0</v>
      </c>
      <c r="AQ90" s="10">
        <f t="shared" si="105"/>
        <v>0</v>
      </c>
      <c r="AR90" s="11">
        <f t="shared" si="105"/>
        <v>0</v>
      </c>
      <c r="AS90" s="10">
        <f t="shared" si="105"/>
        <v>0</v>
      </c>
      <c r="AT90" s="7">
        <f t="shared" si="105"/>
        <v>0</v>
      </c>
      <c r="AU90" s="11">
        <f t="shared" si="105"/>
        <v>0</v>
      </c>
      <c r="AV90" s="10">
        <f t="shared" si="105"/>
        <v>0</v>
      </c>
      <c r="AW90" s="11">
        <f t="shared" si="105"/>
        <v>0</v>
      </c>
      <c r="AX90" s="10">
        <f t="shared" si="105"/>
        <v>0</v>
      </c>
      <c r="AY90" s="11">
        <f t="shared" si="105"/>
        <v>0</v>
      </c>
      <c r="AZ90" s="10">
        <f t="shared" si="105"/>
        <v>0</v>
      </c>
      <c r="BA90" s="11">
        <f t="shared" si="105"/>
        <v>0</v>
      </c>
      <c r="BB90" s="10">
        <f t="shared" si="105"/>
        <v>0</v>
      </c>
      <c r="BC90" s="11">
        <f t="shared" si="105"/>
        <v>0</v>
      </c>
      <c r="BD90" s="10">
        <f t="shared" si="105"/>
        <v>0</v>
      </c>
      <c r="BE90" s="11">
        <f t="shared" si="105"/>
        <v>0</v>
      </c>
      <c r="BF90" s="10">
        <f t="shared" si="105"/>
        <v>0</v>
      </c>
      <c r="BG90" s="11">
        <f t="shared" si="105"/>
        <v>0</v>
      </c>
      <c r="BH90" s="10">
        <f t="shared" si="105"/>
        <v>0</v>
      </c>
      <c r="BI90" s="7">
        <f t="shared" si="105"/>
        <v>0</v>
      </c>
      <c r="BJ90" s="7">
        <f t="shared" si="105"/>
        <v>0</v>
      </c>
      <c r="BK90" s="11">
        <f t="shared" si="105"/>
        <v>0</v>
      </c>
      <c r="BL90" s="10">
        <f t="shared" si="105"/>
        <v>0</v>
      </c>
      <c r="BM90" s="11">
        <f t="shared" si="105"/>
        <v>0</v>
      </c>
      <c r="BN90" s="10">
        <f t="shared" si="105"/>
        <v>0</v>
      </c>
      <c r="BO90" s="7">
        <f t="shared" si="105"/>
        <v>0</v>
      </c>
      <c r="BP90" s="11">
        <f t="shared" si="105"/>
        <v>0</v>
      </c>
      <c r="BQ90" s="10">
        <f t="shared" si="105"/>
        <v>0</v>
      </c>
      <c r="BR90" s="11">
        <f t="shared" ref="BR90:CW90" si="106">SUM(BR82:BR89)</f>
        <v>0</v>
      </c>
      <c r="BS90" s="10">
        <f t="shared" si="106"/>
        <v>0</v>
      </c>
      <c r="BT90" s="11">
        <f t="shared" si="106"/>
        <v>0</v>
      </c>
      <c r="BU90" s="10">
        <f t="shared" si="106"/>
        <v>0</v>
      </c>
      <c r="BV90" s="11">
        <f t="shared" si="106"/>
        <v>0</v>
      </c>
      <c r="BW90" s="10">
        <f t="shared" si="106"/>
        <v>0</v>
      </c>
      <c r="BX90" s="11">
        <f t="shared" si="106"/>
        <v>0</v>
      </c>
      <c r="BY90" s="10">
        <f t="shared" si="106"/>
        <v>0</v>
      </c>
      <c r="BZ90" s="11">
        <f t="shared" si="106"/>
        <v>0</v>
      </c>
      <c r="CA90" s="10">
        <f t="shared" si="106"/>
        <v>0</v>
      </c>
      <c r="CB90" s="11">
        <f t="shared" si="106"/>
        <v>0</v>
      </c>
      <c r="CC90" s="10">
        <f t="shared" si="106"/>
        <v>0</v>
      </c>
      <c r="CD90" s="7">
        <f t="shared" si="106"/>
        <v>0</v>
      </c>
      <c r="CE90" s="7">
        <f t="shared" si="106"/>
        <v>0</v>
      </c>
      <c r="CF90" s="11">
        <f t="shared" si="106"/>
        <v>0</v>
      </c>
      <c r="CG90" s="10">
        <f t="shared" si="106"/>
        <v>0</v>
      </c>
      <c r="CH90" s="11">
        <f t="shared" si="106"/>
        <v>0</v>
      </c>
      <c r="CI90" s="10">
        <f t="shared" si="106"/>
        <v>0</v>
      </c>
      <c r="CJ90" s="7">
        <f t="shared" si="106"/>
        <v>0</v>
      </c>
      <c r="CK90" s="11">
        <f t="shared" si="106"/>
        <v>0</v>
      </c>
      <c r="CL90" s="10">
        <f t="shared" si="106"/>
        <v>0</v>
      </c>
      <c r="CM90" s="11">
        <f t="shared" si="106"/>
        <v>0</v>
      </c>
      <c r="CN90" s="10">
        <f t="shared" si="106"/>
        <v>0</v>
      </c>
      <c r="CO90" s="11">
        <f t="shared" si="106"/>
        <v>0</v>
      </c>
      <c r="CP90" s="10">
        <f t="shared" si="106"/>
        <v>0</v>
      </c>
      <c r="CQ90" s="11">
        <f t="shared" si="106"/>
        <v>0</v>
      </c>
      <c r="CR90" s="10">
        <f t="shared" si="106"/>
        <v>0</v>
      </c>
      <c r="CS90" s="11">
        <f t="shared" si="106"/>
        <v>0</v>
      </c>
      <c r="CT90" s="10">
        <f t="shared" si="106"/>
        <v>0</v>
      </c>
      <c r="CU90" s="11">
        <f t="shared" si="106"/>
        <v>0</v>
      </c>
      <c r="CV90" s="10">
        <f t="shared" si="106"/>
        <v>0</v>
      </c>
      <c r="CW90" s="11">
        <f t="shared" si="106"/>
        <v>0</v>
      </c>
      <c r="CX90" s="10">
        <f t="shared" ref="CX90:EC90" si="107">SUM(CX82:CX89)</f>
        <v>0</v>
      </c>
      <c r="CY90" s="7">
        <f t="shared" si="107"/>
        <v>0</v>
      </c>
      <c r="CZ90" s="7">
        <f t="shared" si="107"/>
        <v>0</v>
      </c>
      <c r="DA90" s="11">
        <f t="shared" si="107"/>
        <v>15</v>
      </c>
      <c r="DB90" s="10">
        <f t="shared" si="107"/>
        <v>0</v>
      </c>
      <c r="DC90" s="11">
        <f t="shared" si="107"/>
        <v>15</v>
      </c>
      <c r="DD90" s="10">
        <f t="shared" si="107"/>
        <v>0</v>
      </c>
      <c r="DE90" s="7">
        <f t="shared" si="107"/>
        <v>2</v>
      </c>
      <c r="DF90" s="11">
        <f t="shared" si="107"/>
        <v>0</v>
      </c>
      <c r="DG90" s="10">
        <f t="shared" si="107"/>
        <v>0</v>
      </c>
      <c r="DH90" s="11">
        <f t="shared" si="107"/>
        <v>0</v>
      </c>
      <c r="DI90" s="10">
        <f t="shared" si="107"/>
        <v>0</v>
      </c>
      <c r="DJ90" s="11">
        <f t="shared" si="107"/>
        <v>0</v>
      </c>
      <c r="DK90" s="10">
        <f t="shared" si="107"/>
        <v>0</v>
      </c>
      <c r="DL90" s="11">
        <f t="shared" si="107"/>
        <v>0</v>
      </c>
      <c r="DM90" s="10">
        <f t="shared" si="107"/>
        <v>0</v>
      </c>
      <c r="DN90" s="11">
        <f t="shared" si="107"/>
        <v>0</v>
      </c>
      <c r="DO90" s="10">
        <f t="shared" si="107"/>
        <v>0</v>
      </c>
      <c r="DP90" s="11">
        <f t="shared" si="107"/>
        <v>0</v>
      </c>
      <c r="DQ90" s="10">
        <f t="shared" si="107"/>
        <v>0</v>
      </c>
      <c r="DR90" s="11">
        <f t="shared" si="107"/>
        <v>0</v>
      </c>
      <c r="DS90" s="10">
        <f t="shared" si="107"/>
        <v>0</v>
      </c>
      <c r="DT90" s="7">
        <f t="shared" si="107"/>
        <v>0</v>
      </c>
      <c r="DU90" s="7">
        <f t="shared" si="107"/>
        <v>2</v>
      </c>
      <c r="DV90" s="11">
        <f t="shared" si="107"/>
        <v>30</v>
      </c>
      <c r="DW90" s="10">
        <f t="shared" si="107"/>
        <v>0</v>
      </c>
      <c r="DX90" s="11">
        <f t="shared" si="107"/>
        <v>30</v>
      </c>
      <c r="DY90" s="10">
        <f t="shared" si="107"/>
        <v>0</v>
      </c>
      <c r="DZ90" s="7">
        <f t="shared" si="107"/>
        <v>5</v>
      </c>
      <c r="EA90" s="11">
        <f t="shared" si="107"/>
        <v>0</v>
      </c>
      <c r="EB90" s="10">
        <f t="shared" si="107"/>
        <v>0</v>
      </c>
      <c r="EC90" s="11">
        <f t="shared" si="107"/>
        <v>0</v>
      </c>
      <c r="ED90" s="10">
        <f t="shared" ref="ED90:FI90" si="108">SUM(ED82:ED89)</f>
        <v>0</v>
      </c>
      <c r="EE90" s="11">
        <f t="shared" si="108"/>
        <v>0</v>
      </c>
      <c r="EF90" s="10">
        <f t="shared" si="108"/>
        <v>0</v>
      </c>
      <c r="EG90" s="11">
        <f t="shared" si="108"/>
        <v>45</v>
      </c>
      <c r="EH90" s="10">
        <f t="shared" si="108"/>
        <v>0</v>
      </c>
      <c r="EI90" s="11">
        <f t="shared" si="108"/>
        <v>0</v>
      </c>
      <c r="EJ90" s="10">
        <f t="shared" si="108"/>
        <v>0</v>
      </c>
      <c r="EK90" s="11">
        <f t="shared" si="108"/>
        <v>0</v>
      </c>
      <c r="EL90" s="10">
        <f t="shared" si="108"/>
        <v>0</v>
      </c>
      <c r="EM90" s="11">
        <f t="shared" si="108"/>
        <v>15</v>
      </c>
      <c r="EN90" s="10">
        <f t="shared" si="108"/>
        <v>0</v>
      </c>
      <c r="EO90" s="7">
        <f t="shared" si="108"/>
        <v>4</v>
      </c>
      <c r="EP90" s="7">
        <f t="shared" si="108"/>
        <v>9</v>
      </c>
      <c r="EQ90" s="11">
        <f t="shared" si="108"/>
        <v>30</v>
      </c>
      <c r="ER90" s="10">
        <f t="shared" si="108"/>
        <v>0</v>
      </c>
      <c r="ES90" s="11">
        <f t="shared" si="108"/>
        <v>30</v>
      </c>
      <c r="ET90" s="10">
        <f t="shared" si="108"/>
        <v>0</v>
      </c>
      <c r="EU90" s="7">
        <f t="shared" si="108"/>
        <v>6</v>
      </c>
      <c r="EV90" s="11">
        <f t="shared" si="108"/>
        <v>0</v>
      </c>
      <c r="EW90" s="10">
        <f t="shared" si="108"/>
        <v>0</v>
      </c>
      <c r="EX90" s="11">
        <f t="shared" si="108"/>
        <v>0</v>
      </c>
      <c r="EY90" s="10">
        <f t="shared" si="108"/>
        <v>0</v>
      </c>
      <c r="EZ90" s="11">
        <f t="shared" si="108"/>
        <v>0</v>
      </c>
      <c r="FA90" s="10">
        <f t="shared" si="108"/>
        <v>0</v>
      </c>
      <c r="FB90" s="11">
        <f t="shared" si="108"/>
        <v>0</v>
      </c>
      <c r="FC90" s="10">
        <f t="shared" si="108"/>
        <v>0</v>
      </c>
      <c r="FD90" s="11">
        <f t="shared" si="108"/>
        <v>0</v>
      </c>
      <c r="FE90" s="10">
        <f t="shared" si="108"/>
        <v>0</v>
      </c>
      <c r="FF90" s="11">
        <f t="shared" si="108"/>
        <v>0</v>
      </c>
      <c r="FG90" s="10">
        <f t="shared" si="108"/>
        <v>0</v>
      </c>
      <c r="FH90" s="11">
        <f t="shared" si="108"/>
        <v>0</v>
      </c>
      <c r="FI90" s="10">
        <f t="shared" si="108"/>
        <v>0</v>
      </c>
      <c r="FJ90" s="7">
        <f t="shared" ref="FJ90:GF90" si="109">SUM(FJ82:FJ89)</f>
        <v>15</v>
      </c>
      <c r="FK90" s="7">
        <f t="shared" si="109"/>
        <v>21</v>
      </c>
      <c r="FL90" s="11">
        <f t="shared" si="109"/>
        <v>0</v>
      </c>
      <c r="FM90" s="10">
        <f t="shared" si="109"/>
        <v>0</v>
      </c>
      <c r="FN90" s="11">
        <f t="shared" si="109"/>
        <v>0</v>
      </c>
      <c r="FO90" s="10">
        <f t="shared" si="109"/>
        <v>0</v>
      </c>
      <c r="FP90" s="7">
        <f t="shared" si="109"/>
        <v>0</v>
      </c>
      <c r="FQ90" s="11">
        <f t="shared" si="109"/>
        <v>0</v>
      </c>
      <c r="FR90" s="10">
        <f t="shared" si="109"/>
        <v>0</v>
      </c>
      <c r="FS90" s="11">
        <f t="shared" si="109"/>
        <v>0</v>
      </c>
      <c r="FT90" s="10">
        <f t="shared" si="109"/>
        <v>0</v>
      </c>
      <c r="FU90" s="11">
        <f t="shared" si="109"/>
        <v>0</v>
      </c>
      <c r="FV90" s="10">
        <f t="shared" si="109"/>
        <v>0</v>
      </c>
      <c r="FW90" s="11">
        <f t="shared" si="109"/>
        <v>0</v>
      </c>
      <c r="FX90" s="10">
        <f t="shared" si="109"/>
        <v>0</v>
      </c>
      <c r="FY90" s="11">
        <f t="shared" si="109"/>
        <v>0</v>
      </c>
      <c r="FZ90" s="10">
        <f t="shared" si="109"/>
        <v>0</v>
      </c>
      <c r="GA90" s="11">
        <f t="shared" si="109"/>
        <v>0</v>
      </c>
      <c r="GB90" s="10">
        <f t="shared" si="109"/>
        <v>0</v>
      </c>
      <c r="GC90" s="11">
        <f t="shared" si="109"/>
        <v>0</v>
      </c>
      <c r="GD90" s="10">
        <f t="shared" si="109"/>
        <v>0</v>
      </c>
      <c r="GE90" s="7">
        <f t="shared" si="109"/>
        <v>0</v>
      </c>
      <c r="GF90" s="7">
        <f t="shared" si="109"/>
        <v>0</v>
      </c>
    </row>
    <row r="91" spans="1:188" ht="20.100000000000001" customHeight="1" x14ac:dyDescent="0.2">
      <c r="A91" s="19" t="s">
        <v>182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9"/>
      <c r="GF91" s="13"/>
    </row>
    <row r="92" spans="1:188" x14ac:dyDescent="0.2">
      <c r="A92" s="20">
        <v>50</v>
      </c>
      <c r="B92" s="20">
        <v>1</v>
      </c>
      <c r="C92" s="20"/>
      <c r="D92" s="6" t="s">
        <v>183</v>
      </c>
      <c r="E92" s="3" t="s">
        <v>184</v>
      </c>
      <c r="F92" s="6">
        <f t="shared" ref="F92:F129" si="110">COUNTIF(U92:GD92,"e")</f>
        <v>0</v>
      </c>
      <c r="G92" s="6">
        <f t="shared" ref="G92:G129" si="111">COUNTIF(U92:GD92,"z")</f>
        <v>1</v>
      </c>
      <c r="H92" s="6">
        <f t="shared" ref="H92:H129" si="112">SUM(I92:Q92)</f>
        <v>30</v>
      </c>
      <c r="I92" s="6">
        <f t="shared" ref="I92:I129" si="113">U92+AP92+BK92+CF92+DA92+DV92+EQ92+FL92</f>
        <v>0</v>
      </c>
      <c r="J92" s="6">
        <f t="shared" ref="J92:J129" si="114">W92+AR92+BM92+CH92+DC92+DX92+ES92+FN92</f>
        <v>0</v>
      </c>
      <c r="K92" s="6">
        <f t="shared" ref="K92:K129" si="115">Z92+AU92+BP92+CK92+DF92+EA92+EV92+FQ92</f>
        <v>0</v>
      </c>
      <c r="L92" s="6">
        <f t="shared" ref="L92:L129" si="116">AB92+AW92+BR92+CM92+DH92+EC92+EX92+FS92</f>
        <v>0</v>
      </c>
      <c r="M92" s="6">
        <f t="shared" ref="M92:M129" si="117">AD92+AY92+BT92+CO92+DJ92+EE92+EZ92+FU92</f>
        <v>30</v>
      </c>
      <c r="N92" s="6">
        <f t="shared" ref="N92:N129" si="118">AF92+BA92+BV92+CQ92+DL92+EG92+FB92+FW92</f>
        <v>0</v>
      </c>
      <c r="O92" s="6">
        <f t="shared" ref="O92:O129" si="119">AH92+BC92+BX92+CS92+DN92+EI92+FD92+FY92</f>
        <v>0</v>
      </c>
      <c r="P92" s="6">
        <f t="shared" ref="P92:P129" si="120">AJ92+BE92+BZ92+CU92+DP92+EK92+FF92+GA92</f>
        <v>0</v>
      </c>
      <c r="Q92" s="6">
        <f t="shared" ref="Q92:Q129" si="121">AL92+BG92+CB92+CW92+DR92+EM92+FH92+GC92</f>
        <v>0</v>
      </c>
      <c r="R92" s="7">
        <f t="shared" ref="R92:R129" si="122">AO92+BJ92+CE92+CZ92+DU92+EP92+FK92+GF92</f>
        <v>2</v>
      </c>
      <c r="S92" s="7">
        <f t="shared" ref="S92:S129" si="123">AN92+BI92+CD92+CY92+DT92+EO92+FJ92+GE92</f>
        <v>2</v>
      </c>
      <c r="T92" s="7">
        <v>2</v>
      </c>
      <c r="U92" s="11"/>
      <c r="V92" s="10"/>
      <c r="W92" s="11"/>
      <c r="X92" s="10"/>
      <c r="Y92" s="7"/>
      <c r="Z92" s="11"/>
      <c r="AA92" s="10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ref="AO92:AO129" si="124">Y92+AN92</f>
        <v>0</v>
      </c>
      <c r="AP92" s="11"/>
      <c r="AQ92" s="10"/>
      <c r="AR92" s="11"/>
      <c r="AS92" s="10"/>
      <c r="AT92" s="7"/>
      <c r="AU92" s="11"/>
      <c r="AV92" s="10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ref="BJ92:BJ129" si="125">AT92+BI92</f>
        <v>0</v>
      </c>
      <c r="BK92" s="11"/>
      <c r="BL92" s="10"/>
      <c r="BM92" s="11"/>
      <c r="BN92" s="10"/>
      <c r="BO92" s="7"/>
      <c r="BP92" s="11"/>
      <c r="BQ92" s="10"/>
      <c r="BR92" s="11"/>
      <c r="BS92" s="10"/>
      <c r="BT92" s="11">
        <v>30</v>
      </c>
      <c r="BU92" s="10" t="s">
        <v>61</v>
      </c>
      <c r="BV92" s="11"/>
      <c r="BW92" s="10"/>
      <c r="BX92" s="11"/>
      <c r="BY92" s="10"/>
      <c r="BZ92" s="11"/>
      <c r="CA92" s="10"/>
      <c r="CB92" s="11"/>
      <c r="CC92" s="10"/>
      <c r="CD92" s="7">
        <v>2</v>
      </c>
      <c r="CE92" s="7">
        <f t="shared" ref="CE92:CE129" si="126">BO92+CD92</f>
        <v>2</v>
      </c>
      <c r="CF92" s="11"/>
      <c r="CG92" s="10"/>
      <c r="CH92" s="11"/>
      <c r="CI92" s="10"/>
      <c r="CJ92" s="7"/>
      <c r="CK92" s="11"/>
      <c r="CL92" s="10"/>
      <c r="CM92" s="11"/>
      <c r="CN92" s="10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ref="CZ92:CZ129" si="127">CJ92+CY92</f>
        <v>0</v>
      </c>
      <c r="DA92" s="11"/>
      <c r="DB92" s="10"/>
      <c r="DC92" s="11"/>
      <c r="DD92" s="10"/>
      <c r="DE92" s="7"/>
      <c r="DF92" s="11"/>
      <c r="DG92" s="10"/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ref="DU92:DU129" si="128">DE92+DT92</f>
        <v>0</v>
      </c>
      <c r="DV92" s="11"/>
      <c r="DW92" s="10"/>
      <c r="DX92" s="11"/>
      <c r="DY92" s="10"/>
      <c r="DZ92" s="7"/>
      <c r="EA92" s="11"/>
      <c r="EB92" s="10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ref="EP92:EP129" si="129">DZ92+EO92</f>
        <v>0</v>
      </c>
      <c r="EQ92" s="11"/>
      <c r="ER92" s="10"/>
      <c r="ES92" s="11"/>
      <c r="ET92" s="10"/>
      <c r="EU92" s="7"/>
      <c r="EV92" s="11"/>
      <c r="EW92" s="10"/>
      <c r="EX92" s="11"/>
      <c r="EY92" s="10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ref="FK92:FK129" si="130">EU92+FJ92</f>
        <v>0</v>
      </c>
      <c r="FL92" s="11"/>
      <c r="FM92" s="10"/>
      <c r="FN92" s="11"/>
      <c r="FO92" s="10"/>
      <c r="FP92" s="7"/>
      <c r="FQ92" s="11"/>
      <c r="FR92" s="10"/>
      <c r="FS92" s="11"/>
      <c r="FT92" s="10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ref="GF92:GF129" si="131">FP92+GE92</f>
        <v>0</v>
      </c>
    </row>
    <row r="93" spans="1:188" x14ac:dyDescent="0.2">
      <c r="A93" s="20">
        <v>50</v>
      </c>
      <c r="B93" s="20">
        <v>1</v>
      </c>
      <c r="C93" s="20"/>
      <c r="D93" s="6" t="s">
        <v>185</v>
      </c>
      <c r="E93" s="3" t="s">
        <v>186</v>
      </c>
      <c r="F93" s="6">
        <f t="shared" si="110"/>
        <v>0</v>
      </c>
      <c r="G93" s="6">
        <f t="shared" si="111"/>
        <v>1</v>
      </c>
      <c r="H93" s="6">
        <f t="shared" si="112"/>
        <v>30</v>
      </c>
      <c r="I93" s="6">
        <f t="shared" si="113"/>
        <v>0</v>
      </c>
      <c r="J93" s="6">
        <f t="shared" si="114"/>
        <v>0</v>
      </c>
      <c r="K93" s="6">
        <f t="shared" si="115"/>
        <v>0</v>
      </c>
      <c r="L93" s="6">
        <f t="shared" si="116"/>
        <v>0</v>
      </c>
      <c r="M93" s="6">
        <f t="shared" si="117"/>
        <v>30</v>
      </c>
      <c r="N93" s="6">
        <f t="shared" si="118"/>
        <v>0</v>
      </c>
      <c r="O93" s="6">
        <f t="shared" si="119"/>
        <v>0</v>
      </c>
      <c r="P93" s="6">
        <f t="shared" si="120"/>
        <v>0</v>
      </c>
      <c r="Q93" s="6">
        <f t="shared" si="121"/>
        <v>0</v>
      </c>
      <c r="R93" s="7">
        <f t="shared" si="122"/>
        <v>2</v>
      </c>
      <c r="S93" s="7">
        <f t="shared" si="123"/>
        <v>2</v>
      </c>
      <c r="T93" s="7">
        <v>2</v>
      </c>
      <c r="U93" s="11"/>
      <c r="V93" s="10"/>
      <c r="W93" s="11"/>
      <c r="X93" s="10"/>
      <c r="Y93" s="7"/>
      <c r="Z93" s="11"/>
      <c r="AA93" s="10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124"/>
        <v>0</v>
      </c>
      <c r="AP93" s="11"/>
      <c r="AQ93" s="10"/>
      <c r="AR93" s="11"/>
      <c r="AS93" s="10"/>
      <c r="AT93" s="7"/>
      <c r="AU93" s="11"/>
      <c r="AV93" s="10"/>
      <c r="AW93" s="11"/>
      <c r="AX93" s="10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125"/>
        <v>0</v>
      </c>
      <c r="BK93" s="11"/>
      <c r="BL93" s="10"/>
      <c r="BM93" s="11"/>
      <c r="BN93" s="10"/>
      <c r="BO93" s="7"/>
      <c r="BP93" s="11"/>
      <c r="BQ93" s="10"/>
      <c r="BR93" s="11"/>
      <c r="BS93" s="10"/>
      <c r="BT93" s="11">
        <v>30</v>
      </c>
      <c r="BU93" s="10" t="s">
        <v>61</v>
      </c>
      <c r="BV93" s="11"/>
      <c r="BW93" s="10"/>
      <c r="BX93" s="11"/>
      <c r="BY93" s="10"/>
      <c r="BZ93" s="11"/>
      <c r="CA93" s="10"/>
      <c r="CB93" s="11"/>
      <c r="CC93" s="10"/>
      <c r="CD93" s="7">
        <v>2</v>
      </c>
      <c r="CE93" s="7">
        <f t="shared" si="126"/>
        <v>2</v>
      </c>
      <c r="CF93" s="11"/>
      <c r="CG93" s="10"/>
      <c r="CH93" s="11"/>
      <c r="CI93" s="10"/>
      <c r="CJ93" s="7"/>
      <c r="CK93" s="11"/>
      <c r="CL93" s="10"/>
      <c r="CM93" s="11"/>
      <c r="CN93" s="10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127"/>
        <v>0</v>
      </c>
      <c r="DA93" s="11"/>
      <c r="DB93" s="10"/>
      <c r="DC93" s="11"/>
      <c r="DD93" s="10"/>
      <c r="DE93" s="7"/>
      <c r="DF93" s="11"/>
      <c r="DG93" s="10"/>
      <c r="DH93" s="11"/>
      <c r="DI93" s="10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128"/>
        <v>0</v>
      </c>
      <c r="DV93" s="11"/>
      <c r="DW93" s="10"/>
      <c r="DX93" s="11"/>
      <c r="DY93" s="10"/>
      <c r="DZ93" s="7"/>
      <c r="EA93" s="11"/>
      <c r="EB93" s="10"/>
      <c r="EC93" s="11"/>
      <c r="ED93" s="10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29"/>
        <v>0</v>
      </c>
      <c r="EQ93" s="11"/>
      <c r="ER93" s="10"/>
      <c r="ES93" s="11"/>
      <c r="ET93" s="10"/>
      <c r="EU93" s="7"/>
      <c r="EV93" s="11"/>
      <c r="EW93" s="10"/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30"/>
        <v>0</v>
      </c>
      <c r="FL93" s="11"/>
      <c r="FM93" s="10"/>
      <c r="FN93" s="11"/>
      <c r="FO93" s="10"/>
      <c r="FP93" s="7"/>
      <c r="FQ93" s="11"/>
      <c r="FR93" s="10"/>
      <c r="FS93" s="11"/>
      <c r="FT93" s="10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31"/>
        <v>0</v>
      </c>
    </row>
    <row r="94" spans="1:188" x14ac:dyDescent="0.2">
      <c r="A94" s="20">
        <v>51</v>
      </c>
      <c r="B94" s="20">
        <v>1</v>
      </c>
      <c r="C94" s="20"/>
      <c r="D94" s="6" t="s">
        <v>187</v>
      </c>
      <c r="E94" s="3" t="s">
        <v>188</v>
      </c>
      <c r="F94" s="6">
        <f t="shared" si="110"/>
        <v>0</v>
      </c>
      <c r="G94" s="6">
        <f t="shared" si="111"/>
        <v>1</v>
      </c>
      <c r="H94" s="6">
        <f t="shared" si="112"/>
        <v>60</v>
      </c>
      <c r="I94" s="6">
        <f t="shared" si="113"/>
        <v>0</v>
      </c>
      <c r="J94" s="6">
        <f t="shared" si="114"/>
        <v>0</v>
      </c>
      <c r="K94" s="6">
        <f t="shared" si="115"/>
        <v>0</v>
      </c>
      <c r="L94" s="6">
        <f t="shared" si="116"/>
        <v>0</v>
      </c>
      <c r="M94" s="6">
        <f t="shared" si="117"/>
        <v>60</v>
      </c>
      <c r="N94" s="6">
        <f t="shared" si="118"/>
        <v>0</v>
      </c>
      <c r="O94" s="6">
        <f t="shared" si="119"/>
        <v>0</v>
      </c>
      <c r="P94" s="6">
        <f t="shared" si="120"/>
        <v>0</v>
      </c>
      <c r="Q94" s="6">
        <f t="shared" si="121"/>
        <v>0</v>
      </c>
      <c r="R94" s="7">
        <f t="shared" si="122"/>
        <v>2</v>
      </c>
      <c r="S94" s="7">
        <f t="shared" si="123"/>
        <v>2</v>
      </c>
      <c r="T94" s="7">
        <v>2</v>
      </c>
      <c r="U94" s="11"/>
      <c r="V94" s="10"/>
      <c r="W94" s="11"/>
      <c r="X94" s="10"/>
      <c r="Y94" s="7"/>
      <c r="Z94" s="11"/>
      <c r="AA94" s="10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124"/>
        <v>0</v>
      </c>
      <c r="AP94" s="11"/>
      <c r="AQ94" s="10"/>
      <c r="AR94" s="11"/>
      <c r="AS94" s="10"/>
      <c r="AT94" s="7"/>
      <c r="AU94" s="11"/>
      <c r="AV94" s="10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125"/>
        <v>0</v>
      </c>
      <c r="BK94" s="11"/>
      <c r="BL94" s="10"/>
      <c r="BM94" s="11"/>
      <c r="BN94" s="10"/>
      <c r="BO94" s="7"/>
      <c r="BP94" s="11"/>
      <c r="BQ94" s="10"/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126"/>
        <v>0</v>
      </c>
      <c r="CF94" s="11"/>
      <c r="CG94" s="10"/>
      <c r="CH94" s="11"/>
      <c r="CI94" s="10"/>
      <c r="CJ94" s="7"/>
      <c r="CK94" s="11"/>
      <c r="CL94" s="10"/>
      <c r="CM94" s="11"/>
      <c r="CN94" s="10"/>
      <c r="CO94" s="11">
        <v>60</v>
      </c>
      <c r="CP94" s="10" t="s">
        <v>61</v>
      </c>
      <c r="CQ94" s="11"/>
      <c r="CR94" s="10"/>
      <c r="CS94" s="11"/>
      <c r="CT94" s="10"/>
      <c r="CU94" s="11"/>
      <c r="CV94" s="10"/>
      <c r="CW94" s="11"/>
      <c r="CX94" s="10"/>
      <c r="CY94" s="7">
        <v>2</v>
      </c>
      <c r="CZ94" s="7">
        <f t="shared" si="127"/>
        <v>2</v>
      </c>
      <c r="DA94" s="11"/>
      <c r="DB94" s="10"/>
      <c r="DC94" s="11"/>
      <c r="DD94" s="10"/>
      <c r="DE94" s="7"/>
      <c r="DF94" s="11"/>
      <c r="DG94" s="10"/>
      <c r="DH94" s="11"/>
      <c r="DI94" s="10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28"/>
        <v>0</v>
      </c>
      <c r="DV94" s="11"/>
      <c r="DW94" s="10"/>
      <c r="DX94" s="11"/>
      <c r="DY94" s="10"/>
      <c r="DZ94" s="7"/>
      <c r="EA94" s="11"/>
      <c r="EB94" s="10"/>
      <c r="EC94" s="11"/>
      <c r="ED94" s="10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29"/>
        <v>0</v>
      </c>
      <c r="EQ94" s="11"/>
      <c r="ER94" s="10"/>
      <c r="ES94" s="11"/>
      <c r="ET94" s="10"/>
      <c r="EU94" s="7"/>
      <c r="EV94" s="11"/>
      <c r="EW94" s="10"/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30"/>
        <v>0</v>
      </c>
      <c r="FL94" s="11"/>
      <c r="FM94" s="10"/>
      <c r="FN94" s="11"/>
      <c r="FO94" s="10"/>
      <c r="FP94" s="7"/>
      <c r="FQ94" s="11"/>
      <c r="FR94" s="10"/>
      <c r="FS94" s="11"/>
      <c r="FT94" s="10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31"/>
        <v>0</v>
      </c>
    </row>
    <row r="95" spans="1:188" x14ac:dyDescent="0.2">
      <c r="A95" s="20">
        <v>51</v>
      </c>
      <c r="B95" s="20">
        <v>1</v>
      </c>
      <c r="C95" s="20"/>
      <c r="D95" s="6" t="s">
        <v>189</v>
      </c>
      <c r="E95" s="3" t="s">
        <v>190</v>
      </c>
      <c r="F95" s="6">
        <f t="shared" si="110"/>
        <v>0</v>
      </c>
      <c r="G95" s="6">
        <f t="shared" si="111"/>
        <v>1</v>
      </c>
      <c r="H95" s="6">
        <f t="shared" si="112"/>
        <v>60</v>
      </c>
      <c r="I95" s="6">
        <f t="shared" si="113"/>
        <v>0</v>
      </c>
      <c r="J95" s="6">
        <f t="shared" si="114"/>
        <v>0</v>
      </c>
      <c r="K95" s="6">
        <f t="shared" si="115"/>
        <v>0</v>
      </c>
      <c r="L95" s="6">
        <f t="shared" si="116"/>
        <v>0</v>
      </c>
      <c r="M95" s="6">
        <f t="shared" si="117"/>
        <v>60</v>
      </c>
      <c r="N95" s="6">
        <f t="shared" si="118"/>
        <v>0</v>
      </c>
      <c r="O95" s="6">
        <f t="shared" si="119"/>
        <v>0</v>
      </c>
      <c r="P95" s="6">
        <f t="shared" si="120"/>
        <v>0</v>
      </c>
      <c r="Q95" s="6">
        <f t="shared" si="121"/>
        <v>0</v>
      </c>
      <c r="R95" s="7">
        <f t="shared" si="122"/>
        <v>2</v>
      </c>
      <c r="S95" s="7">
        <f t="shared" si="123"/>
        <v>2</v>
      </c>
      <c r="T95" s="7">
        <v>2</v>
      </c>
      <c r="U95" s="11"/>
      <c r="V95" s="10"/>
      <c r="W95" s="11"/>
      <c r="X95" s="10"/>
      <c r="Y95" s="7"/>
      <c r="Z95" s="11"/>
      <c r="AA95" s="10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124"/>
        <v>0</v>
      </c>
      <c r="AP95" s="11"/>
      <c r="AQ95" s="10"/>
      <c r="AR95" s="11"/>
      <c r="AS95" s="10"/>
      <c r="AT95" s="7"/>
      <c r="AU95" s="11"/>
      <c r="AV95" s="10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125"/>
        <v>0</v>
      </c>
      <c r="BK95" s="11"/>
      <c r="BL95" s="10"/>
      <c r="BM95" s="11"/>
      <c r="BN95" s="10"/>
      <c r="BO95" s="7"/>
      <c r="BP95" s="11"/>
      <c r="BQ95" s="10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126"/>
        <v>0</v>
      </c>
      <c r="CF95" s="11"/>
      <c r="CG95" s="10"/>
      <c r="CH95" s="11"/>
      <c r="CI95" s="10"/>
      <c r="CJ95" s="7"/>
      <c r="CK95" s="11"/>
      <c r="CL95" s="10"/>
      <c r="CM95" s="11"/>
      <c r="CN95" s="10"/>
      <c r="CO95" s="11">
        <v>60</v>
      </c>
      <c r="CP95" s="10" t="s">
        <v>61</v>
      </c>
      <c r="CQ95" s="11"/>
      <c r="CR95" s="10"/>
      <c r="CS95" s="11"/>
      <c r="CT95" s="10"/>
      <c r="CU95" s="11"/>
      <c r="CV95" s="10"/>
      <c r="CW95" s="11"/>
      <c r="CX95" s="10"/>
      <c r="CY95" s="7">
        <v>2</v>
      </c>
      <c r="CZ95" s="7">
        <f t="shared" si="127"/>
        <v>2</v>
      </c>
      <c r="DA95" s="11"/>
      <c r="DB95" s="10"/>
      <c r="DC95" s="11"/>
      <c r="DD95" s="10"/>
      <c r="DE95" s="7"/>
      <c r="DF95" s="11"/>
      <c r="DG95" s="10"/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28"/>
        <v>0</v>
      </c>
      <c r="DV95" s="11"/>
      <c r="DW95" s="10"/>
      <c r="DX95" s="11"/>
      <c r="DY95" s="10"/>
      <c r="DZ95" s="7"/>
      <c r="EA95" s="11"/>
      <c r="EB95" s="10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29"/>
        <v>0</v>
      </c>
      <c r="EQ95" s="11"/>
      <c r="ER95" s="10"/>
      <c r="ES95" s="11"/>
      <c r="ET95" s="10"/>
      <c r="EU95" s="7"/>
      <c r="EV95" s="11"/>
      <c r="EW95" s="10"/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130"/>
        <v>0</v>
      </c>
      <c r="FL95" s="11"/>
      <c r="FM95" s="10"/>
      <c r="FN95" s="11"/>
      <c r="FO95" s="10"/>
      <c r="FP95" s="7"/>
      <c r="FQ95" s="11"/>
      <c r="FR95" s="10"/>
      <c r="FS95" s="11"/>
      <c r="FT95" s="10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31"/>
        <v>0</v>
      </c>
    </row>
    <row r="96" spans="1:188" x14ac:dyDescent="0.2">
      <c r="A96" s="20">
        <v>52</v>
      </c>
      <c r="B96" s="20">
        <v>1</v>
      </c>
      <c r="C96" s="20"/>
      <c r="D96" s="6" t="s">
        <v>191</v>
      </c>
      <c r="E96" s="3" t="s">
        <v>192</v>
      </c>
      <c r="F96" s="6">
        <f t="shared" si="110"/>
        <v>1</v>
      </c>
      <c r="G96" s="6">
        <f t="shared" si="111"/>
        <v>0</v>
      </c>
      <c r="H96" s="6">
        <f t="shared" si="112"/>
        <v>60</v>
      </c>
      <c r="I96" s="6">
        <f t="shared" si="113"/>
        <v>0</v>
      </c>
      <c r="J96" s="6">
        <f t="shared" si="114"/>
        <v>0</v>
      </c>
      <c r="K96" s="6">
        <f t="shared" si="115"/>
        <v>0</v>
      </c>
      <c r="L96" s="6">
        <f t="shared" si="116"/>
        <v>0</v>
      </c>
      <c r="M96" s="6">
        <f t="shared" si="117"/>
        <v>60</v>
      </c>
      <c r="N96" s="6">
        <f t="shared" si="118"/>
        <v>0</v>
      </c>
      <c r="O96" s="6">
        <f t="shared" si="119"/>
        <v>0</v>
      </c>
      <c r="P96" s="6">
        <f t="shared" si="120"/>
        <v>0</v>
      </c>
      <c r="Q96" s="6">
        <f t="shared" si="121"/>
        <v>0</v>
      </c>
      <c r="R96" s="7">
        <f t="shared" si="122"/>
        <v>3</v>
      </c>
      <c r="S96" s="7">
        <f t="shared" si="123"/>
        <v>3</v>
      </c>
      <c r="T96" s="7">
        <v>3</v>
      </c>
      <c r="U96" s="11"/>
      <c r="V96" s="10"/>
      <c r="W96" s="11"/>
      <c r="X96" s="10"/>
      <c r="Y96" s="7"/>
      <c r="Z96" s="11"/>
      <c r="AA96" s="10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124"/>
        <v>0</v>
      </c>
      <c r="AP96" s="11"/>
      <c r="AQ96" s="10"/>
      <c r="AR96" s="11"/>
      <c r="AS96" s="10"/>
      <c r="AT96" s="7"/>
      <c r="AU96" s="11"/>
      <c r="AV96" s="10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125"/>
        <v>0</v>
      </c>
      <c r="BK96" s="11"/>
      <c r="BL96" s="10"/>
      <c r="BM96" s="11"/>
      <c r="BN96" s="10"/>
      <c r="BO96" s="7"/>
      <c r="BP96" s="11"/>
      <c r="BQ96" s="10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126"/>
        <v>0</v>
      </c>
      <c r="CF96" s="11"/>
      <c r="CG96" s="10"/>
      <c r="CH96" s="11"/>
      <c r="CI96" s="10"/>
      <c r="CJ96" s="7"/>
      <c r="CK96" s="11"/>
      <c r="CL96" s="10"/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127"/>
        <v>0</v>
      </c>
      <c r="DA96" s="11"/>
      <c r="DB96" s="10"/>
      <c r="DC96" s="11"/>
      <c r="DD96" s="10"/>
      <c r="DE96" s="7"/>
      <c r="DF96" s="11"/>
      <c r="DG96" s="10"/>
      <c r="DH96" s="11"/>
      <c r="DI96" s="10"/>
      <c r="DJ96" s="11">
        <v>60</v>
      </c>
      <c r="DK96" s="10" t="s">
        <v>64</v>
      </c>
      <c r="DL96" s="11"/>
      <c r="DM96" s="10"/>
      <c r="DN96" s="11"/>
      <c r="DO96" s="10"/>
      <c r="DP96" s="11"/>
      <c r="DQ96" s="10"/>
      <c r="DR96" s="11"/>
      <c r="DS96" s="10"/>
      <c r="DT96" s="7">
        <v>3</v>
      </c>
      <c r="DU96" s="7">
        <f t="shared" si="128"/>
        <v>3</v>
      </c>
      <c r="DV96" s="11"/>
      <c r="DW96" s="10"/>
      <c r="DX96" s="11"/>
      <c r="DY96" s="10"/>
      <c r="DZ96" s="7"/>
      <c r="EA96" s="11"/>
      <c r="EB96" s="10"/>
      <c r="EC96" s="11"/>
      <c r="ED96" s="10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29"/>
        <v>0</v>
      </c>
      <c r="EQ96" s="11"/>
      <c r="ER96" s="10"/>
      <c r="ES96" s="11"/>
      <c r="ET96" s="10"/>
      <c r="EU96" s="7"/>
      <c r="EV96" s="11"/>
      <c r="EW96" s="10"/>
      <c r="EX96" s="11"/>
      <c r="EY96" s="10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130"/>
        <v>0</v>
      </c>
      <c r="FL96" s="11"/>
      <c r="FM96" s="10"/>
      <c r="FN96" s="11"/>
      <c r="FO96" s="10"/>
      <c r="FP96" s="7"/>
      <c r="FQ96" s="11"/>
      <c r="FR96" s="10"/>
      <c r="FS96" s="11"/>
      <c r="FT96" s="10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31"/>
        <v>0</v>
      </c>
    </row>
    <row r="97" spans="1:188" x14ac:dyDescent="0.2">
      <c r="A97" s="20">
        <v>52</v>
      </c>
      <c r="B97" s="20">
        <v>1</v>
      </c>
      <c r="C97" s="20"/>
      <c r="D97" s="6" t="s">
        <v>193</v>
      </c>
      <c r="E97" s="3" t="s">
        <v>194</v>
      </c>
      <c r="F97" s="6">
        <f t="shared" si="110"/>
        <v>1</v>
      </c>
      <c r="G97" s="6">
        <f t="shared" si="111"/>
        <v>0</v>
      </c>
      <c r="H97" s="6">
        <f t="shared" si="112"/>
        <v>60</v>
      </c>
      <c r="I97" s="6">
        <f t="shared" si="113"/>
        <v>0</v>
      </c>
      <c r="J97" s="6">
        <f t="shared" si="114"/>
        <v>0</v>
      </c>
      <c r="K97" s="6">
        <f t="shared" si="115"/>
        <v>0</v>
      </c>
      <c r="L97" s="6">
        <f t="shared" si="116"/>
        <v>0</v>
      </c>
      <c r="M97" s="6">
        <f t="shared" si="117"/>
        <v>60</v>
      </c>
      <c r="N97" s="6">
        <f t="shared" si="118"/>
        <v>0</v>
      </c>
      <c r="O97" s="6">
        <f t="shared" si="119"/>
        <v>0</v>
      </c>
      <c r="P97" s="6">
        <f t="shared" si="120"/>
        <v>0</v>
      </c>
      <c r="Q97" s="6">
        <f t="shared" si="121"/>
        <v>0</v>
      </c>
      <c r="R97" s="7">
        <f t="shared" si="122"/>
        <v>3</v>
      </c>
      <c r="S97" s="7">
        <f t="shared" si="123"/>
        <v>3</v>
      </c>
      <c r="T97" s="7">
        <v>3</v>
      </c>
      <c r="U97" s="11"/>
      <c r="V97" s="10"/>
      <c r="W97" s="11"/>
      <c r="X97" s="10"/>
      <c r="Y97" s="7"/>
      <c r="Z97" s="11"/>
      <c r="AA97" s="10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124"/>
        <v>0</v>
      </c>
      <c r="AP97" s="11"/>
      <c r="AQ97" s="10"/>
      <c r="AR97" s="11"/>
      <c r="AS97" s="10"/>
      <c r="AT97" s="7"/>
      <c r="AU97" s="11"/>
      <c r="AV97" s="10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125"/>
        <v>0</v>
      </c>
      <c r="BK97" s="11"/>
      <c r="BL97" s="10"/>
      <c r="BM97" s="11"/>
      <c r="BN97" s="10"/>
      <c r="BO97" s="7"/>
      <c r="BP97" s="11"/>
      <c r="BQ97" s="10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126"/>
        <v>0</v>
      </c>
      <c r="CF97" s="11"/>
      <c r="CG97" s="10"/>
      <c r="CH97" s="11"/>
      <c r="CI97" s="10"/>
      <c r="CJ97" s="7"/>
      <c r="CK97" s="11"/>
      <c r="CL97" s="10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27"/>
        <v>0</v>
      </c>
      <c r="DA97" s="11"/>
      <c r="DB97" s="10"/>
      <c r="DC97" s="11"/>
      <c r="DD97" s="10"/>
      <c r="DE97" s="7"/>
      <c r="DF97" s="11"/>
      <c r="DG97" s="10"/>
      <c r="DH97" s="11"/>
      <c r="DI97" s="10"/>
      <c r="DJ97" s="11">
        <v>60</v>
      </c>
      <c r="DK97" s="10" t="s">
        <v>64</v>
      </c>
      <c r="DL97" s="11"/>
      <c r="DM97" s="10"/>
      <c r="DN97" s="11"/>
      <c r="DO97" s="10"/>
      <c r="DP97" s="11"/>
      <c r="DQ97" s="10"/>
      <c r="DR97" s="11"/>
      <c r="DS97" s="10"/>
      <c r="DT97" s="7">
        <v>3</v>
      </c>
      <c r="DU97" s="7">
        <f t="shared" si="128"/>
        <v>3</v>
      </c>
      <c r="DV97" s="11"/>
      <c r="DW97" s="10"/>
      <c r="DX97" s="11"/>
      <c r="DY97" s="10"/>
      <c r="DZ97" s="7"/>
      <c r="EA97" s="11"/>
      <c r="EB97" s="10"/>
      <c r="EC97" s="11"/>
      <c r="ED97" s="10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29"/>
        <v>0</v>
      </c>
      <c r="EQ97" s="11"/>
      <c r="ER97" s="10"/>
      <c r="ES97" s="11"/>
      <c r="ET97" s="10"/>
      <c r="EU97" s="7"/>
      <c r="EV97" s="11"/>
      <c r="EW97" s="10"/>
      <c r="EX97" s="11"/>
      <c r="EY97" s="10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130"/>
        <v>0</v>
      </c>
      <c r="FL97" s="11"/>
      <c r="FM97" s="10"/>
      <c r="FN97" s="11"/>
      <c r="FO97" s="10"/>
      <c r="FP97" s="7"/>
      <c r="FQ97" s="11"/>
      <c r="FR97" s="10"/>
      <c r="FS97" s="11"/>
      <c r="FT97" s="10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31"/>
        <v>0</v>
      </c>
    </row>
    <row r="98" spans="1:188" x14ac:dyDescent="0.2">
      <c r="A98" s="20">
        <v>1</v>
      </c>
      <c r="B98" s="20">
        <v>1</v>
      </c>
      <c r="C98" s="20"/>
      <c r="D98" s="6" t="s">
        <v>195</v>
      </c>
      <c r="E98" s="3" t="s">
        <v>196</v>
      </c>
      <c r="F98" s="6">
        <f t="shared" si="110"/>
        <v>0</v>
      </c>
      <c r="G98" s="6">
        <f t="shared" si="111"/>
        <v>1</v>
      </c>
      <c r="H98" s="6">
        <f t="shared" si="112"/>
        <v>15</v>
      </c>
      <c r="I98" s="6">
        <f t="shared" si="113"/>
        <v>15</v>
      </c>
      <c r="J98" s="6">
        <f t="shared" si="114"/>
        <v>0</v>
      </c>
      <c r="K98" s="6">
        <f t="shared" si="115"/>
        <v>0</v>
      </c>
      <c r="L98" s="6">
        <f t="shared" si="116"/>
        <v>0</v>
      </c>
      <c r="M98" s="6">
        <f t="shared" si="117"/>
        <v>0</v>
      </c>
      <c r="N98" s="6">
        <f t="shared" si="118"/>
        <v>0</v>
      </c>
      <c r="O98" s="6">
        <f t="shared" si="119"/>
        <v>0</v>
      </c>
      <c r="P98" s="6">
        <f t="shared" si="120"/>
        <v>0</v>
      </c>
      <c r="Q98" s="6">
        <f t="shared" si="121"/>
        <v>0</v>
      </c>
      <c r="R98" s="7">
        <f t="shared" si="122"/>
        <v>1</v>
      </c>
      <c r="S98" s="7">
        <f t="shared" si="123"/>
        <v>0</v>
      </c>
      <c r="T98" s="7">
        <v>1</v>
      </c>
      <c r="U98" s="11"/>
      <c r="V98" s="10"/>
      <c r="W98" s="11"/>
      <c r="X98" s="10"/>
      <c r="Y98" s="7"/>
      <c r="Z98" s="11"/>
      <c r="AA98" s="10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124"/>
        <v>0</v>
      </c>
      <c r="AP98" s="11"/>
      <c r="AQ98" s="10"/>
      <c r="AR98" s="11"/>
      <c r="AS98" s="10"/>
      <c r="AT98" s="7"/>
      <c r="AU98" s="11"/>
      <c r="AV98" s="10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125"/>
        <v>0</v>
      </c>
      <c r="BK98" s="11"/>
      <c r="BL98" s="10"/>
      <c r="BM98" s="11"/>
      <c r="BN98" s="10"/>
      <c r="BO98" s="7"/>
      <c r="BP98" s="11"/>
      <c r="BQ98" s="10"/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126"/>
        <v>0</v>
      </c>
      <c r="CF98" s="11"/>
      <c r="CG98" s="10"/>
      <c r="CH98" s="11"/>
      <c r="CI98" s="10"/>
      <c r="CJ98" s="7"/>
      <c r="CK98" s="11"/>
      <c r="CL98" s="10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127"/>
        <v>0</v>
      </c>
      <c r="DA98" s="11"/>
      <c r="DB98" s="10"/>
      <c r="DC98" s="11"/>
      <c r="DD98" s="10"/>
      <c r="DE98" s="7"/>
      <c r="DF98" s="11"/>
      <c r="DG98" s="10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28"/>
        <v>0</v>
      </c>
      <c r="DV98" s="11">
        <v>15</v>
      </c>
      <c r="DW98" s="10" t="s">
        <v>61</v>
      </c>
      <c r="DX98" s="11"/>
      <c r="DY98" s="10"/>
      <c r="DZ98" s="7">
        <v>1</v>
      </c>
      <c r="EA98" s="11"/>
      <c r="EB98" s="10"/>
      <c r="EC98" s="11"/>
      <c r="ED98" s="10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29"/>
        <v>1</v>
      </c>
      <c r="EQ98" s="11"/>
      <c r="ER98" s="10"/>
      <c r="ES98" s="11"/>
      <c r="ET98" s="10"/>
      <c r="EU98" s="7"/>
      <c r="EV98" s="11"/>
      <c r="EW98" s="10"/>
      <c r="EX98" s="11"/>
      <c r="EY98" s="10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130"/>
        <v>0</v>
      </c>
      <c r="FL98" s="11"/>
      <c r="FM98" s="10"/>
      <c r="FN98" s="11"/>
      <c r="FO98" s="10"/>
      <c r="FP98" s="7"/>
      <c r="FQ98" s="11"/>
      <c r="FR98" s="10"/>
      <c r="FS98" s="11"/>
      <c r="FT98" s="10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31"/>
        <v>0</v>
      </c>
    </row>
    <row r="99" spans="1:188" x14ac:dyDescent="0.2">
      <c r="A99" s="20">
        <v>1</v>
      </c>
      <c r="B99" s="20">
        <v>1</v>
      </c>
      <c r="C99" s="20"/>
      <c r="D99" s="6" t="s">
        <v>197</v>
      </c>
      <c r="E99" s="3" t="s">
        <v>198</v>
      </c>
      <c r="F99" s="6">
        <f t="shared" si="110"/>
        <v>0</v>
      </c>
      <c r="G99" s="6">
        <f t="shared" si="111"/>
        <v>1</v>
      </c>
      <c r="H99" s="6">
        <f t="shared" si="112"/>
        <v>15</v>
      </c>
      <c r="I99" s="6">
        <f t="shared" si="113"/>
        <v>15</v>
      </c>
      <c r="J99" s="6">
        <f t="shared" si="114"/>
        <v>0</v>
      </c>
      <c r="K99" s="6">
        <f t="shared" si="115"/>
        <v>0</v>
      </c>
      <c r="L99" s="6">
        <f t="shared" si="116"/>
        <v>0</v>
      </c>
      <c r="M99" s="6">
        <f t="shared" si="117"/>
        <v>0</v>
      </c>
      <c r="N99" s="6">
        <f t="shared" si="118"/>
        <v>0</v>
      </c>
      <c r="O99" s="6">
        <f t="shared" si="119"/>
        <v>0</v>
      </c>
      <c r="P99" s="6">
        <f t="shared" si="120"/>
        <v>0</v>
      </c>
      <c r="Q99" s="6">
        <f t="shared" si="121"/>
        <v>0</v>
      </c>
      <c r="R99" s="7">
        <f t="shared" si="122"/>
        <v>1</v>
      </c>
      <c r="S99" s="7">
        <f t="shared" si="123"/>
        <v>0</v>
      </c>
      <c r="T99" s="7">
        <v>1</v>
      </c>
      <c r="U99" s="11"/>
      <c r="V99" s="10"/>
      <c r="W99" s="11"/>
      <c r="X99" s="10"/>
      <c r="Y99" s="7"/>
      <c r="Z99" s="11"/>
      <c r="AA99" s="10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124"/>
        <v>0</v>
      </c>
      <c r="AP99" s="11"/>
      <c r="AQ99" s="10"/>
      <c r="AR99" s="11"/>
      <c r="AS99" s="10"/>
      <c r="AT99" s="7"/>
      <c r="AU99" s="11"/>
      <c r="AV99" s="10"/>
      <c r="AW99" s="11"/>
      <c r="AX99" s="10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125"/>
        <v>0</v>
      </c>
      <c r="BK99" s="11"/>
      <c r="BL99" s="10"/>
      <c r="BM99" s="11"/>
      <c r="BN99" s="10"/>
      <c r="BO99" s="7"/>
      <c r="BP99" s="11"/>
      <c r="BQ99" s="10"/>
      <c r="BR99" s="11"/>
      <c r="BS99" s="10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126"/>
        <v>0</v>
      </c>
      <c r="CF99" s="11"/>
      <c r="CG99" s="10"/>
      <c r="CH99" s="11"/>
      <c r="CI99" s="10"/>
      <c r="CJ99" s="7"/>
      <c r="CK99" s="11"/>
      <c r="CL99" s="10"/>
      <c r="CM99" s="11"/>
      <c r="CN99" s="10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27"/>
        <v>0</v>
      </c>
      <c r="DA99" s="11"/>
      <c r="DB99" s="10"/>
      <c r="DC99" s="11"/>
      <c r="DD99" s="10"/>
      <c r="DE99" s="7"/>
      <c r="DF99" s="11"/>
      <c r="DG99" s="10"/>
      <c r="DH99" s="11"/>
      <c r="DI99" s="10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28"/>
        <v>0</v>
      </c>
      <c r="DV99" s="11">
        <v>15</v>
      </c>
      <c r="DW99" s="10" t="s">
        <v>61</v>
      </c>
      <c r="DX99" s="11"/>
      <c r="DY99" s="10"/>
      <c r="DZ99" s="7">
        <v>1</v>
      </c>
      <c r="EA99" s="11"/>
      <c r="EB99" s="10"/>
      <c r="EC99" s="11"/>
      <c r="ED99" s="10"/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29"/>
        <v>1</v>
      </c>
      <c r="EQ99" s="11"/>
      <c r="ER99" s="10"/>
      <c r="ES99" s="11"/>
      <c r="ET99" s="10"/>
      <c r="EU99" s="7"/>
      <c r="EV99" s="11"/>
      <c r="EW99" s="10"/>
      <c r="EX99" s="11"/>
      <c r="EY99" s="10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130"/>
        <v>0</v>
      </c>
      <c r="FL99" s="11"/>
      <c r="FM99" s="10"/>
      <c r="FN99" s="11"/>
      <c r="FO99" s="10"/>
      <c r="FP99" s="7"/>
      <c r="FQ99" s="11"/>
      <c r="FR99" s="10"/>
      <c r="FS99" s="11"/>
      <c r="FT99" s="10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31"/>
        <v>0</v>
      </c>
    </row>
    <row r="100" spans="1:188" x14ac:dyDescent="0.2">
      <c r="A100" s="20">
        <v>53</v>
      </c>
      <c r="B100" s="20">
        <v>1</v>
      </c>
      <c r="C100" s="20"/>
      <c r="D100" s="6" t="s">
        <v>199</v>
      </c>
      <c r="E100" s="3" t="s">
        <v>200</v>
      </c>
      <c r="F100" s="6">
        <f t="shared" si="110"/>
        <v>0</v>
      </c>
      <c r="G100" s="6">
        <f t="shared" si="111"/>
        <v>2</v>
      </c>
      <c r="H100" s="6">
        <f t="shared" si="112"/>
        <v>30</v>
      </c>
      <c r="I100" s="6">
        <f t="shared" si="113"/>
        <v>15</v>
      </c>
      <c r="J100" s="6">
        <f t="shared" si="114"/>
        <v>15</v>
      </c>
      <c r="K100" s="6">
        <f t="shared" si="115"/>
        <v>0</v>
      </c>
      <c r="L100" s="6">
        <f t="shared" si="116"/>
        <v>0</v>
      </c>
      <c r="M100" s="6">
        <f t="shared" si="117"/>
        <v>0</v>
      </c>
      <c r="N100" s="6">
        <f t="shared" si="118"/>
        <v>0</v>
      </c>
      <c r="O100" s="6">
        <f t="shared" si="119"/>
        <v>0</v>
      </c>
      <c r="P100" s="6">
        <f t="shared" si="120"/>
        <v>0</v>
      </c>
      <c r="Q100" s="6">
        <f t="shared" si="121"/>
        <v>0</v>
      </c>
      <c r="R100" s="7">
        <f t="shared" si="122"/>
        <v>2</v>
      </c>
      <c r="S100" s="7">
        <f t="shared" si="123"/>
        <v>0</v>
      </c>
      <c r="T100" s="7">
        <v>1</v>
      </c>
      <c r="U100" s="11"/>
      <c r="V100" s="10"/>
      <c r="W100" s="11"/>
      <c r="X100" s="10"/>
      <c r="Y100" s="7"/>
      <c r="Z100" s="11"/>
      <c r="AA100" s="10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124"/>
        <v>0</v>
      </c>
      <c r="AP100" s="11"/>
      <c r="AQ100" s="10"/>
      <c r="AR100" s="11"/>
      <c r="AS100" s="10"/>
      <c r="AT100" s="7"/>
      <c r="AU100" s="11"/>
      <c r="AV100" s="10"/>
      <c r="AW100" s="11"/>
      <c r="AX100" s="10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125"/>
        <v>0</v>
      </c>
      <c r="BK100" s="11">
        <v>15</v>
      </c>
      <c r="BL100" s="10" t="s">
        <v>61</v>
      </c>
      <c r="BM100" s="11">
        <v>15</v>
      </c>
      <c r="BN100" s="10" t="s">
        <v>61</v>
      </c>
      <c r="BO100" s="7">
        <v>2</v>
      </c>
      <c r="BP100" s="11"/>
      <c r="BQ100" s="10"/>
      <c r="BR100" s="11"/>
      <c r="BS100" s="10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126"/>
        <v>2</v>
      </c>
      <c r="CF100" s="11"/>
      <c r="CG100" s="10"/>
      <c r="CH100" s="11"/>
      <c r="CI100" s="10"/>
      <c r="CJ100" s="7"/>
      <c r="CK100" s="11"/>
      <c r="CL100" s="10"/>
      <c r="CM100" s="11"/>
      <c r="CN100" s="10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27"/>
        <v>0</v>
      </c>
      <c r="DA100" s="11"/>
      <c r="DB100" s="10"/>
      <c r="DC100" s="11"/>
      <c r="DD100" s="10"/>
      <c r="DE100" s="7"/>
      <c r="DF100" s="11"/>
      <c r="DG100" s="10"/>
      <c r="DH100" s="11"/>
      <c r="DI100" s="10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28"/>
        <v>0</v>
      </c>
      <c r="DV100" s="11"/>
      <c r="DW100" s="10"/>
      <c r="DX100" s="11"/>
      <c r="DY100" s="10"/>
      <c r="DZ100" s="7"/>
      <c r="EA100" s="11"/>
      <c r="EB100" s="10"/>
      <c r="EC100" s="11"/>
      <c r="ED100" s="10"/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29"/>
        <v>0</v>
      </c>
      <c r="EQ100" s="11"/>
      <c r="ER100" s="10"/>
      <c r="ES100" s="11"/>
      <c r="ET100" s="10"/>
      <c r="EU100" s="7"/>
      <c r="EV100" s="11"/>
      <c r="EW100" s="10"/>
      <c r="EX100" s="11"/>
      <c r="EY100" s="10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/>
      <c r="FK100" s="7">
        <f t="shared" si="130"/>
        <v>0</v>
      </c>
      <c r="FL100" s="11"/>
      <c r="FM100" s="10"/>
      <c r="FN100" s="11"/>
      <c r="FO100" s="10"/>
      <c r="FP100" s="7"/>
      <c r="FQ100" s="11"/>
      <c r="FR100" s="10"/>
      <c r="FS100" s="11"/>
      <c r="FT100" s="10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31"/>
        <v>0</v>
      </c>
    </row>
    <row r="101" spans="1:188" x14ac:dyDescent="0.2">
      <c r="A101" s="20">
        <v>53</v>
      </c>
      <c r="B101" s="20">
        <v>1</v>
      </c>
      <c r="C101" s="20"/>
      <c r="D101" s="6" t="s">
        <v>201</v>
      </c>
      <c r="E101" s="3" t="s">
        <v>202</v>
      </c>
      <c r="F101" s="6">
        <f t="shared" si="110"/>
        <v>0</v>
      </c>
      <c r="G101" s="6">
        <f t="shared" si="111"/>
        <v>2</v>
      </c>
      <c r="H101" s="6">
        <f t="shared" si="112"/>
        <v>30</v>
      </c>
      <c r="I101" s="6">
        <f t="shared" si="113"/>
        <v>15</v>
      </c>
      <c r="J101" s="6">
        <f t="shared" si="114"/>
        <v>15</v>
      </c>
      <c r="K101" s="6">
        <f t="shared" si="115"/>
        <v>0</v>
      </c>
      <c r="L101" s="6">
        <f t="shared" si="116"/>
        <v>0</v>
      </c>
      <c r="M101" s="6">
        <f t="shared" si="117"/>
        <v>0</v>
      </c>
      <c r="N101" s="6">
        <f t="shared" si="118"/>
        <v>0</v>
      </c>
      <c r="O101" s="6">
        <f t="shared" si="119"/>
        <v>0</v>
      </c>
      <c r="P101" s="6">
        <f t="shared" si="120"/>
        <v>0</v>
      </c>
      <c r="Q101" s="6">
        <f t="shared" si="121"/>
        <v>0</v>
      </c>
      <c r="R101" s="7">
        <f t="shared" si="122"/>
        <v>2</v>
      </c>
      <c r="S101" s="7">
        <f t="shared" si="123"/>
        <v>0</v>
      </c>
      <c r="T101" s="7">
        <v>2</v>
      </c>
      <c r="U101" s="11"/>
      <c r="V101" s="10"/>
      <c r="W101" s="11"/>
      <c r="X101" s="10"/>
      <c r="Y101" s="7"/>
      <c r="Z101" s="11"/>
      <c r="AA101" s="10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124"/>
        <v>0</v>
      </c>
      <c r="AP101" s="11"/>
      <c r="AQ101" s="10"/>
      <c r="AR101" s="11"/>
      <c r="AS101" s="10"/>
      <c r="AT101" s="7"/>
      <c r="AU101" s="11"/>
      <c r="AV101" s="10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125"/>
        <v>0</v>
      </c>
      <c r="BK101" s="11">
        <v>15</v>
      </c>
      <c r="BL101" s="10" t="s">
        <v>61</v>
      </c>
      <c r="BM101" s="11">
        <v>15</v>
      </c>
      <c r="BN101" s="10" t="s">
        <v>61</v>
      </c>
      <c r="BO101" s="7">
        <v>2</v>
      </c>
      <c r="BP101" s="11"/>
      <c r="BQ101" s="10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126"/>
        <v>2</v>
      </c>
      <c r="CF101" s="11"/>
      <c r="CG101" s="10"/>
      <c r="CH101" s="11"/>
      <c r="CI101" s="10"/>
      <c r="CJ101" s="7"/>
      <c r="CK101" s="11"/>
      <c r="CL101" s="10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127"/>
        <v>0</v>
      </c>
      <c r="DA101" s="11"/>
      <c r="DB101" s="10"/>
      <c r="DC101" s="11"/>
      <c r="DD101" s="10"/>
      <c r="DE101" s="7"/>
      <c r="DF101" s="11"/>
      <c r="DG101" s="10"/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28"/>
        <v>0</v>
      </c>
      <c r="DV101" s="11"/>
      <c r="DW101" s="10"/>
      <c r="DX101" s="11"/>
      <c r="DY101" s="10"/>
      <c r="DZ101" s="7"/>
      <c r="EA101" s="11"/>
      <c r="EB101" s="10"/>
      <c r="EC101" s="11"/>
      <c r="ED101" s="10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29"/>
        <v>0</v>
      </c>
      <c r="EQ101" s="11"/>
      <c r="ER101" s="10"/>
      <c r="ES101" s="11"/>
      <c r="ET101" s="10"/>
      <c r="EU101" s="7"/>
      <c r="EV101" s="11"/>
      <c r="EW101" s="10"/>
      <c r="EX101" s="11"/>
      <c r="EY101" s="10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si="130"/>
        <v>0</v>
      </c>
      <c r="FL101" s="11"/>
      <c r="FM101" s="10"/>
      <c r="FN101" s="11"/>
      <c r="FO101" s="10"/>
      <c r="FP101" s="7"/>
      <c r="FQ101" s="11"/>
      <c r="FR101" s="10"/>
      <c r="FS101" s="11"/>
      <c r="FT101" s="10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31"/>
        <v>0</v>
      </c>
    </row>
    <row r="102" spans="1:188" x14ac:dyDescent="0.2">
      <c r="A102" s="20">
        <v>2</v>
      </c>
      <c r="B102" s="20">
        <v>1</v>
      </c>
      <c r="C102" s="20"/>
      <c r="D102" s="6" t="s">
        <v>203</v>
      </c>
      <c r="E102" s="3" t="s">
        <v>204</v>
      </c>
      <c r="F102" s="6">
        <f t="shared" si="110"/>
        <v>0</v>
      </c>
      <c r="G102" s="6">
        <f t="shared" si="111"/>
        <v>2</v>
      </c>
      <c r="H102" s="6">
        <f t="shared" si="112"/>
        <v>30</v>
      </c>
      <c r="I102" s="6">
        <f t="shared" si="113"/>
        <v>15</v>
      </c>
      <c r="J102" s="6">
        <f t="shared" si="114"/>
        <v>0</v>
      </c>
      <c r="K102" s="6">
        <f t="shared" si="115"/>
        <v>0</v>
      </c>
      <c r="L102" s="6">
        <f t="shared" si="116"/>
        <v>15</v>
      </c>
      <c r="M102" s="6">
        <f t="shared" si="117"/>
        <v>0</v>
      </c>
      <c r="N102" s="6">
        <f t="shared" si="118"/>
        <v>0</v>
      </c>
      <c r="O102" s="6">
        <f t="shared" si="119"/>
        <v>0</v>
      </c>
      <c r="P102" s="6">
        <f t="shared" si="120"/>
        <v>0</v>
      </c>
      <c r="Q102" s="6">
        <f t="shared" si="121"/>
        <v>0</v>
      </c>
      <c r="R102" s="7">
        <f t="shared" si="122"/>
        <v>2</v>
      </c>
      <c r="S102" s="7">
        <f t="shared" si="123"/>
        <v>1</v>
      </c>
      <c r="T102" s="7">
        <v>1</v>
      </c>
      <c r="U102" s="11"/>
      <c r="V102" s="10"/>
      <c r="W102" s="11"/>
      <c r="X102" s="10"/>
      <c r="Y102" s="7"/>
      <c r="Z102" s="11"/>
      <c r="AA102" s="10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124"/>
        <v>0</v>
      </c>
      <c r="AP102" s="11"/>
      <c r="AQ102" s="10"/>
      <c r="AR102" s="11"/>
      <c r="AS102" s="10"/>
      <c r="AT102" s="7"/>
      <c r="AU102" s="11"/>
      <c r="AV102" s="10"/>
      <c r="AW102" s="11"/>
      <c r="AX102" s="10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125"/>
        <v>0</v>
      </c>
      <c r="BK102" s="11">
        <v>15</v>
      </c>
      <c r="BL102" s="10" t="s">
        <v>61</v>
      </c>
      <c r="BM102" s="11"/>
      <c r="BN102" s="10"/>
      <c r="BO102" s="7">
        <v>1</v>
      </c>
      <c r="BP102" s="11"/>
      <c r="BQ102" s="10"/>
      <c r="BR102" s="11">
        <v>15</v>
      </c>
      <c r="BS102" s="10" t="s">
        <v>61</v>
      </c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>
        <v>1</v>
      </c>
      <c r="CE102" s="7">
        <f t="shared" si="126"/>
        <v>2</v>
      </c>
      <c r="CF102" s="11"/>
      <c r="CG102" s="10"/>
      <c r="CH102" s="11"/>
      <c r="CI102" s="10"/>
      <c r="CJ102" s="7"/>
      <c r="CK102" s="11"/>
      <c r="CL102" s="10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27"/>
        <v>0</v>
      </c>
      <c r="DA102" s="11"/>
      <c r="DB102" s="10"/>
      <c r="DC102" s="11"/>
      <c r="DD102" s="10"/>
      <c r="DE102" s="7"/>
      <c r="DF102" s="11"/>
      <c r="DG102" s="10"/>
      <c r="DH102" s="11"/>
      <c r="DI102" s="10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28"/>
        <v>0</v>
      </c>
      <c r="DV102" s="11"/>
      <c r="DW102" s="10"/>
      <c r="DX102" s="11"/>
      <c r="DY102" s="10"/>
      <c r="DZ102" s="7"/>
      <c r="EA102" s="11"/>
      <c r="EB102" s="10"/>
      <c r="EC102" s="11"/>
      <c r="ED102" s="10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29"/>
        <v>0</v>
      </c>
      <c r="EQ102" s="11"/>
      <c r="ER102" s="10"/>
      <c r="ES102" s="11"/>
      <c r="ET102" s="10"/>
      <c r="EU102" s="7"/>
      <c r="EV102" s="11"/>
      <c r="EW102" s="10"/>
      <c r="EX102" s="11"/>
      <c r="EY102" s="10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130"/>
        <v>0</v>
      </c>
      <c r="FL102" s="11"/>
      <c r="FM102" s="10"/>
      <c r="FN102" s="11"/>
      <c r="FO102" s="10"/>
      <c r="FP102" s="7"/>
      <c r="FQ102" s="11"/>
      <c r="FR102" s="10"/>
      <c r="FS102" s="11"/>
      <c r="FT102" s="10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31"/>
        <v>0</v>
      </c>
    </row>
    <row r="103" spans="1:188" x14ac:dyDescent="0.2">
      <c r="A103" s="20">
        <v>2</v>
      </c>
      <c r="B103" s="20">
        <v>1</v>
      </c>
      <c r="C103" s="20"/>
      <c r="D103" s="6" t="s">
        <v>205</v>
      </c>
      <c r="E103" s="3" t="s">
        <v>206</v>
      </c>
      <c r="F103" s="6">
        <f t="shared" si="110"/>
        <v>0</v>
      </c>
      <c r="G103" s="6">
        <f t="shared" si="111"/>
        <v>2</v>
      </c>
      <c r="H103" s="6">
        <f t="shared" si="112"/>
        <v>30</v>
      </c>
      <c r="I103" s="6">
        <f t="shared" si="113"/>
        <v>15</v>
      </c>
      <c r="J103" s="6">
        <f t="shared" si="114"/>
        <v>0</v>
      </c>
      <c r="K103" s="6">
        <f t="shared" si="115"/>
        <v>0</v>
      </c>
      <c r="L103" s="6">
        <f t="shared" si="116"/>
        <v>15</v>
      </c>
      <c r="M103" s="6">
        <f t="shared" si="117"/>
        <v>0</v>
      </c>
      <c r="N103" s="6">
        <f t="shared" si="118"/>
        <v>0</v>
      </c>
      <c r="O103" s="6">
        <f t="shared" si="119"/>
        <v>0</v>
      </c>
      <c r="P103" s="6">
        <f t="shared" si="120"/>
        <v>0</v>
      </c>
      <c r="Q103" s="6">
        <f t="shared" si="121"/>
        <v>0</v>
      </c>
      <c r="R103" s="7">
        <f t="shared" si="122"/>
        <v>2</v>
      </c>
      <c r="S103" s="7">
        <f t="shared" si="123"/>
        <v>1</v>
      </c>
      <c r="T103" s="7">
        <v>1</v>
      </c>
      <c r="U103" s="11"/>
      <c r="V103" s="10"/>
      <c r="W103" s="11"/>
      <c r="X103" s="10"/>
      <c r="Y103" s="7"/>
      <c r="Z103" s="11"/>
      <c r="AA103" s="10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124"/>
        <v>0</v>
      </c>
      <c r="AP103" s="11"/>
      <c r="AQ103" s="10"/>
      <c r="AR103" s="11"/>
      <c r="AS103" s="10"/>
      <c r="AT103" s="7"/>
      <c r="AU103" s="11"/>
      <c r="AV103" s="10"/>
      <c r="AW103" s="11"/>
      <c r="AX103" s="10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125"/>
        <v>0</v>
      </c>
      <c r="BK103" s="11">
        <v>15</v>
      </c>
      <c r="BL103" s="10" t="s">
        <v>61</v>
      </c>
      <c r="BM103" s="11"/>
      <c r="BN103" s="10"/>
      <c r="BO103" s="7">
        <v>1</v>
      </c>
      <c r="BP103" s="11"/>
      <c r="BQ103" s="10"/>
      <c r="BR103" s="11">
        <v>15</v>
      </c>
      <c r="BS103" s="10" t="s">
        <v>61</v>
      </c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>
        <v>1</v>
      </c>
      <c r="CE103" s="7">
        <f t="shared" si="126"/>
        <v>2</v>
      </c>
      <c r="CF103" s="11"/>
      <c r="CG103" s="10"/>
      <c r="CH103" s="11"/>
      <c r="CI103" s="10"/>
      <c r="CJ103" s="7"/>
      <c r="CK103" s="11"/>
      <c r="CL103" s="10"/>
      <c r="CM103" s="11"/>
      <c r="CN103" s="10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127"/>
        <v>0</v>
      </c>
      <c r="DA103" s="11"/>
      <c r="DB103" s="10"/>
      <c r="DC103" s="11"/>
      <c r="DD103" s="10"/>
      <c r="DE103" s="7"/>
      <c r="DF103" s="11"/>
      <c r="DG103" s="10"/>
      <c r="DH103" s="11"/>
      <c r="DI103" s="10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28"/>
        <v>0</v>
      </c>
      <c r="DV103" s="11"/>
      <c r="DW103" s="10"/>
      <c r="DX103" s="11"/>
      <c r="DY103" s="10"/>
      <c r="DZ103" s="7"/>
      <c r="EA103" s="11"/>
      <c r="EB103" s="10"/>
      <c r="EC103" s="11"/>
      <c r="ED103" s="10"/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29"/>
        <v>0</v>
      </c>
      <c r="EQ103" s="11"/>
      <c r="ER103" s="10"/>
      <c r="ES103" s="11"/>
      <c r="ET103" s="10"/>
      <c r="EU103" s="7"/>
      <c r="EV103" s="11"/>
      <c r="EW103" s="10"/>
      <c r="EX103" s="11"/>
      <c r="EY103" s="10"/>
      <c r="EZ103" s="11"/>
      <c r="FA103" s="10"/>
      <c r="FB103" s="11"/>
      <c r="FC103" s="10"/>
      <c r="FD103" s="11"/>
      <c r="FE103" s="10"/>
      <c r="FF103" s="11"/>
      <c r="FG103" s="10"/>
      <c r="FH103" s="11"/>
      <c r="FI103" s="10"/>
      <c r="FJ103" s="7"/>
      <c r="FK103" s="7">
        <f t="shared" si="130"/>
        <v>0</v>
      </c>
      <c r="FL103" s="11"/>
      <c r="FM103" s="10"/>
      <c r="FN103" s="11"/>
      <c r="FO103" s="10"/>
      <c r="FP103" s="7"/>
      <c r="FQ103" s="11"/>
      <c r="FR103" s="10"/>
      <c r="FS103" s="11"/>
      <c r="FT103" s="10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131"/>
        <v>0</v>
      </c>
    </row>
    <row r="104" spans="1:188" x14ac:dyDescent="0.2">
      <c r="A104" s="20">
        <v>3</v>
      </c>
      <c r="B104" s="20">
        <v>1</v>
      </c>
      <c r="C104" s="20"/>
      <c r="D104" s="6" t="s">
        <v>207</v>
      </c>
      <c r="E104" s="3" t="s">
        <v>208</v>
      </c>
      <c r="F104" s="6">
        <f t="shared" si="110"/>
        <v>0</v>
      </c>
      <c r="G104" s="6">
        <f t="shared" si="111"/>
        <v>2</v>
      </c>
      <c r="H104" s="6">
        <f t="shared" si="112"/>
        <v>30</v>
      </c>
      <c r="I104" s="6">
        <f t="shared" si="113"/>
        <v>15</v>
      </c>
      <c r="J104" s="6">
        <f t="shared" si="114"/>
        <v>0</v>
      </c>
      <c r="K104" s="6">
        <f t="shared" si="115"/>
        <v>0</v>
      </c>
      <c r="L104" s="6">
        <f t="shared" si="116"/>
        <v>0</v>
      </c>
      <c r="M104" s="6">
        <f t="shared" si="117"/>
        <v>0</v>
      </c>
      <c r="N104" s="6">
        <f t="shared" si="118"/>
        <v>15</v>
      </c>
      <c r="O104" s="6">
        <f t="shared" si="119"/>
        <v>0</v>
      </c>
      <c r="P104" s="6">
        <f t="shared" si="120"/>
        <v>0</v>
      </c>
      <c r="Q104" s="6">
        <f t="shared" si="121"/>
        <v>0</v>
      </c>
      <c r="R104" s="7">
        <f t="shared" si="122"/>
        <v>2</v>
      </c>
      <c r="S104" s="7">
        <f t="shared" si="123"/>
        <v>1</v>
      </c>
      <c r="T104" s="7">
        <v>1.5</v>
      </c>
      <c r="U104" s="11"/>
      <c r="V104" s="10"/>
      <c r="W104" s="11"/>
      <c r="X104" s="10"/>
      <c r="Y104" s="7"/>
      <c r="Z104" s="11"/>
      <c r="AA104" s="10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124"/>
        <v>0</v>
      </c>
      <c r="AP104" s="11"/>
      <c r="AQ104" s="10"/>
      <c r="AR104" s="11"/>
      <c r="AS104" s="10"/>
      <c r="AT104" s="7"/>
      <c r="AU104" s="11"/>
      <c r="AV104" s="10"/>
      <c r="AW104" s="11"/>
      <c r="AX104" s="10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125"/>
        <v>0</v>
      </c>
      <c r="BK104" s="11"/>
      <c r="BL104" s="10"/>
      <c r="BM104" s="11"/>
      <c r="BN104" s="10"/>
      <c r="BO104" s="7"/>
      <c r="BP104" s="11"/>
      <c r="BQ104" s="10"/>
      <c r="BR104" s="11"/>
      <c r="BS104" s="10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126"/>
        <v>0</v>
      </c>
      <c r="CF104" s="11">
        <v>15</v>
      </c>
      <c r="CG104" s="10" t="s">
        <v>61</v>
      </c>
      <c r="CH104" s="11"/>
      <c r="CI104" s="10"/>
      <c r="CJ104" s="7">
        <v>1</v>
      </c>
      <c r="CK104" s="11"/>
      <c r="CL104" s="10"/>
      <c r="CM104" s="11"/>
      <c r="CN104" s="10"/>
      <c r="CO104" s="11"/>
      <c r="CP104" s="10"/>
      <c r="CQ104" s="11">
        <v>15</v>
      </c>
      <c r="CR104" s="10" t="s">
        <v>61</v>
      </c>
      <c r="CS104" s="11"/>
      <c r="CT104" s="10"/>
      <c r="CU104" s="11"/>
      <c r="CV104" s="10"/>
      <c r="CW104" s="11"/>
      <c r="CX104" s="10"/>
      <c r="CY104" s="7">
        <v>1</v>
      </c>
      <c r="CZ104" s="7">
        <f t="shared" si="127"/>
        <v>2</v>
      </c>
      <c r="DA104" s="11"/>
      <c r="DB104" s="10"/>
      <c r="DC104" s="11"/>
      <c r="DD104" s="10"/>
      <c r="DE104" s="7"/>
      <c r="DF104" s="11"/>
      <c r="DG104" s="10"/>
      <c r="DH104" s="11"/>
      <c r="DI104" s="10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28"/>
        <v>0</v>
      </c>
      <c r="DV104" s="11"/>
      <c r="DW104" s="10"/>
      <c r="DX104" s="11"/>
      <c r="DY104" s="10"/>
      <c r="DZ104" s="7"/>
      <c r="EA104" s="11"/>
      <c r="EB104" s="10"/>
      <c r="EC104" s="11"/>
      <c r="ED104" s="10"/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29"/>
        <v>0</v>
      </c>
      <c r="EQ104" s="11"/>
      <c r="ER104" s="10"/>
      <c r="ES104" s="11"/>
      <c r="ET104" s="10"/>
      <c r="EU104" s="7"/>
      <c r="EV104" s="11"/>
      <c r="EW104" s="10"/>
      <c r="EX104" s="11"/>
      <c r="EY104" s="10"/>
      <c r="EZ104" s="11"/>
      <c r="FA104" s="10"/>
      <c r="FB104" s="11"/>
      <c r="FC104" s="10"/>
      <c r="FD104" s="11"/>
      <c r="FE104" s="10"/>
      <c r="FF104" s="11"/>
      <c r="FG104" s="10"/>
      <c r="FH104" s="11"/>
      <c r="FI104" s="10"/>
      <c r="FJ104" s="7"/>
      <c r="FK104" s="7">
        <f t="shared" si="130"/>
        <v>0</v>
      </c>
      <c r="FL104" s="11"/>
      <c r="FM104" s="10"/>
      <c r="FN104" s="11"/>
      <c r="FO104" s="10"/>
      <c r="FP104" s="7"/>
      <c r="FQ104" s="11"/>
      <c r="FR104" s="10"/>
      <c r="FS104" s="11"/>
      <c r="FT104" s="10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131"/>
        <v>0</v>
      </c>
    </row>
    <row r="105" spans="1:188" x14ac:dyDescent="0.2">
      <c r="A105" s="20">
        <v>3</v>
      </c>
      <c r="B105" s="20">
        <v>1</v>
      </c>
      <c r="C105" s="20"/>
      <c r="D105" s="6" t="s">
        <v>209</v>
      </c>
      <c r="E105" s="3" t="s">
        <v>210</v>
      </c>
      <c r="F105" s="6">
        <f t="shared" si="110"/>
        <v>0</v>
      </c>
      <c r="G105" s="6">
        <f t="shared" si="111"/>
        <v>2</v>
      </c>
      <c r="H105" s="6">
        <f t="shared" si="112"/>
        <v>30</v>
      </c>
      <c r="I105" s="6">
        <f t="shared" si="113"/>
        <v>15</v>
      </c>
      <c r="J105" s="6">
        <f t="shared" si="114"/>
        <v>0</v>
      </c>
      <c r="K105" s="6">
        <f t="shared" si="115"/>
        <v>0</v>
      </c>
      <c r="L105" s="6">
        <f t="shared" si="116"/>
        <v>0</v>
      </c>
      <c r="M105" s="6">
        <f t="shared" si="117"/>
        <v>0</v>
      </c>
      <c r="N105" s="6">
        <f t="shared" si="118"/>
        <v>15</v>
      </c>
      <c r="O105" s="6">
        <f t="shared" si="119"/>
        <v>0</v>
      </c>
      <c r="P105" s="6">
        <f t="shared" si="120"/>
        <v>0</v>
      </c>
      <c r="Q105" s="6">
        <f t="shared" si="121"/>
        <v>0</v>
      </c>
      <c r="R105" s="7">
        <f t="shared" si="122"/>
        <v>2</v>
      </c>
      <c r="S105" s="7">
        <f t="shared" si="123"/>
        <v>1</v>
      </c>
      <c r="T105" s="7">
        <v>1.5</v>
      </c>
      <c r="U105" s="11"/>
      <c r="V105" s="10"/>
      <c r="W105" s="11"/>
      <c r="X105" s="10"/>
      <c r="Y105" s="7"/>
      <c r="Z105" s="11"/>
      <c r="AA105" s="10"/>
      <c r="AB105" s="11"/>
      <c r="AC105" s="10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124"/>
        <v>0</v>
      </c>
      <c r="AP105" s="11"/>
      <c r="AQ105" s="10"/>
      <c r="AR105" s="11"/>
      <c r="AS105" s="10"/>
      <c r="AT105" s="7"/>
      <c r="AU105" s="11"/>
      <c r="AV105" s="10"/>
      <c r="AW105" s="11"/>
      <c r="AX105" s="10"/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125"/>
        <v>0</v>
      </c>
      <c r="BK105" s="11"/>
      <c r="BL105" s="10"/>
      <c r="BM105" s="11"/>
      <c r="BN105" s="10"/>
      <c r="BO105" s="7"/>
      <c r="BP105" s="11"/>
      <c r="BQ105" s="10"/>
      <c r="BR105" s="11"/>
      <c r="BS105" s="10"/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126"/>
        <v>0</v>
      </c>
      <c r="CF105" s="11">
        <v>15</v>
      </c>
      <c r="CG105" s="10" t="s">
        <v>61</v>
      </c>
      <c r="CH105" s="11"/>
      <c r="CI105" s="10"/>
      <c r="CJ105" s="7">
        <v>1</v>
      </c>
      <c r="CK105" s="11"/>
      <c r="CL105" s="10"/>
      <c r="CM105" s="11"/>
      <c r="CN105" s="10"/>
      <c r="CO105" s="11"/>
      <c r="CP105" s="10"/>
      <c r="CQ105" s="11">
        <v>15</v>
      </c>
      <c r="CR105" s="10" t="s">
        <v>61</v>
      </c>
      <c r="CS105" s="11"/>
      <c r="CT105" s="10"/>
      <c r="CU105" s="11"/>
      <c r="CV105" s="10"/>
      <c r="CW105" s="11"/>
      <c r="CX105" s="10"/>
      <c r="CY105" s="7">
        <v>1</v>
      </c>
      <c r="CZ105" s="7">
        <f t="shared" si="127"/>
        <v>2</v>
      </c>
      <c r="DA105" s="11"/>
      <c r="DB105" s="10"/>
      <c r="DC105" s="11"/>
      <c r="DD105" s="10"/>
      <c r="DE105" s="7"/>
      <c r="DF105" s="11"/>
      <c r="DG105" s="10"/>
      <c r="DH105" s="11"/>
      <c r="DI105" s="10"/>
      <c r="DJ105" s="11"/>
      <c r="DK105" s="10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128"/>
        <v>0</v>
      </c>
      <c r="DV105" s="11"/>
      <c r="DW105" s="10"/>
      <c r="DX105" s="11"/>
      <c r="DY105" s="10"/>
      <c r="DZ105" s="7"/>
      <c r="EA105" s="11"/>
      <c r="EB105" s="10"/>
      <c r="EC105" s="11"/>
      <c r="ED105" s="10"/>
      <c r="EE105" s="11"/>
      <c r="EF105" s="10"/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129"/>
        <v>0</v>
      </c>
      <c r="EQ105" s="11"/>
      <c r="ER105" s="10"/>
      <c r="ES105" s="11"/>
      <c r="ET105" s="10"/>
      <c r="EU105" s="7"/>
      <c r="EV105" s="11"/>
      <c r="EW105" s="10"/>
      <c r="EX105" s="11"/>
      <c r="EY105" s="10"/>
      <c r="EZ105" s="11"/>
      <c r="FA105" s="10"/>
      <c r="FB105" s="11"/>
      <c r="FC105" s="10"/>
      <c r="FD105" s="11"/>
      <c r="FE105" s="10"/>
      <c r="FF105" s="11"/>
      <c r="FG105" s="10"/>
      <c r="FH105" s="11"/>
      <c r="FI105" s="10"/>
      <c r="FJ105" s="7"/>
      <c r="FK105" s="7">
        <f t="shared" si="130"/>
        <v>0</v>
      </c>
      <c r="FL105" s="11"/>
      <c r="FM105" s="10"/>
      <c r="FN105" s="11"/>
      <c r="FO105" s="10"/>
      <c r="FP105" s="7"/>
      <c r="FQ105" s="11"/>
      <c r="FR105" s="10"/>
      <c r="FS105" s="11"/>
      <c r="FT105" s="10"/>
      <c r="FU105" s="11"/>
      <c r="FV105" s="10"/>
      <c r="FW105" s="11"/>
      <c r="FX105" s="10"/>
      <c r="FY105" s="11"/>
      <c r="FZ105" s="10"/>
      <c r="GA105" s="11"/>
      <c r="GB105" s="10"/>
      <c r="GC105" s="11"/>
      <c r="GD105" s="10"/>
      <c r="GE105" s="7"/>
      <c r="GF105" s="7">
        <f t="shared" si="131"/>
        <v>0</v>
      </c>
    </row>
    <row r="106" spans="1:188" x14ac:dyDescent="0.2">
      <c r="A106" s="20">
        <v>4</v>
      </c>
      <c r="B106" s="20">
        <v>1</v>
      </c>
      <c r="C106" s="20"/>
      <c r="D106" s="6" t="s">
        <v>211</v>
      </c>
      <c r="E106" s="3" t="s">
        <v>212</v>
      </c>
      <c r="F106" s="6">
        <f t="shared" si="110"/>
        <v>1</v>
      </c>
      <c r="G106" s="6">
        <f t="shared" si="111"/>
        <v>2</v>
      </c>
      <c r="H106" s="6">
        <f t="shared" si="112"/>
        <v>60</v>
      </c>
      <c r="I106" s="6">
        <f t="shared" si="113"/>
        <v>15</v>
      </c>
      <c r="J106" s="6">
        <f t="shared" si="114"/>
        <v>15</v>
      </c>
      <c r="K106" s="6">
        <f t="shared" si="115"/>
        <v>0</v>
      </c>
      <c r="L106" s="6">
        <f t="shared" si="116"/>
        <v>30</v>
      </c>
      <c r="M106" s="6">
        <f t="shared" si="117"/>
        <v>0</v>
      </c>
      <c r="N106" s="6">
        <f t="shared" si="118"/>
        <v>0</v>
      </c>
      <c r="O106" s="6">
        <f t="shared" si="119"/>
        <v>0</v>
      </c>
      <c r="P106" s="6">
        <f t="shared" si="120"/>
        <v>0</v>
      </c>
      <c r="Q106" s="6">
        <f t="shared" si="121"/>
        <v>0</v>
      </c>
      <c r="R106" s="7">
        <f t="shared" si="122"/>
        <v>5</v>
      </c>
      <c r="S106" s="7">
        <f t="shared" si="123"/>
        <v>2.4</v>
      </c>
      <c r="T106" s="7">
        <v>3.6</v>
      </c>
      <c r="U106" s="11"/>
      <c r="V106" s="10"/>
      <c r="W106" s="11"/>
      <c r="X106" s="10"/>
      <c r="Y106" s="7"/>
      <c r="Z106" s="11"/>
      <c r="AA106" s="10"/>
      <c r="AB106" s="11"/>
      <c r="AC106" s="10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124"/>
        <v>0</v>
      </c>
      <c r="AP106" s="11"/>
      <c r="AQ106" s="10"/>
      <c r="AR106" s="11"/>
      <c r="AS106" s="10"/>
      <c r="AT106" s="7"/>
      <c r="AU106" s="11"/>
      <c r="AV106" s="10"/>
      <c r="AW106" s="11"/>
      <c r="AX106" s="10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125"/>
        <v>0</v>
      </c>
      <c r="BK106" s="11"/>
      <c r="BL106" s="10"/>
      <c r="BM106" s="11"/>
      <c r="BN106" s="10"/>
      <c r="BO106" s="7"/>
      <c r="BP106" s="11"/>
      <c r="BQ106" s="10"/>
      <c r="BR106" s="11"/>
      <c r="BS106" s="10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126"/>
        <v>0</v>
      </c>
      <c r="CF106" s="11"/>
      <c r="CG106" s="10"/>
      <c r="CH106" s="11"/>
      <c r="CI106" s="10"/>
      <c r="CJ106" s="7"/>
      <c r="CK106" s="11"/>
      <c r="CL106" s="10"/>
      <c r="CM106" s="11"/>
      <c r="CN106" s="10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127"/>
        <v>0</v>
      </c>
      <c r="DA106" s="11">
        <v>15</v>
      </c>
      <c r="DB106" s="10" t="s">
        <v>64</v>
      </c>
      <c r="DC106" s="11">
        <v>15</v>
      </c>
      <c r="DD106" s="10" t="s">
        <v>61</v>
      </c>
      <c r="DE106" s="7">
        <v>2.6</v>
      </c>
      <c r="DF106" s="11"/>
      <c r="DG106" s="10"/>
      <c r="DH106" s="11">
        <v>30</v>
      </c>
      <c r="DI106" s="10" t="s">
        <v>61</v>
      </c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>
        <v>2.4</v>
      </c>
      <c r="DU106" s="7">
        <f t="shared" si="128"/>
        <v>5</v>
      </c>
      <c r="DV106" s="11"/>
      <c r="DW106" s="10"/>
      <c r="DX106" s="11"/>
      <c r="DY106" s="10"/>
      <c r="DZ106" s="7"/>
      <c r="EA106" s="11"/>
      <c r="EB106" s="10"/>
      <c r="EC106" s="11"/>
      <c r="ED106" s="10"/>
      <c r="EE106" s="11"/>
      <c r="EF106" s="10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 t="shared" si="129"/>
        <v>0</v>
      </c>
      <c r="EQ106" s="11"/>
      <c r="ER106" s="10"/>
      <c r="ES106" s="11"/>
      <c r="ET106" s="10"/>
      <c r="EU106" s="7"/>
      <c r="EV106" s="11"/>
      <c r="EW106" s="10"/>
      <c r="EX106" s="11"/>
      <c r="EY106" s="10"/>
      <c r="EZ106" s="11"/>
      <c r="FA106" s="10"/>
      <c r="FB106" s="11"/>
      <c r="FC106" s="10"/>
      <c r="FD106" s="11"/>
      <c r="FE106" s="10"/>
      <c r="FF106" s="11"/>
      <c r="FG106" s="10"/>
      <c r="FH106" s="11"/>
      <c r="FI106" s="10"/>
      <c r="FJ106" s="7"/>
      <c r="FK106" s="7">
        <f t="shared" si="130"/>
        <v>0</v>
      </c>
      <c r="FL106" s="11"/>
      <c r="FM106" s="10"/>
      <c r="FN106" s="11"/>
      <c r="FO106" s="10"/>
      <c r="FP106" s="7"/>
      <c r="FQ106" s="11"/>
      <c r="FR106" s="10"/>
      <c r="FS106" s="11"/>
      <c r="FT106" s="10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 t="shared" si="131"/>
        <v>0</v>
      </c>
    </row>
    <row r="107" spans="1:188" x14ac:dyDescent="0.2">
      <c r="A107" s="20">
        <v>4</v>
      </c>
      <c r="B107" s="20">
        <v>1</v>
      </c>
      <c r="C107" s="20"/>
      <c r="D107" s="6" t="s">
        <v>213</v>
      </c>
      <c r="E107" s="3" t="s">
        <v>214</v>
      </c>
      <c r="F107" s="6">
        <f t="shared" si="110"/>
        <v>1</v>
      </c>
      <c r="G107" s="6">
        <f t="shared" si="111"/>
        <v>2</v>
      </c>
      <c r="H107" s="6">
        <f t="shared" si="112"/>
        <v>60</v>
      </c>
      <c r="I107" s="6">
        <f t="shared" si="113"/>
        <v>15</v>
      </c>
      <c r="J107" s="6">
        <f t="shared" si="114"/>
        <v>15</v>
      </c>
      <c r="K107" s="6">
        <f t="shared" si="115"/>
        <v>0</v>
      </c>
      <c r="L107" s="6">
        <f t="shared" si="116"/>
        <v>30</v>
      </c>
      <c r="M107" s="6">
        <f t="shared" si="117"/>
        <v>0</v>
      </c>
      <c r="N107" s="6">
        <f t="shared" si="118"/>
        <v>0</v>
      </c>
      <c r="O107" s="6">
        <f t="shared" si="119"/>
        <v>0</v>
      </c>
      <c r="P107" s="6">
        <f t="shared" si="120"/>
        <v>0</v>
      </c>
      <c r="Q107" s="6">
        <f t="shared" si="121"/>
        <v>0</v>
      </c>
      <c r="R107" s="7">
        <f t="shared" si="122"/>
        <v>5</v>
      </c>
      <c r="S107" s="7">
        <f t="shared" si="123"/>
        <v>2.4</v>
      </c>
      <c r="T107" s="7">
        <v>3.6</v>
      </c>
      <c r="U107" s="11"/>
      <c r="V107" s="10"/>
      <c r="W107" s="11"/>
      <c r="X107" s="10"/>
      <c r="Y107" s="7"/>
      <c r="Z107" s="11"/>
      <c r="AA107" s="10"/>
      <c r="AB107" s="11"/>
      <c r="AC107" s="10"/>
      <c r="AD107" s="11"/>
      <c r="AE107" s="10"/>
      <c r="AF107" s="11"/>
      <c r="AG107" s="10"/>
      <c r="AH107" s="11"/>
      <c r="AI107" s="10"/>
      <c r="AJ107" s="11"/>
      <c r="AK107" s="10"/>
      <c r="AL107" s="11"/>
      <c r="AM107" s="10"/>
      <c r="AN107" s="7"/>
      <c r="AO107" s="7">
        <f t="shared" si="124"/>
        <v>0</v>
      </c>
      <c r="AP107" s="11"/>
      <c r="AQ107" s="10"/>
      <c r="AR107" s="11"/>
      <c r="AS107" s="10"/>
      <c r="AT107" s="7"/>
      <c r="AU107" s="11"/>
      <c r="AV107" s="10"/>
      <c r="AW107" s="11"/>
      <c r="AX107" s="10"/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 t="shared" si="125"/>
        <v>0</v>
      </c>
      <c r="BK107" s="11"/>
      <c r="BL107" s="10"/>
      <c r="BM107" s="11"/>
      <c r="BN107" s="10"/>
      <c r="BO107" s="7"/>
      <c r="BP107" s="11"/>
      <c r="BQ107" s="10"/>
      <c r="BR107" s="11"/>
      <c r="BS107" s="10"/>
      <c r="BT107" s="11"/>
      <c r="BU107" s="10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 t="shared" si="126"/>
        <v>0</v>
      </c>
      <c r="CF107" s="11"/>
      <c r="CG107" s="10"/>
      <c r="CH107" s="11"/>
      <c r="CI107" s="10"/>
      <c r="CJ107" s="7"/>
      <c r="CK107" s="11"/>
      <c r="CL107" s="10"/>
      <c r="CM107" s="11"/>
      <c r="CN107" s="10"/>
      <c r="CO107" s="11"/>
      <c r="CP107" s="10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 t="shared" si="127"/>
        <v>0</v>
      </c>
      <c r="DA107" s="11">
        <v>15</v>
      </c>
      <c r="DB107" s="10" t="s">
        <v>64</v>
      </c>
      <c r="DC107" s="11">
        <v>15</v>
      </c>
      <c r="DD107" s="10" t="s">
        <v>61</v>
      </c>
      <c r="DE107" s="7">
        <v>2.6</v>
      </c>
      <c r="DF107" s="11"/>
      <c r="DG107" s="10"/>
      <c r="DH107" s="11">
        <v>30</v>
      </c>
      <c r="DI107" s="10" t="s">
        <v>61</v>
      </c>
      <c r="DJ107" s="11"/>
      <c r="DK107" s="10"/>
      <c r="DL107" s="11"/>
      <c r="DM107" s="10"/>
      <c r="DN107" s="11"/>
      <c r="DO107" s="10"/>
      <c r="DP107" s="11"/>
      <c r="DQ107" s="10"/>
      <c r="DR107" s="11"/>
      <c r="DS107" s="10"/>
      <c r="DT107" s="7">
        <v>2.4</v>
      </c>
      <c r="DU107" s="7">
        <f t="shared" si="128"/>
        <v>5</v>
      </c>
      <c r="DV107" s="11"/>
      <c r="DW107" s="10"/>
      <c r="DX107" s="11"/>
      <c r="DY107" s="10"/>
      <c r="DZ107" s="7"/>
      <c r="EA107" s="11"/>
      <c r="EB107" s="10"/>
      <c r="EC107" s="11"/>
      <c r="ED107" s="10"/>
      <c r="EE107" s="11"/>
      <c r="EF107" s="10"/>
      <c r="EG107" s="11"/>
      <c r="EH107" s="10"/>
      <c r="EI107" s="11"/>
      <c r="EJ107" s="10"/>
      <c r="EK107" s="11"/>
      <c r="EL107" s="10"/>
      <c r="EM107" s="11"/>
      <c r="EN107" s="10"/>
      <c r="EO107" s="7"/>
      <c r="EP107" s="7">
        <f t="shared" si="129"/>
        <v>0</v>
      </c>
      <c r="EQ107" s="11"/>
      <c r="ER107" s="10"/>
      <c r="ES107" s="11"/>
      <c r="ET107" s="10"/>
      <c r="EU107" s="7"/>
      <c r="EV107" s="11"/>
      <c r="EW107" s="10"/>
      <c r="EX107" s="11"/>
      <c r="EY107" s="10"/>
      <c r="EZ107" s="11"/>
      <c r="FA107" s="10"/>
      <c r="FB107" s="11"/>
      <c r="FC107" s="10"/>
      <c r="FD107" s="11"/>
      <c r="FE107" s="10"/>
      <c r="FF107" s="11"/>
      <c r="FG107" s="10"/>
      <c r="FH107" s="11"/>
      <c r="FI107" s="10"/>
      <c r="FJ107" s="7"/>
      <c r="FK107" s="7">
        <f t="shared" si="130"/>
        <v>0</v>
      </c>
      <c r="FL107" s="11"/>
      <c r="FM107" s="10"/>
      <c r="FN107" s="11"/>
      <c r="FO107" s="10"/>
      <c r="FP107" s="7"/>
      <c r="FQ107" s="11"/>
      <c r="FR107" s="10"/>
      <c r="FS107" s="11"/>
      <c r="FT107" s="10"/>
      <c r="FU107" s="11"/>
      <c r="FV107" s="10"/>
      <c r="FW107" s="11"/>
      <c r="FX107" s="10"/>
      <c r="FY107" s="11"/>
      <c r="FZ107" s="10"/>
      <c r="GA107" s="11"/>
      <c r="GB107" s="10"/>
      <c r="GC107" s="11"/>
      <c r="GD107" s="10"/>
      <c r="GE107" s="7"/>
      <c r="GF107" s="7">
        <f t="shared" si="131"/>
        <v>0</v>
      </c>
    </row>
    <row r="108" spans="1:188" x14ac:dyDescent="0.2">
      <c r="A108" s="20">
        <v>5</v>
      </c>
      <c r="B108" s="20">
        <v>1</v>
      </c>
      <c r="C108" s="20"/>
      <c r="D108" s="6" t="s">
        <v>215</v>
      </c>
      <c r="E108" s="3" t="s">
        <v>216</v>
      </c>
      <c r="F108" s="6">
        <f t="shared" si="110"/>
        <v>1</v>
      </c>
      <c r="G108" s="6">
        <f t="shared" si="111"/>
        <v>1</v>
      </c>
      <c r="H108" s="6">
        <f t="shared" si="112"/>
        <v>60</v>
      </c>
      <c r="I108" s="6">
        <f t="shared" si="113"/>
        <v>30</v>
      </c>
      <c r="J108" s="6">
        <f t="shared" si="114"/>
        <v>0</v>
      </c>
      <c r="K108" s="6">
        <f t="shared" si="115"/>
        <v>0</v>
      </c>
      <c r="L108" s="6">
        <f t="shared" si="116"/>
        <v>0</v>
      </c>
      <c r="M108" s="6">
        <f t="shared" si="117"/>
        <v>0</v>
      </c>
      <c r="N108" s="6">
        <f t="shared" si="118"/>
        <v>30</v>
      </c>
      <c r="O108" s="6">
        <f t="shared" si="119"/>
        <v>0</v>
      </c>
      <c r="P108" s="6">
        <f t="shared" si="120"/>
        <v>0</v>
      </c>
      <c r="Q108" s="6">
        <f t="shared" si="121"/>
        <v>0</v>
      </c>
      <c r="R108" s="7">
        <f t="shared" si="122"/>
        <v>5</v>
      </c>
      <c r="S108" s="7">
        <f t="shared" si="123"/>
        <v>1.8</v>
      </c>
      <c r="T108" s="7">
        <v>3</v>
      </c>
      <c r="U108" s="11"/>
      <c r="V108" s="10"/>
      <c r="W108" s="11"/>
      <c r="X108" s="10"/>
      <c r="Y108" s="7"/>
      <c r="Z108" s="11"/>
      <c r="AA108" s="10"/>
      <c r="AB108" s="11"/>
      <c r="AC108" s="10"/>
      <c r="AD108" s="11"/>
      <c r="AE108" s="10"/>
      <c r="AF108" s="11"/>
      <c r="AG108" s="10"/>
      <c r="AH108" s="11"/>
      <c r="AI108" s="10"/>
      <c r="AJ108" s="11"/>
      <c r="AK108" s="10"/>
      <c r="AL108" s="11"/>
      <c r="AM108" s="10"/>
      <c r="AN108" s="7"/>
      <c r="AO108" s="7">
        <f t="shared" si="124"/>
        <v>0</v>
      </c>
      <c r="AP108" s="11"/>
      <c r="AQ108" s="10"/>
      <c r="AR108" s="11"/>
      <c r="AS108" s="10"/>
      <c r="AT108" s="7"/>
      <c r="AU108" s="11"/>
      <c r="AV108" s="10"/>
      <c r="AW108" s="11"/>
      <c r="AX108" s="10"/>
      <c r="AY108" s="11"/>
      <c r="AZ108" s="10"/>
      <c r="BA108" s="11"/>
      <c r="BB108" s="10"/>
      <c r="BC108" s="11"/>
      <c r="BD108" s="10"/>
      <c r="BE108" s="11"/>
      <c r="BF108" s="10"/>
      <c r="BG108" s="11"/>
      <c r="BH108" s="10"/>
      <c r="BI108" s="7"/>
      <c r="BJ108" s="7">
        <f t="shared" si="125"/>
        <v>0</v>
      </c>
      <c r="BK108" s="11"/>
      <c r="BL108" s="10"/>
      <c r="BM108" s="11"/>
      <c r="BN108" s="10"/>
      <c r="BO108" s="7"/>
      <c r="BP108" s="11"/>
      <c r="BQ108" s="10"/>
      <c r="BR108" s="11"/>
      <c r="BS108" s="10"/>
      <c r="BT108" s="11"/>
      <c r="BU108" s="10"/>
      <c r="BV108" s="11"/>
      <c r="BW108" s="10"/>
      <c r="BX108" s="11"/>
      <c r="BY108" s="10"/>
      <c r="BZ108" s="11"/>
      <c r="CA108" s="10"/>
      <c r="CB108" s="11"/>
      <c r="CC108" s="10"/>
      <c r="CD108" s="7"/>
      <c r="CE108" s="7">
        <f t="shared" si="126"/>
        <v>0</v>
      </c>
      <c r="CF108" s="11"/>
      <c r="CG108" s="10"/>
      <c r="CH108" s="11"/>
      <c r="CI108" s="10"/>
      <c r="CJ108" s="7"/>
      <c r="CK108" s="11"/>
      <c r="CL108" s="10"/>
      <c r="CM108" s="11"/>
      <c r="CN108" s="10"/>
      <c r="CO108" s="11"/>
      <c r="CP108" s="10"/>
      <c r="CQ108" s="11"/>
      <c r="CR108" s="10"/>
      <c r="CS108" s="11"/>
      <c r="CT108" s="10"/>
      <c r="CU108" s="11"/>
      <c r="CV108" s="10"/>
      <c r="CW108" s="11"/>
      <c r="CX108" s="10"/>
      <c r="CY108" s="7"/>
      <c r="CZ108" s="7">
        <f t="shared" si="127"/>
        <v>0</v>
      </c>
      <c r="DA108" s="11">
        <v>30</v>
      </c>
      <c r="DB108" s="10" t="s">
        <v>64</v>
      </c>
      <c r="DC108" s="11"/>
      <c r="DD108" s="10"/>
      <c r="DE108" s="7">
        <v>3.2</v>
      </c>
      <c r="DF108" s="11"/>
      <c r="DG108" s="10"/>
      <c r="DH108" s="11"/>
      <c r="DI108" s="10"/>
      <c r="DJ108" s="11"/>
      <c r="DK108" s="10"/>
      <c r="DL108" s="11">
        <v>30</v>
      </c>
      <c r="DM108" s="10" t="s">
        <v>61</v>
      </c>
      <c r="DN108" s="11"/>
      <c r="DO108" s="10"/>
      <c r="DP108" s="11"/>
      <c r="DQ108" s="10"/>
      <c r="DR108" s="11"/>
      <c r="DS108" s="10"/>
      <c r="DT108" s="7">
        <v>1.8</v>
      </c>
      <c r="DU108" s="7">
        <f t="shared" si="128"/>
        <v>5</v>
      </c>
      <c r="DV108" s="11"/>
      <c r="DW108" s="10"/>
      <c r="DX108" s="11"/>
      <c r="DY108" s="10"/>
      <c r="DZ108" s="7"/>
      <c r="EA108" s="11"/>
      <c r="EB108" s="10"/>
      <c r="EC108" s="11"/>
      <c r="ED108" s="10"/>
      <c r="EE108" s="11"/>
      <c r="EF108" s="10"/>
      <c r="EG108" s="11"/>
      <c r="EH108" s="10"/>
      <c r="EI108" s="11"/>
      <c r="EJ108" s="10"/>
      <c r="EK108" s="11"/>
      <c r="EL108" s="10"/>
      <c r="EM108" s="11"/>
      <c r="EN108" s="10"/>
      <c r="EO108" s="7"/>
      <c r="EP108" s="7">
        <f t="shared" si="129"/>
        <v>0</v>
      </c>
      <c r="EQ108" s="11"/>
      <c r="ER108" s="10"/>
      <c r="ES108" s="11"/>
      <c r="ET108" s="10"/>
      <c r="EU108" s="7"/>
      <c r="EV108" s="11"/>
      <c r="EW108" s="10"/>
      <c r="EX108" s="11"/>
      <c r="EY108" s="10"/>
      <c r="EZ108" s="11"/>
      <c r="FA108" s="10"/>
      <c r="FB108" s="11"/>
      <c r="FC108" s="10"/>
      <c r="FD108" s="11"/>
      <c r="FE108" s="10"/>
      <c r="FF108" s="11"/>
      <c r="FG108" s="10"/>
      <c r="FH108" s="11"/>
      <c r="FI108" s="10"/>
      <c r="FJ108" s="7"/>
      <c r="FK108" s="7">
        <f t="shared" si="130"/>
        <v>0</v>
      </c>
      <c r="FL108" s="11"/>
      <c r="FM108" s="10"/>
      <c r="FN108" s="11"/>
      <c r="FO108" s="10"/>
      <c r="FP108" s="7"/>
      <c r="FQ108" s="11"/>
      <c r="FR108" s="10"/>
      <c r="FS108" s="11"/>
      <c r="FT108" s="10"/>
      <c r="FU108" s="11"/>
      <c r="FV108" s="10"/>
      <c r="FW108" s="11"/>
      <c r="FX108" s="10"/>
      <c r="FY108" s="11"/>
      <c r="FZ108" s="10"/>
      <c r="GA108" s="11"/>
      <c r="GB108" s="10"/>
      <c r="GC108" s="11"/>
      <c r="GD108" s="10"/>
      <c r="GE108" s="7"/>
      <c r="GF108" s="7">
        <f t="shared" si="131"/>
        <v>0</v>
      </c>
    </row>
    <row r="109" spans="1:188" x14ac:dyDescent="0.2">
      <c r="A109" s="20">
        <v>5</v>
      </c>
      <c r="B109" s="20">
        <v>1</v>
      </c>
      <c r="C109" s="20"/>
      <c r="D109" s="6" t="s">
        <v>217</v>
      </c>
      <c r="E109" s="3" t="s">
        <v>218</v>
      </c>
      <c r="F109" s="6">
        <f t="shared" si="110"/>
        <v>1</v>
      </c>
      <c r="G109" s="6">
        <f t="shared" si="111"/>
        <v>1</v>
      </c>
      <c r="H109" s="6">
        <f t="shared" si="112"/>
        <v>60</v>
      </c>
      <c r="I109" s="6">
        <f t="shared" si="113"/>
        <v>30</v>
      </c>
      <c r="J109" s="6">
        <f t="shared" si="114"/>
        <v>0</v>
      </c>
      <c r="K109" s="6">
        <f t="shared" si="115"/>
        <v>0</v>
      </c>
      <c r="L109" s="6">
        <f t="shared" si="116"/>
        <v>0</v>
      </c>
      <c r="M109" s="6">
        <f t="shared" si="117"/>
        <v>0</v>
      </c>
      <c r="N109" s="6">
        <f t="shared" si="118"/>
        <v>30</v>
      </c>
      <c r="O109" s="6">
        <f t="shared" si="119"/>
        <v>0</v>
      </c>
      <c r="P109" s="6">
        <f t="shared" si="120"/>
        <v>0</v>
      </c>
      <c r="Q109" s="6">
        <f t="shared" si="121"/>
        <v>0</v>
      </c>
      <c r="R109" s="7">
        <f t="shared" si="122"/>
        <v>5</v>
      </c>
      <c r="S109" s="7">
        <f t="shared" si="123"/>
        <v>1.8</v>
      </c>
      <c r="T109" s="7">
        <v>3</v>
      </c>
      <c r="U109" s="11"/>
      <c r="V109" s="10"/>
      <c r="W109" s="11"/>
      <c r="X109" s="10"/>
      <c r="Y109" s="7"/>
      <c r="Z109" s="11"/>
      <c r="AA109" s="10"/>
      <c r="AB109" s="11"/>
      <c r="AC109" s="10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 t="shared" si="124"/>
        <v>0</v>
      </c>
      <c r="AP109" s="11"/>
      <c r="AQ109" s="10"/>
      <c r="AR109" s="11"/>
      <c r="AS109" s="10"/>
      <c r="AT109" s="7"/>
      <c r="AU109" s="11"/>
      <c r="AV109" s="10"/>
      <c r="AW109" s="11"/>
      <c r="AX109" s="10"/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 t="shared" si="125"/>
        <v>0</v>
      </c>
      <c r="BK109" s="11"/>
      <c r="BL109" s="10"/>
      <c r="BM109" s="11"/>
      <c r="BN109" s="10"/>
      <c r="BO109" s="7"/>
      <c r="BP109" s="11"/>
      <c r="BQ109" s="10"/>
      <c r="BR109" s="11"/>
      <c r="BS109" s="10"/>
      <c r="BT109" s="11"/>
      <c r="BU109" s="10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 t="shared" si="126"/>
        <v>0</v>
      </c>
      <c r="CF109" s="11"/>
      <c r="CG109" s="10"/>
      <c r="CH109" s="11"/>
      <c r="CI109" s="10"/>
      <c r="CJ109" s="7"/>
      <c r="CK109" s="11"/>
      <c r="CL109" s="10"/>
      <c r="CM109" s="11"/>
      <c r="CN109" s="10"/>
      <c r="CO109" s="11"/>
      <c r="CP109" s="10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 t="shared" si="127"/>
        <v>0</v>
      </c>
      <c r="DA109" s="11">
        <v>30</v>
      </c>
      <c r="DB109" s="10" t="s">
        <v>64</v>
      </c>
      <c r="DC109" s="11"/>
      <c r="DD109" s="10"/>
      <c r="DE109" s="7">
        <v>3.2</v>
      </c>
      <c r="DF109" s="11"/>
      <c r="DG109" s="10"/>
      <c r="DH109" s="11"/>
      <c r="DI109" s="10"/>
      <c r="DJ109" s="11"/>
      <c r="DK109" s="10"/>
      <c r="DL109" s="11">
        <v>30</v>
      </c>
      <c r="DM109" s="10" t="s">
        <v>61</v>
      </c>
      <c r="DN109" s="11"/>
      <c r="DO109" s="10"/>
      <c r="DP109" s="11"/>
      <c r="DQ109" s="10"/>
      <c r="DR109" s="11"/>
      <c r="DS109" s="10"/>
      <c r="DT109" s="7">
        <v>1.8</v>
      </c>
      <c r="DU109" s="7">
        <f t="shared" si="128"/>
        <v>5</v>
      </c>
      <c r="DV109" s="11"/>
      <c r="DW109" s="10"/>
      <c r="DX109" s="11"/>
      <c r="DY109" s="10"/>
      <c r="DZ109" s="7"/>
      <c r="EA109" s="11"/>
      <c r="EB109" s="10"/>
      <c r="EC109" s="11"/>
      <c r="ED109" s="10"/>
      <c r="EE109" s="11"/>
      <c r="EF109" s="10"/>
      <c r="EG109" s="11"/>
      <c r="EH109" s="10"/>
      <c r="EI109" s="11"/>
      <c r="EJ109" s="10"/>
      <c r="EK109" s="11"/>
      <c r="EL109" s="10"/>
      <c r="EM109" s="11"/>
      <c r="EN109" s="10"/>
      <c r="EO109" s="7"/>
      <c r="EP109" s="7">
        <f t="shared" si="129"/>
        <v>0</v>
      </c>
      <c r="EQ109" s="11"/>
      <c r="ER109" s="10"/>
      <c r="ES109" s="11"/>
      <c r="ET109" s="10"/>
      <c r="EU109" s="7"/>
      <c r="EV109" s="11"/>
      <c r="EW109" s="10"/>
      <c r="EX109" s="11"/>
      <c r="EY109" s="10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/>
      <c r="FK109" s="7">
        <f t="shared" si="130"/>
        <v>0</v>
      </c>
      <c r="FL109" s="11"/>
      <c r="FM109" s="10"/>
      <c r="FN109" s="11"/>
      <c r="FO109" s="10"/>
      <c r="FP109" s="7"/>
      <c r="FQ109" s="11"/>
      <c r="FR109" s="10"/>
      <c r="FS109" s="11"/>
      <c r="FT109" s="10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 t="shared" si="131"/>
        <v>0</v>
      </c>
    </row>
    <row r="110" spans="1:188" x14ac:dyDescent="0.2">
      <c r="A110" s="20">
        <v>6</v>
      </c>
      <c r="B110" s="20">
        <v>1</v>
      </c>
      <c r="C110" s="20"/>
      <c r="D110" s="6" t="s">
        <v>219</v>
      </c>
      <c r="E110" s="3" t="s">
        <v>220</v>
      </c>
      <c r="F110" s="6">
        <f t="shared" si="110"/>
        <v>0</v>
      </c>
      <c r="G110" s="6">
        <f t="shared" si="111"/>
        <v>2</v>
      </c>
      <c r="H110" s="6">
        <f t="shared" si="112"/>
        <v>60</v>
      </c>
      <c r="I110" s="6">
        <f t="shared" si="113"/>
        <v>15</v>
      </c>
      <c r="J110" s="6">
        <f t="shared" si="114"/>
        <v>0</v>
      </c>
      <c r="K110" s="6">
        <f t="shared" si="115"/>
        <v>0</v>
      </c>
      <c r="L110" s="6">
        <f t="shared" si="116"/>
        <v>45</v>
      </c>
      <c r="M110" s="6">
        <f t="shared" si="117"/>
        <v>0</v>
      </c>
      <c r="N110" s="6">
        <f t="shared" si="118"/>
        <v>0</v>
      </c>
      <c r="O110" s="6">
        <f t="shared" si="119"/>
        <v>0</v>
      </c>
      <c r="P110" s="6">
        <f t="shared" si="120"/>
        <v>0</v>
      </c>
      <c r="Q110" s="6">
        <f t="shared" si="121"/>
        <v>0</v>
      </c>
      <c r="R110" s="7">
        <f t="shared" si="122"/>
        <v>4</v>
      </c>
      <c r="S110" s="7">
        <f t="shared" si="123"/>
        <v>3</v>
      </c>
      <c r="T110" s="7">
        <v>3</v>
      </c>
      <c r="U110" s="11"/>
      <c r="V110" s="10"/>
      <c r="W110" s="11"/>
      <c r="X110" s="10"/>
      <c r="Y110" s="7"/>
      <c r="Z110" s="11"/>
      <c r="AA110" s="10"/>
      <c r="AB110" s="11"/>
      <c r="AC110" s="10"/>
      <c r="AD110" s="11"/>
      <c r="AE110" s="10"/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 t="shared" si="124"/>
        <v>0</v>
      </c>
      <c r="AP110" s="11"/>
      <c r="AQ110" s="10"/>
      <c r="AR110" s="11"/>
      <c r="AS110" s="10"/>
      <c r="AT110" s="7"/>
      <c r="AU110" s="11"/>
      <c r="AV110" s="10"/>
      <c r="AW110" s="11"/>
      <c r="AX110" s="10"/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 t="shared" si="125"/>
        <v>0</v>
      </c>
      <c r="BK110" s="11"/>
      <c r="BL110" s="10"/>
      <c r="BM110" s="11"/>
      <c r="BN110" s="10"/>
      <c r="BO110" s="7"/>
      <c r="BP110" s="11"/>
      <c r="BQ110" s="10"/>
      <c r="BR110" s="11"/>
      <c r="BS110" s="10"/>
      <c r="BT110" s="11"/>
      <c r="BU110" s="10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 t="shared" si="126"/>
        <v>0</v>
      </c>
      <c r="CF110" s="11"/>
      <c r="CG110" s="10"/>
      <c r="CH110" s="11"/>
      <c r="CI110" s="10"/>
      <c r="CJ110" s="7"/>
      <c r="CK110" s="11"/>
      <c r="CL110" s="10"/>
      <c r="CM110" s="11"/>
      <c r="CN110" s="10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 t="shared" si="127"/>
        <v>0</v>
      </c>
      <c r="DA110" s="11">
        <v>15</v>
      </c>
      <c r="DB110" s="10" t="s">
        <v>61</v>
      </c>
      <c r="DC110" s="11"/>
      <c r="DD110" s="10"/>
      <c r="DE110" s="7">
        <v>1</v>
      </c>
      <c r="DF110" s="11"/>
      <c r="DG110" s="10"/>
      <c r="DH110" s="11">
        <v>45</v>
      </c>
      <c r="DI110" s="10" t="s">
        <v>61</v>
      </c>
      <c r="DJ110" s="11"/>
      <c r="DK110" s="10"/>
      <c r="DL110" s="11"/>
      <c r="DM110" s="10"/>
      <c r="DN110" s="11"/>
      <c r="DO110" s="10"/>
      <c r="DP110" s="11"/>
      <c r="DQ110" s="10"/>
      <c r="DR110" s="11"/>
      <c r="DS110" s="10"/>
      <c r="DT110" s="7">
        <v>3</v>
      </c>
      <c r="DU110" s="7">
        <f t="shared" si="128"/>
        <v>4</v>
      </c>
      <c r="DV110" s="11"/>
      <c r="DW110" s="10"/>
      <c r="DX110" s="11"/>
      <c r="DY110" s="10"/>
      <c r="DZ110" s="7"/>
      <c r="EA110" s="11"/>
      <c r="EB110" s="10"/>
      <c r="EC110" s="11"/>
      <c r="ED110" s="10"/>
      <c r="EE110" s="11"/>
      <c r="EF110" s="10"/>
      <c r="EG110" s="11"/>
      <c r="EH110" s="10"/>
      <c r="EI110" s="11"/>
      <c r="EJ110" s="10"/>
      <c r="EK110" s="11"/>
      <c r="EL110" s="10"/>
      <c r="EM110" s="11"/>
      <c r="EN110" s="10"/>
      <c r="EO110" s="7"/>
      <c r="EP110" s="7">
        <f t="shared" si="129"/>
        <v>0</v>
      </c>
      <c r="EQ110" s="11"/>
      <c r="ER110" s="10"/>
      <c r="ES110" s="11"/>
      <c r="ET110" s="10"/>
      <c r="EU110" s="7"/>
      <c r="EV110" s="11"/>
      <c r="EW110" s="10"/>
      <c r="EX110" s="11"/>
      <c r="EY110" s="10"/>
      <c r="EZ110" s="11"/>
      <c r="FA110" s="10"/>
      <c r="FB110" s="11"/>
      <c r="FC110" s="10"/>
      <c r="FD110" s="11"/>
      <c r="FE110" s="10"/>
      <c r="FF110" s="11"/>
      <c r="FG110" s="10"/>
      <c r="FH110" s="11"/>
      <c r="FI110" s="10"/>
      <c r="FJ110" s="7"/>
      <c r="FK110" s="7">
        <f t="shared" si="130"/>
        <v>0</v>
      </c>
      <c r="FL110" s="11"/>
      <c r="FM110" s="10"/>
      <c r="FN110" s="11"/>
      <c r="FO110" s="10"/>
      <c r="FP110" s="7"/>
      <c r="FQ110" s="11"/>
      <c r="FR110" s="10"/>
      <c r="FS110" s="11"/>
      <c r="FT110" s="10"/>
      <c r="FU110" s="11"/>
      <c r="FV110" s="10"/>
      <c r="FW110" s="11"/>
      <c r="FX110" s="10"/>
      <c r="FY110" s="11"/>
      <c r="FZ110" s="10"/>
      <c r="GA110" s="11"/>
      <c r="GB110" s="10"/>
      <c r="GC110" s="11"/>
      <c r="GD110" s="10"/>
      <c r="GE110" s="7"/>
      <c r="GF110" s="7">
        <f t="shared" si="131"/>
        <v>0</v>
      </c>
    </row>
    <row r="111" spans="1:188" x14ac:dyDescent="0.2">
      <c r="A111" s="20">
        <v>6</v>
      </c>
      <c r="B111" s="20">
        <v>1</v>
      </c>
      <c r="C111" s="20"/>
      <c r="D111" s="6" t="s">
        <v>221</v>
      </c>
      <c r="E111" s="3" t="s">
        <v>222</v>
      </c>
      <c r="F111" s="6">
        <f t="shared" si="110"/>
        <v>0</v>
      </c>
      <c r="G111" s="6">
        <f t="shared" si="111"/>
        <v>2</v>
      </c>
      <c r="H111" s="6">
        <f t="shared" si="112"/>
        <v>60</v>
      </c>
      <c r="I111" s="6">
        <f t="shared" si="113"/>
        <v>15</v>
      </c>
      <c r="J111" s="6">
        <f t="shared" si="114"/>
        <v>0</v>
      </c>
      <c r="K111" s="6">
        <f t="shared" si="115"/>
        <v>0</v>
      </c>
      <c r="L111" s="6">
        <f t="shared" si="116"/>
        <v>45</v>
      </c>
      <c r="M111" s="6">
        <f t="shared" si="117"/>
        <v>0</v>
      </c>
      <c r="N111" s="6">
        <f t="shared" si="118"/>
        <v>0</v>
      </c>
      <c r="O111" s="6">
        <f t="shared" si="119"/>
        <v>0</v>
      </c>
      <c r="P111" s="6">
        <f t="shared" si="120"/>
        <v>0</v>
      </c>
      <c r="Q111" s="6">
        <f t="shared" si="121"/>
        <v>0</v>
      </c>
      <c r="R111" s="7">
        <f t="shared" si="122"/>
        <v>4</v>
      </c>
      <c r="S111" s="7">
        <f t="shared" si="123"/>
        <v>3</v>
      </c>
      <c r="T111" s="7">
        <v>3</v>
      </c>
      <c r="U111" s="11"/>
      <c r="V111" s="10"/>
      <c r="W111" s="11"/>
      <c r="X111" s="10"/>
      <c r="Y111" s="7"/>
      <c r="Z111" s="11"/>
      <c r="AA111" s="10"/>
      <c r="AB111" s="11"/>
      <c r="AC111" s="10"/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 t="shared" si="124"/>
        <v>0</v>
      </c>
      <c r="AP111" s="11"/>
      <c r="AQ111" s="10"/>
      <c r="AR111" s="11"/>
      <c r="AS111" s="10"/>
      <c r="AT111" s="7"/>
      <c r="AU111" s="11"/>
      <c r="AV111" s="10"/>
      <c r="AW111" s="11"/>
      <c r="AX111" s="10"/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 t="shared" si="125"/>
        <v>0</v>
      </c>
      <c r="BK111" s="11"/>
      <c r="BL111" s="10"/>
      <c r="BM111" s="11"/>
      <c r="BN111" s="10"/>
      <c r="BO111" s="7"/>
      <c r="BP111" s="11"/>
      <c r="BQ111" s="10"/>
      <c r="BR111" s="11"/>
      <c r="BS111" s="10"/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 t="shared" si="126"/>
        <v>0</v>
      </c>
      <c r="CF111" s="11"/>
      <c r="CG111" s="10"/>
      <c r="CH111" s="11"/>
      <c r="CI111" s="10"/>
      <c r="CJ111" s="7"/>
      <c r="CK111" s="11"/>
      <c r="CL111" s="10"/>
      <c r="CM111" s="11"/>
      <c r="CN111" s="10"/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 t="shared" si="127"/>
        <v>0</v>
      </c>
      <c r="DA111" s="11">
        <v>15</v>
      </c>
      <c r="DB111" s="10" t="s">
        <v>61</v>
      </c>
      <c r="DC111" s="11"/>
      <c r="DD111" s="10"/>
      <c r="DE111" s="7">
        <v>1</v>
      </c>
      <c r="DF111" s="11"/>
      <c r="DG111" s="10"/>
      <c r="DH111" s="11">
        <v>45</v>
      </c>
      <c r="DI111" s="10" t="s">
        <v>61</v>
      </c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7">
        <v>3</v>
      </c>
      <c r="DU111" s="7">
        <f t="shared" si="128"/>
        <v>4</v>
      </c>
      <c r="DV111" s="11"/>
      <c r="DW111" s="10"/>
      <c r="DX111" s="11"/>
      <c r="DY111" s="10"/>
      <c r="DZ111" s="7"/>
      <c r="EA111" s="11"/>
      <c r="EB111" s="10"/>
      <c r="EC111" s="11"/>
      <c r="ED111" s="10"/>
      <c r="EE111" s="11"/>
      <c r="EF111" s="10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 t="shared" si="129"/>
        <v>0</v>
      </c>
      <c r="EQ111" s="11"/>
      <c r="ER111" s="10"/>
      <c r="ES111" s="11"/>
      <c r="ET111" s="10"/>
      <c r="EU111" s="7"/>
      <c r="EV111" s="11"/>
      <c r="EW111" s="10"/>
      <c r="EX111" s="11"/>
      <c r="EY111" s="10"/>
      <c r="EZ111" s="11"/>
      <c r="FA111" s="10"/>
      <c r="FB111" s="11"/>
      <c r="FC111" s="10"/>
      <c r="FD111" s="11"/>
      <c r="FE111" s="10"/>
      <c r="FF111" s="11"/>
      <c r="FG111" s="10"/>
      <c r="FH111" s="11"/>
      <c r="FI111" s="10"/>
      <c r="FJ111" s="7"/>
      <c r="FK111" s="7">
        <f t="shared" si="130"/>
        <v>0</v>
      </c>
      <c r="FL111" s="11"/>
      <c r="FM111" s="10"/>
      <c r="FN111" s="11"/>
      <c r="FO111" s="10"/>
      <c r="FP111" s="7"/>
      <c r="FQ111" s="11"/>
      <c r="FR111" s="10"/>
      <c r="FS111" s="11"/>
      <c r="FT111" s="10"/>
      <c r="FU111" s="11"/>
      <c r="FV111" s="10"/>
      <c r="FW111" s="11"/>
      <c r="FX111" s="10"/>
      <c r="FY111" s="11"/>
      <c r="FZ111" s="10"/>
      <c r="GA111" s="11"/>
      <c r="GB111" s="10"/>
      <c r="GC111" s="11"/>
      <c r="GD111" s="10"/>
      <c r="GE111" s="7"/>
      <c r="GF111" s="7">
        <f t="shared" si="131"/>
        <v>0</v>
      </c>
    </row>
    <row r="112" spans="1:188" x14ac:dyDescent="0.2">
      <c r="A112" s="20">
        <v>7</v>
      </c>
      <c r="B112" s="20">
        <v>1</v>
      </c>
      <c r="C112" s="20"/>
      <c r="D112" s="6" t="s">
        <v>223</v>
      </c>
      <c r="E112" s="3" t="s">
        <v>224</v>
      </c>
      <c r="F112" s="6">
        <f t="shared" si="110"/>
        <v>0</v>
      </c>
      <c r="G112" s="6">
        <f t="shared" si="111"/>
        <v>2</v>
      </c>
      <c r="H112" s="6">
        <f t="shared" si="112"/>
        <v>45</v>
      </c>
      <c r="I112" s="6">
        <f t="shared" si="113"/>
        <v>30</v>
      </c>
      <c r="J112" s="6">
        <f t="shared" si="114"/>
        <v>0</v>
      </c>
      <c r="K112" s="6">
        <f t="shared" si="115"/>
        <v>0</v>
      </c>
      <c r="L112" s="6">
        <f t="shared" si="116"/>
        <v>15</v>
      </c>
      <c r="M112" s="6">
        <f t="shared" si="117"/>
        <v>0</v>
      </c>
      <c r="N112" s="6">
        <f t="shared" si="118"/>
        <v>0</v>
      </c>
      <c r="O112" s="6">
        <f t="shared" si="119"/>
        <v>0</v>
      </c>
      <c r="P112" s="6">
        <f t="shared" si="120"/>
        <v>0</v>
      </c>
      <c r="Q112" s="6">
        <f t="shared" si="121"/>
        <v>0</v>
      </c>
      <c r="R112" s="7">
        <f t="shared" si="122"/>
        <v>3</v>
      </c>
      <c r="S112" s="7">
        <f t="shared" si="123"/>
        <v>1</v>
      </c>
      <c r="T112" s="7">
        <v>2.8</v>
      </c>
      <c r="U112" s="11"/>
      <c r="V112" s="10"/>
      <c r="W112" s="11"/>
      <c r="X112" s="10"/>
      <c r="Y112" s="7"/>
      <c r="Z112" s="11"/>
      <c r="AA112" s="10"/>
      <c r="AB112" s="11"/>
      <c r="AC112" s="10"/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 t="shared" si="124"/>
        <v>0</v>
      </c>
      <c r="AP112" s="11"/>
      <c r="AQ112" s="10"/>
      <c r="AR112" s="11"/>
      <c r="AS112" s="10"/>
      <c r="AT112" s="7"/>
      <c r="AU112" s="11"/>
      <c r="AV112" s="10"/>
      <c r="AW112" s="11"/>
      <c r="AX112" s="10"/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 t="shared" si="125"/>
        <v>0</v>
      </c>
      <c r="BK112" s="11"/>
      <c r="BL112" s="10"/>
      <c r="BM112" s="11"/>
      <c r="BN112" s="10"/>
      <c r="BO112" s="7"/>
      <c r="BP112" s="11"/>
      <c r="BQ112" s="10"/>
      <c r="BR112" s="11"/>
      <c r="BS112" s="10"/>
      <c r="BT112" s="11"/>
      <c r="BU112" s="10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 t="shared" si="126"/>
        <v>0</v>
      </c>
      <c r="CF112" s="11"/>
      <c r="CG112" s="10"/>
      <c r="CH112" s="11"/>
      <c r="CI112" s="10"/>
      <c r="CJ112" s="7"/>
      <c r="CK112" s="11"/>
      <c r="CL112" s="10"/>
      <c r="CM112" s="11"/>
      <c r="CN112" s="10"/>
      <c r="CO112" s="11"/>
      <c r="CP112" s="10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 t="shared" si="127"/>
        <v>0</v>
      </c>
      <c r="DA112" s="11">
        <v>30</v>
      </c>
      <c r="DB112" s="10" t="s">
        <v>61</v>
      </c>
      <c r="DC112" s="11"/>
      <c r="DD112" s="10"/>
      <c r="DE112" s="7">
        <v>2</v>
      </c>
      <c r="DF112" s="11"/>
      <c r="DG112" s="10"/>
      <c r="DH112" s="11">
        <v>15</v>
      </c>
      <c r="DI112" s="10" t="s">
        <v>61</v>
      </c>
      <c r="DJ112" s="11"/>
      <c r="DK112" s="10"/>
      <c r="DL112" s="11"/>
      <c r="DM112" s="10"/>
      <c r="DN112" s="11"/>
      <c r="DO112" s="10"/>
      <c r="DP112" s="11"/>
      <c r="DQ112" s="10"/>
      <c r="DR112" s="11"/>
      <c r="DS112" s="10"/>
      <c r="DT112" s="7">
        <v>1</v>
      </c>
      <c r="DU112" s="7">
        <f t="shared" si="128"/>
        <v>3</v>
      </c>
      <c r="DV112" s="11"/>
      <c r="DW112" s="10"/>
      <c r="DX112" s="11"/>
      <c r="DY112" s="10"/>
      <c r="DZ112" s="7"/>
      <c r="EA112" s="11"/>
      <c r="EB112" s="10"/>
      <c r="EC112" s="11"/>
      <c r="ED112" s="10"/>
      <c r="EE112" s="11"/>
      <c r="EF112" s="10"/>
      <c r="EG112" s="11"/>
      <c r="EH112" s="10"/>
      <c r="EI112" s="11"/>
      <c r="EJ112" s="10"/>
      <c r="EK112" s="11"/>
      <c r="EL112" s="10"/>
      <c r="EM112" s="11"/>
      <c r="EN112" s="10"/>
      <c r="EO112" s="7"/>
      <c r="EP112" s="7">
        <f t="shared" si="129"/>
        <v>0</v>
      </c>
      <c r="EQ112" s="11"/>
      <c r="ER112" s="10"/>
      <c r="ES112" s="11"/>
      <c r="ET112" s="10"/>
      <c r="EU112" s="7"/>
      <c r="EV112" s="11"/>
      <c r="EW112" s="10"/>
      <c r="EX112" s="11"/>
      <c r="EY112" s="10"/>
      <c r="EZ112" s="11"/>
      <c r="FA112" s="10"/>
      <c r="FB112" s="11"/>
      <c r="FC112" s="10"/>
      <c r="FD112" s="11"/>
      <c r="FE112" s="10"/>
      <c r="FF112" s="11"/>
      <c r="FG112" s="10"/>
      <c r="FH112" s="11"/>
      <c r="FI112" s="10"/>
      <c r="FJ112" s="7"/>
      <c r="FK112" s="7">
        <f t="shared" si="130"/>
        <v>0</v>
      </c>
      <c r="FL112" s="11"/>
      <c r="FM112" s="10"/>
      <c r="FN112" s="11"/>
      <c r="FO112" s="10"/>
      <c r="FP112" s="7"/>
      <c r="FQ112" s="11"/>
      <c r="FR112" s="10"/>
      <c r="FS112" s="11"/>
      <c r="FT112" s="10"/>
      <c r="FU112" s="11"/>
      <c r="FV112" s="10"/>
      <c r="FW112" s="11"/>
      <c r="FX112" s="10"/>
      <c r="FY112" s="11"/>
      <c r="FZ112" s="10"/>
      <c r="GA112" s="11"/>
      <c r="GB112" s="10"/>
      <c r="GC112" s="11"/>
      <c r="GD112" s="10"/>
      <c r="GE112" s="7"/>
      <c r="GF112" s="7">
        <f t="shared" si="131"/>
        <v>0</v>
      </c>
    </row>
    <row r="113" spans="1:188" x14ac:dyDescent="0.2">
      <c r="A113" s="20">
        <v>7</v>
      </c>
      <c r="B113" s="20">
        <v>1</v>
      </c>
      <c r="C113" s="20"/>
      <c r="D113" s="6" t="s">
        <v>225</v>
      </c>
      <c r="E113" s="3" t="s">
        <v>226</v>
      </c>
      <c r="F113" s="6">
        <f t="shared" si="110"/>
        <v>0</v>
      </c>
      <c r="G113" s="6">
        <f t="shared" si="111"/>
        <v>2</v>
      </c>
      <c r="H113" s="6">
        <f t="shared" si="112"/>
        <v>45</v>
      </c>
      <c r="I113" s="6">
        <f t="shared" si="113"/>
        <v>30</v>
      </c>
      <c r="J113" s="6">
        <f t="shared" si="114"/>
        <v>0</v>
      </c>
      <c r="K113" s="6">
        <f t="shared" si="115"/>
        <v>0</v>
      </c>
      <c r="L113" s="6">
        <f t="shared" si="116"/>
        <v>15</v>
      </c>
      <c r="M113" s="6">
        <f t="shared" si="117"/>
        <v>0</v>
      </c>
      <c r="N113" s="6">
        <f t="shared" si="118"/>
        <v>0</v>
      </c>
      <c r="O113" s="6">
        <f t="shared" si="119"/>
        <v>0</v>
      </c>
      <c r="P113" s="6">
        <f t="shared" si="120"/>
        <v>0</v>
      </c>
      <c r="Q113" s="6">
        <f t="shared" si="121"/>
        <v>0</v>
      </c>
      <c r="R113" s="7">
        <f t="shared" si="122"/>
        <v>3</v>
      </c>
      <c r="S113" s="7">
        <f t="shared" si="123"/>
        <v>1</v>
      </c>
      <c r="T113" s="7">
        <v>2.8</v>
      </c>
      <c r="U113" s="11"/>
      <c r="V113" s="10"/>
      <c r="W113" s="11"/>
      <c r="X113" s="10"/>
      <c r="Y113" s="7"/>
      <c r="Z113" s="11"/>
      <c r="AA113" s="10"/>
      <c r="AB113" s="11"/>
      <c r="AC113" s="10"/>
      <c r="AD113" s="11"/>
      <c r="AE113" s="10"/>
      <c r="AF113" s="11"/>
      <c r="AG113" s="10"/>
      <c r="AH113" s="11"/>
      <c r="AI113" s="10"/>
      <c r="AJ113" s="11"/>
      <c r="AK113" s="10"/>
      <c r="AL113" s="11"/>
      <c r="AM113" s="10"/>
      <c r="AN113" s="7"/>
      <c r="AO113" s="7">
        <f t="shared" si="124"/>
        <v>0</v>
      </c>
      <c r="AP113" s="11"/>
      <c r="AQ113" s="10"/>
      <c r="AR113" s="11"/>
      <c r="AS113" s="10"/>
      <c r="AT113" s="7"/>
      <c r="AU113" s="11"/>
      <c r="AV113" s="10"/>
      <c r="AW113" s="11"/>
      <c r="AX113" s="10"/>
      <c r="AY113" s="11"/>
      <c r="AZ113" s="10"/>
      <c r="BA113" s="11"/>
      <c r="BB113" s="10"/>
      <c r="BC113" s="11"/>
      <c r="BD113" s="10"/>
      <c r="BE113" s="11"/>
      <c r="BF113" s="10"/>
      <c r="BG113" s="11"/>
      <c r="BH113" s="10"/>
      <c r="BI113" s="7"/>
      <c r="BJ113" s="7">
        <f t="shared" si="125"/>
        <v>0</v>
      </c>
      <c r="BK113" s="11"/>
      <c r="BL113" s="10"/>
      <c r="BM113" s="11"/>
      <c r="BN113" s="10"/>
      <c r="BO113" s="7"/>
      <c r="BP113" s="11"/>
      <c r="BQ113" s="10"/>
      <c r="BR113" s="11"/>
      <c r="BS113" s="10"/>
      <c r="BT113" s="11"/>
      <c r="BU113" s="10"/>
      <c r="BV113" s="11"/>
      <c r="BW113" s="10"/>
      <c r="BX113" s="11"/>
      <c r="BY113" s="10"/>
      <c r="BZ113" s="11"/>
      <c r="CA113" s="10"/>
      <c r="CB113" s="11"/>
      <c r="CC113" s="10"/>
      <c r="CD113" s="7"/>
      <c r="CE113" s="7">
        <f t="shared" si="126"/>
        <v>0</v>
      </c>
      <c r="CF113" s="11"/>
      <c r="CG113" s="10"/>
      <c r="CH113" s="11"/>
      <c r="CI113" s="10"/>
      <c r="CJ113" s="7"/>
      <c r="CK113" s="11"/>
      <c r="CL113" s="10"/>
      <c r="CM113" s="11"/>
      <c r="CN113" s="10"/>
      <c r="CO113" s="11"/>
      <c r="CP113" s="10"/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 t="shared" si="127"/>
        <v>0</v>
      </c>
      <c r="DA113" s="11">
        <v>30</v>
      </c>
      <c r="DB113" s="10" t="s">
        <v>61</v>
      </c>
      <c r="DC113" s="11"/>
      <c r="DD113" s="10"/>
      <c r="DE113" s="7">
        <v>2</v>
      </c>
      <c r="DF113" s="11"/>
      <c r="DG113" s="10"/>
      <c r="DH113" s="11">
        <v>15</v>
      </c>
      <c r="DI113" s="10" t="s">
        <v>61</v>
      </c>
      <c r="DJ113" s="11"/>
      <c r="DK113" s="10"/>
      <c r="DL113" s="11"/>
      <c r="DM113" s="10"/>
      <c r="DN113" s="11"/>
      <c r="DO113" s="10"/>
      <c r="DP113" s="11"/>
      <c r="DQ113" s="10"/>
      <c r="DR113" s="11"/>
      <c r="DS113" s="10"/>
      <c r="DT113" s="7">
        <v>1</v>
      </c>
      <c r="DU113" s="7">
        <f t="shared" si="128"/>
        <v>3</v>
      </c>
      <c r="DV113" s="11"/>
      <c r="DW113" s="10"/>
      <c r="DX113" s="11"/>
      <c r="DY113" s="10"/>
      <c r="DZ113" s="7"/>
      <c r="EA113" s="11"/>
      <c r="EB113" s="10"/>
      <c r="EC113" s="11"/>
      <c r="ED113" s="10"/>
      <c r="EE113" s="11"/>
      <c r="EF113" s="10"/>
      <c r="EG113" s="11"/>
      <c r="EH113" s="10"/>
      <c r="EI113" s="11"/>
      <c r="EJ113" s="10"/>
      <c r="EK113" s="11"/>
      <c r="EL113" s="10"/>
      <c r="EM113" s="11"/>
      <c r="EN113" s="10"/>
      <c r="EO113" s="7"/>
      <c r="EP113" s="7">
        <f t="shared" si="129"/>
        <v>0</v>
      </c>
      <c r="EQ113" s="11"/>
      <c r="ER113" s="10"/>
      <c r="ES113" s="11"/>
      <c r="ET113" s="10"/>
      <c r="EU113" s="7"/>
      <c r="EV113" s="11"/>
      <c r="EW113" s="10"/>
      <c r="EX113" s="11"/>
      <c r="EY113" s="10"/>
      <c r="EZ113" s="11"/>
      <c r="FA113" s="10"/>
      <c r="FB113" s="11"/>
      <c r="FC113" s="10"/>
      <c r="FD113" s="11"/>
      <c r="FE113" s="10"/>
      <c r="FF113" s="11"/>
      <c r="FG113" s="10"/>
      <c r="FH113" s="11"/>
      <c r="FI113" s="10"/>
      <c r="FJ113" s="7"/>
      <c r="FK113" s="7">
        <f t="shared" si="130"/>
        <v>0</v>
      </c>
      <c r="FL113" s="11"/>
      <c r="FM113" s="10"/>
      <c r="FN113" s="11"/>
      <c r="FO113" s="10"/>
      <c r="FP113" s="7"/>
      <c r="FQ113" s="11"/>
      <c r="FR113" s="10"/>
      <c r="FS113" s="11"/>
      <c r="FT113" s="10"/>
      <c r="FU113" s="11"/>
      <c r="FV113" s="10"/>
      <c r="FW113" s="11"/>
      <c r="FX113" s="10"/>
      <c r="FY113" s="11"/>
      <c r="FZ113" s="10"/>
      <c r="GA113" s="11"/>
      <c r="GB113" s="10"/>
      <c r="GC113" s="11"/>
      <c r="GD113" s="10"/>
      <c r="GE113" s="7"/>
      <c r="GF113" s="7">
        <f t="shared" si="131"/>
        <v>0</v>
      </c>
    </row>
    <row r="114" spans="1:188" x14ac:dyDescent="0.2">
      <c r="A114" s="20">
        <v>8</v>
      </c>
      <c r="B114" s="20">
        <v>1</v>
      </c>
      <c r="C114" s="20"/>
      <c r="D114" s="6" t="s">
        <v>227</v>
      </c>
      <c r="E114" s="3" t="s">
        <v>228</v>
      </c>
      <c r="F114" s="6">
        <f t="shared" si="110"/>
        <v>1</v>
      </c>
      <c r="G114" s="6">
        <f t="shared" si="111"/>
        <v>1</v>
      </c>
      <c r="H114" s="6">
        <f t="shared" si="112"/>
        <v>30</v>
      </c>
      <c r="I114" s="6">
        <f t="shared" si="113"/>
        <v>15</v>
      </c>
      <c r="J114" s="6">
        <f t="shared" si="114"/>
        <v>0</v>
      </c>
      <c r="K114" s="6">
        <f t="shared" si="115"/>
        <v>0</v>
      </c>
      <c r="L114" s="6">
        <f t="shared" si="116"/>
        <v>15</v>
      </c>
      <c r="M114" s="6">
        <f t="shared" si="117"/>
        <v>0</v>
      </c>
      <c r="N114" s="6">
        <f t="shared" si="118"/>
        <v>0</v>
      </c>
      <c r="O114" s="6">
        <f t="shared" si="119"/>
        <v>0</v>
      </c>
      <c r="P114" s="6">
        <f t="shared" si="120"/>
        <v>0</v>
      </c>
      <c r="Q114" s="6">
        <f t="shared" si="121"/>
        <v>0</v>
      </c>
      <c r="R114" s="7">
        <f t="shared" si="122"/>
        <v>2</v>
      </c>
      <c r="S114" s="7">
        <f t="shared" si="123"/>
        <v>1</v>
      </c>
      <c r="T114" s="7">
        <v>1.8</v>
      </c>
      <c r="U114" s="11"/>
      <c r="V114" s="10"/>
      <c r="W114" s="11"/>
      <c r="X114" s="10"/>
      <c r="Y114" s="7"/>
      <c r="Z114" s="11"/>
      <c r="AA114" s="10"/>
      <c r="AB114" s="11"/>
      <c r="AC114" s="10"/>
      <c r="AD114" s="11"/>
      <c r="AE114" s="10"/>
      <c r="AF114" s="11"/>
      <c r="AG114" s="10"/>
      <c r="AH114" s="11"/>
      <c r="AI114" s="10"/>
      <c r="AJ114" s="11"/>
      <c r="AK114" s="10"/>
      <c r="AL114" s="11"/>
      <c r="AM114" s="10"/>
      <c r="AN114" s="7"/>
      <c r="AO114" s="7">
        <f t="shared" si="124"/>
        <v>0</v>
      </c>
      <c r="AP114" s="11"/>
      <c r="AQ114" s="10"/>
      <c r="AR114" s="11"/>
      <c r="AS114" s="10"/>
      <c r="AT114" s="7"/>
      <c r="AU114" s="11"/>
      <c r="AV114" s="10"/>
      <c r="AW114" s="11"/>
      <c r="AX114" s="10"/>
      <c r="AY114" s="11"/>
      <c r="AZ114" s="10"/>
      <c r="BA114" s="11"/>
      <c r="BB114" s="10"/>
      <c r="BC114" s="11"/>
      <c r="BD114" s="10"/>
      <c r="BE114" s="11"/>
      <c r="BF114" s="10"/>
      <c r="BG114" s="11"/>
      <c r="BH114" s="10"/>
      <c r="BI114" s="7"/>
      <c r="BJ114" s="7">
        <f t="shared" si="125"/>
        <v>0</v>
      </c>
      <c r="BK114" s="11"/>
      <c r="BL114" s="10"/>
      <c r="BM114" s="11"/>
      <c r="BN114" s="10"/>
      <c r="BO114" s="7"/>
      <c r="BP114" s="11"/>
      <c r="BQ114" s="10"/>
      <c r="BR114" s="11"/>
      <c r="BS114" s="10"/>
      <c r="BT114" s="11"/>
      <c r="BU114" s="10"/>
      <c r="BV114" s="11"/>
      <c r="BW114" s="10"/>
      <c r="BX114" s="11"/>
      <c r="BY114" s="10"/>
      <c r="BZ114" s="11"/>
      <c r="CA114" s="10"/>
      <c r="CB114" s="11"/>
      <c r="CC114" s="10"/>
      <c r="CD114" s="7"/>
      <c r="CE114" s="7">
        <f t="shared" si="126"/>
        <v>0</v>
      </c>
      <c r="CF114" s="11"/>
      <c r="CG114" s="10"/>
      <c r="CH114" s="11"/>
      <c r="CI114" s="10"/>
      <c r="CJ114" s="7"/>
      <c r="CK114" s="11"/>
      <c r="CL114" s="10"/>
      <c r="CM114" s="11"/>
      <c r="CN114" s="10"/>
      <c r="CO114" s="11"/>
      <c r="CP114" s="10"/>
      <c r="CQ114" s="11"/>
      <c r="CR114" s="10"/>
      <c r="CS114" s="11"/>
      <c r="CT114" s="10"/>
      <c r="CU114" s="11"/>
      <c r="CV114" s="10"/>
      <c r="CW114" s="11"/>
      <c r="CX114" s="10"/>
      <c r="CY114" s="7"/>
      <c r="CZ114" s="7">
        <f t="shared" si="127"/>
        <v>0</v>
      </c>
      <c r="DA114" s="11">
        <v>15</v>
      </c>
      <c r="DB114" s="10" t="s">
        <v>64</v>
      </c>
      <c r="DC114" s="11"/>
      <c r="DD114" s="10"/>
      <c r="DE114" s="7">
        <v>1</v>
      </c>
      <c r="DF114" s="11"/>
      <c r="DG114" s="10"/>
      <c r="DH114" s="11">
        <v>15</v>
      </c>
      <c r="DI114" s="10" t="s">
        <v>61</v>
      </c>
      <c r="DJ114" s="11"/>
      <c r="DK114" s="10"/>
      <c r="DL114" s="11"/>
      <c r="DM114" s="10"/>
      <c r="DN114" s="11"/>
      <c r="DO114" s="10"/>
      <c r="DP114" s="11"/>
      <c r="DQ114" s="10"/>
      <c r="DR114" s="11"/>
      <c r="DS114" s="10"/>
      <c r="DT114" s="7">
        <v>1</v>
      </c>
      <c r="DU114" s="7">
        <f t="shared" si="128"/>
        <v>2</v>
      </c>
      <c r="DV114" s="11"/>
      <c r="DW114" s="10"/>
      <c r="DX114" s="11"/>
      <c r="DY114" s="10"/>
      <c r="DZ114" s="7"/>
      <c r="EA114" s="11"/>
      <c r="EB114" s="10"/>
      <c r="EC114" s="11"/>
      <c r="ED114" s="10"/>
      <c r="EE114" s="11"/>
      <c r="EF114" s="10"/>
      <c r="EG114" s="11"/>
      <c r="EH114" s="10"/>
      <c r="EI114" s="11"/>
      <c r="EJ114" s="10"/>
      <c r="EK114" s="11"/>
      <c r="EL114" s="10"/>
      <c r="EM114" s="11"/>
      <c r="EN114" s="10"/>
      <c r="EO114" s="7"/>
      <c r="EP114" s="7">
        <f t="shared" si="129"/>
        <v>0</v>
      </c>
      <c r="EQ114" s="11"/>
      <c r="ER114" s="10"/>
      <c r="ES114" s="11"/>
      <c r="ET114" s="10"/>
      <c r="EU114" s="7"/>
      <c r="EV114" s="11"/>
      <c r="EW114" s="10"/>
      <c r="EX114" s="11"/>
      <c r="EY114" s="10"/>
      <c r="EZ114" s="11"/>
      <c r="FA114" s="10"/>
      <c r="FB114" s="11"/>
      <c r="FC114" s="10"/>
      <c r="FD114" s="11"/>
      <c r="FE114" s="10"/>
      <c r="FF114" s="11"/>
      <c r="FG114" s="10"/>
      <c r="FH114" s="11"/>
      <c r="FI114" s="10"/>
      <c r="FJ114" s="7"/>
      <c r="FK114" s="7">
        <f t="shared" si="130"/>
        <v>0</v>
      </c>
      <c r="FL114" s="11"/>
      <c r="FM114" s="10"/>
      <c r="FN114" s="11"/>
      <c r="FO114" s="10"/>
      <c r="FP114" s="7"/>
      <c r="FQ114" s="11"/>
      <c r="FR114" s="10"/>
      <c r="FS114" s="11"/>
      <c r="FT114" s="10"/>
      <c r="FU114" s="11"/>
      <c r="FV114" s="10"/>
      <c r="FW114" s="11"/>
      <c r="FX114" s="10"/>
      <c r="FY114" s="11"/>
      <c r="FZ114" s="10"/>
      <c r="GA114" s="11"/>
      <c r="GB114" s="10"/>
      <c r="GC114" s="11"/>
      <c r="GD114" s="10"/>
      <c r="GE114" s="7"/>
      <c r="GF114" s="7">
        <f t="shared" si="131"/>
        <v>0</v>
      </c>
    </row>
    <row r="115" spans="1:188" x14ac:dyDescent="0.2">
      <c r="A115" s="20">
        <v>8</v>
      </c>
      <c r="B115" s="20">
        <v>1</v>
      </c>
      <c r="C115" s="20"/>
      <c r="D115" s="6" t="s">
        <v>229</v>
      </c>
      <c r="E115" s="3" t="s">
        <v>230</v>
      </c>
      <c r="F115" s="6">
        <f t="shared" si="110"/>
        <v>1</v>
      </c>
      <c r="G115" s="6">
        <f t="shared" si="111"/>
        <v>1</v>
      </c>
      <c r="H115" s="6">
        <f t="shared" si="112"/>
        <v>30</v>
      </c>
      <c r="I115" s="6">
        <f t="shared" si="113"/>
        <v>15</v>
      </c>
      <c r="J115" s="6">
        <f t="shared" si="114"/>
        <v>0</v>
      </c>
      <c r="K115" s="6">
        <f t="shared" si="115"/>
        <v>0</v>
      </c>
      <c r="L115" s="6">
        <f t="shared" si="116"/>
        <v>15</v>
      </c>
      <c r="M115" s="6">
        <f t="shared" si="117"/>
        <v>0</v>
      </c>
      <c r="N115" s="6">
        <f t="shared" si="118"/>
        <v>0</v>
      </c>
      <c r="O115" s="6">
        <f t="shared" si="119"/>
        <v>0</v>
      </c>
      <c r="P115" s="6">
        <f t="shared" si="120"/>
        <v>0</v>
      </c>
      <c r="Q115" s="6">
        <f t="shared" si="121"/>
        <v>0</v>
      </c>
      <c r="R115" s="7">
        <f t="shared" si="122"/>
        <v>2</v>
      </c>
      <c r="S115" s="7">
        <f t="shared" si="123"/>
        <v>1</v>
      </c>
      <c r="T115" s="7">
        <v>1.8</v>
      </c>
      <c r="U115" s="11"/>
      <c r="V115" s="10"/>
      <c r="W115" s="11"/>
      <c r="X115" s="10"/>
      <c r="Y115" s="7"/>
      <c r="Z115" s="11"/>
      <c r="AA115" s="10"/>
      <c r="AB115" s="11"/>
      <c r="AC115" s="10"/>
      <c r="AD115" s="11"/>
      <c r="AE115" s="10"/>
      <c r="AF115" s="11"/>
      <c r="AG115" s="10"/>
      <c r="AH115" s="11"/>
      <c r="AI115" s="10"/>
      <c r="AJ115" s="11"/>
      <c r="AK115" s="10"/>
      <c r="AL115" s="11"/>
      <c r="AM115" s="10"/>
      <c r="AN115" s="7"/>
      <c r="AO115" s="7">
        <f t="shared" si="124"/>
        <v>0</v>
      </c>
      <c r="AP115" s="11"/>
      <c r="AQ115" s="10"/>
      <c r="AR115" s="11"/>
      <c r="AS115" s="10"/>
      <c r="AT115" s="7"/>
      <c r="AU115" s="11"/>
      <c r="AV115" s="10"/>
      <c r="AW115" s="11"/>
      <c r="AX115" s="10"/>
      <c r="AY115" s="11"/>
      <c r="AZ115" s="10"/>
      <c r="BA115" s="11"/>
      <c r="BB115" s="10"/>
      <c r="BC115" s="11"/>
      <c r="BD115" s="10"/>
      <c r="BE115" s="11"/>
      <c r="BF115" s="10"/>
      <c r="BG115" s="11"/>
      <c r="BH115" s="10"/>
      <c r="BI115" s="7"/>
      <c r="BJ115" s="7">
        <f t="shared" si="125"/>
        <v>0</v>
      </c>
      <c r="BK115" s="11"/>
      <c r="BL115" s="10"/>
      <c r="BM115" s="11"/>
      <c r="BN115" s="10"/>
      <c r="BO115" s="7"/>
      <c r="BP115" s="11"/>
      <c r="BQ115" s="10"/>
      <c r="BR115" s="11"/>
      <c r="BS115" s="10"/>
      <c r="BT115" s="11"/>
      <c r="BU115" s="10"/>
      <c r="BV115" s="11"/>
      <c r="BW115" s="10"/>
      <c r="BX115" s="11"/>
      <c r="BY115" s="10"/>
      <c r="BZ115" s="11"/>
      <c r="CA115" s="10"/>
      <c r="CB115" s="11"/>
      <c r="CC115" s="10"/>
      <c r="CD115" s="7"/>
      <c r="CE115" s="7">
        <f t="shared" si="126"/>
        <v>0</v>
      </c>
      <c r="CF115" s="11"/>
      <c r="CG115" s="10"/>
      <c r="CH115" s="11"/>
      <c r="CI115" s="10"/>
      <c r="CJ115" s="7"/>
      <c r="CK115" s="11"/>
      <c r="CL115" s="10"/>
      <c r="CM115" s="11"/>
      <c r="CN115" s="10"/>
      <c r="CO115" s="11"/>
      <c r="CP115" s="10"/>
      <c r="CQ115" s="11"/>
      <c r="CR115" s="10"/>
      <c r="CS115" s="11"/>
      <c r="CT115" s="10"/>
      <c r="CU115" s="11"/>
      <c r="CV115" s="10"/>
      <c r="CW115" s="11"/>
      <c r="CX115" s="10"/>
      <c r="CY115" s="7"/>
      <c r="CZ115" s="7">
        <f t="shared" si="127"/>
        <v>0</v>
      </c>
      <c r="DA115" s="11">
        <v>15</v>
      </c>
      <c r="DB115" s="10" t="s">
        <v>64</v>
      </c>
      <c r="DC115" s="11"/>
      <c r="DD115" s="10"/>
      <c r="DE115" s="7">
        <v>1</v>
      </c>
      <c r="DF115" s="11"/>
      <c r="DG115" s="10"/>
      <c r="DH115" s="11">
        <v>15</v>
      </c>
      <c r="DI115" s="10" t="s">
        <v>61</v>
      </c>
      <c r="DJ115" s="11"/>
      <c r="DK115" s="10"/>
      <c r="DL115" s="11"/>
      <c r="DM115" s="10"/>
      <c r="DN115" s="11"/>
      <c r="DO115" s="10"/>
      <c r="DP115" s="11"/>
      <c r="DQ115" s="10"/>
      <c r="DR115" s="11"/>
      <c r="DS115" s="10"/>
      <c r="DT115" s="7">
        <v>1</v>
      </c>
      <c r="DU115" s="7">
        <f t="shared" si="128"/>
        <v>2</v>
      </c>
      <c r="DV115" s="11"/>
      <c r="DW115" s="10"/>
      <c r="DX115" s="11"/>
      <c r="DY115" s="10"/>
      <c r="DZ115" s="7"/>
      <c r="EA115" s="11"/>
      <c r="EB115" s="10"/>
      <c r="EC115" s="11"/>
      <c r="ED115" s="10"/>
      <c r="EE115" s="11"/>
      <c r="EF115" s="10"/>
      <c r="EG115" s="11"/>
      <c r="EH115" s="10"/>
      <c r="EI115" s="11"/>
      <c r="EJ115" s="10"/>
      <c r="EK115" s="11"/>
      <c r="EL115" s="10"/>
      <c r="EM115" s="11"/>
      <c r="EN115" s="10"/>
      <c r="EO115" s="7"/>
      <c r="EP115" s="7">
        <f t="shared" si="129"/>
        <v>0</v>
      </c>
      <c r="EQ115" s="11"/>
      <c r="ER115" s="10"/>
      <c r="ES115" s="11"/>
      <c r="ET115" s="10"/>
      <c r="EU115" s="7"/>
      <c r="EV115" s="11"/>
      <c r="EW115" s="10"/>
      <c r="EX115" s="11"/>
      <c r="EY115" s="10"/>
      <c r="EZ115" s="11"/>
      <c r="FA115" s="10"/>
      <c r="FB115" s="11"/>
      <c r="FC115" s="10"/>
      <c r="FD115" s="11"/>
      <c r="FE115" s="10"/>
      <c r="FF115" s="11"/>
      <c r="FG115" s="10"/>
      <c r="FH115" s="11"/>
      <c r="FI115" s="10"/>
      <c r="FJ115" s="7"/>
      <c r="FK115" s="7">
        <f t="shared" si="130"/>
        <v>0</v>
      </c>
      <c r="FL115" s="11"/>
      <c r="FM115" s="10"/>
      <c r="FN115" s="11"/>
      <c r="FO115" s="10"/>
      <c r="FP115" s="7"/>
      <c r="FQ115" s="11"/>
      <c r="FR115" s="10"/>
      <c r="FS115" s="11"/>
      <c r="FT115" s="10"/>
      <c r="FU115" s="11"/>
      <c r="FV115" s="10"/>
      <c r="FW115" s="11"/>
      <c r="FX115" s="10"/>
      <c r="FY115" s="11"/>
      <c r="FZ115" s="10"/>
      <c r="GA115" s="11"/>
      <c r="GB115" s="10"/>
      <c r="GC115" s="11"/>
      <c r="GD115" s="10"/>
      <c r="GE115" s="7"/>
      <c r="GF115" s="7">
        <f t="shared" si="131"/>
        <v>0</v>
      </c>
    </row>
    <row r="116" spans="1:188" x14ac:dyDescent="0.2">
      <c r="A116" s="20">
        <v>9</v>
      </c>
      <c r="B116" s="20">
        <v>1</v>
      </c>
      <c r="C116" s="20"/>
      <c r="D116" s="6" t="s">
        <v>231</v>
      </c>
      <c r="E116" s="3" t="s">
        <v>232</v>
      </c>
      <c r="F116" s="6">
        <f t="shared" si="110"/>
        <v>0</v>
      </c>
      <c r="G116" s="6">
        <f t="shared" si="111"/>
        <v>2</v>
      </c>
      <c r="H116" s="6">
        <f t="shared" si="112"/>
        <v>30</v>
      </c>
      <c r="I116" s="6">
        <f t="shared" si="113"/>
        <v>15</v>
      </c>
      <c r="J116" s="6">
        <f t="shared" si="114"/>
        <v>0</v>
      </c>
      <c r="K116" s="6">
        <f t="shared" si="115"/>
        <v>0</v>
      </c>
      <c r="L116" s="6">
        <f t="shared" si="116"/>
        <v>0</v>
      </c>
      <c r="M116" s="6">
        <f t="shared" si="117"/>
        <v>0</v>
      </c>
      <c r="N116" s="6">
        <f t="shared" si="118"/>
        <v>15</v>
      </c>
      <c r="O116" s="6">
        <f t="shared" si="119"/>
        <v>0</v>
      </c>
      <c r="P116" s="6">
        <f t="shared" si="120"/>
        <v>0</v>
      </c>
      <c r="Q116" s="6">
        <f t="shared" si="121"/>
        <v>0</v>
      </c>
      <c r="R116" s="7">
        <f t="shared" si="122"/>
        <v>2</v>
      </c>
      <c r="S116" s="7">
        <f t="shared" si="123"/>
        <v>1</v>
      </c>
      <c r="T116" s="7">
        <v>1</v>
      </c>
      <c r="U116" s="11"/>
      <c r="V116" s="10"/>
      <c r="W116" s="11"/>
      <c r="X116" s="10"/>
      <c r="Y116" s="7"/>
      <c r="Z116" s="11"/>
      <c r="AA116" s="10"/>
      <c r="AB116" s="11"/>
      <c r="AC116" s="10"/>
      <c r="AD116" s="11"/>
      <c r="AE116" s="10"/>
      <c r="AF116" s="11"/>
      <c r="AG116" s="10"/>
      <c r="AH116" s="11"/>
      <c r="AI116" s="10"/>
      <c r="AJ116" s="11"/>
      <c r="AK116" s="10"/>
      <c r="AL116" s="11"/>
      <c r="AM116" s="10"/>
      <c r="AN116" s="7"/>
      <c r="AO116" s="7">
        <f t="shared" si="124"/>
        <v>0</v>
      </c>
      <c r="AP116" s="11"/>
      <c r="AQ116" s="10"/>
      <c r="AR116" s="11"/>
      <c r="AS116" s="10"/>
      <c r="AT116" s="7"/>
      <c r="AU116" s="11"/>
      <c r="AV116" s="10"/>
      <c r="AW116" s="11"/>
      <c r="AX116" s="10"/>
      <c r="AY116" s="11"/>
      <c r="AZ116" s="10"/>
      <c r="BA116" s="11"/>
      <c r="BB116" s="10"/>
      <c r="BC116" s="11"/>
      <c r="BD116" s="10"/>
      <c r="BE116" s="11"/>
      <c r="BF116" s="10"/>
      <c r="BG116" s="11"/>
      <c r="BH116" s="10"/>
      <c r="BI116" s="7"/>
      <c r="BJ116" s="7">
        <f t="shared" si="125"/>
        <v>0</v>
      </c>
      <c r="BK116" s="11"/>
      <c r="BL116" s="10"/>
      <c r="BM116" s="11"/>
      <c r="BN116" s="10"/>
      <c r="BO116" s="7"/>
      <c r="BP116" s="11"/>
      <c r="BQ116" s="10"/>
      <c r="BR116" s="11"/>
      <c r="BS116" s="10"/>
      <c r="BT116" s="11"/>
      <c r="BU116" s="10"/>
      <c r="BV116" s="11"/>
      <c r="BW116" s="10"/>
      <c r="BX116" s="11"/>
      <c r="BY116" s="10"/>
      <c r="BZ116" s="11"/>
      <c r="CA116" s="10"/>
      <c r="CB116" s="11"/>
      <c r="CC116" s="10"/>
      <c r="CD116" s="7"/>
      <c r="CE116" s="7">
        <f t="shared" si="126"/>
        <v>0</v>
      </c>
      <c r="CF116" s="11"/>
      <c r="CG116" s="10"/>
      <c r="CH116" s="11"/>
      <c r="CI116" s="10"/>
      <c r="CJ116" s="7"/>
      <c r="CK116" s="11"/>
      <c r="CL116" s="10"/>
      <c r="CM116" s="11"/>
      <c r="CN116" s="10"/>
      <c r="CO116" s="11"/>
      <c r="CP116" s="10"/>
      <c r="CQ116" s="11"/>
      <c r="CR116" s="10"/>
      <c r="CS116" s="11"/>
      <c r="CT116" s="10"/>
      <c r="CU116" s="11"/>
      <c r="CV116" s="10"/>
      <c r="CW116" s="11"/>
      <c r="CX116" s="10"/>
      <c r="CY116" s="7"/>
      <c r="CZ116" s="7">
        <f t="shared" si="127"/>
        <v>0</v>
      </c>
      <c r="DA116" s="11"/>
      <c r="DB116" s="10"/>
      <c r="DC116" s="11"/>
      <c r="DD116" s="10"/>
      <c r="DE116" s="7"/>
      <c r="DF116" s="11"/>
      <c r="DG116" s="10"/>
      <c r="DH116" s="11"/>
      <c r="DI116" s="10"/>
      <c r="DJ116" s="11"/>
      <c r="DK116" s="10"/>
      <c r="DL116" s="11"/>
      <c r="DM116" s="10"/>
      <c r="DN116" s="11"/>
      <c r="DO116" s="10"/>
      <c r="DP116" s="11"/>
      <c r="DQ116" s="10"/>
      <c r="DR116" s="11"/>
      <c r="DS116" s="10"/>
      <c r="DT116" s="7"/>
      <c r="DU116" s="7">
        <f t="shared" si="128"/>
        <v>0</v>
      </c>
      <c r="DV116" s="11"/>
      <c r="DW116" s="10"/>
      <c r="DX116" s="11"/>
      <c r="DY116" s="10"/>
      <c r="DZ116" s="7"/>
      <c r="EA116" s="11"/>
      <c r="EB116" s="10"/>
      <c r="EC116" s="11"/>
      <c r="ED116" s="10"/>
      <c r="EE116" s="11"/>
      <c r="EF116" s="10"/>
      <c r="EG116" s="11"/>
      <c r="EH116" s="10"/>
      <c r="EI116" s="11"/>
      <c r="EJ116" s="10"/>
      <c r="EK116" s="11"/>
      <c r="EL116" s="10"/>
      <c r="EM116" s="11"/>
      <c r="EN116" s="10"/>
      <c r="EO116" s="7"/>
      <c r="EP116" s="7">
        <f t="shared" si="129"/>
        <v>0</v>
      </c>
      <c r="EQ116" s="11">
        <v>15</v>
      </c>
      <c r="ER116" s="10" t="s">
        <v>61</v>
      </c>
      <c r="ES116" s="11"/>
      <c r="ET116" s="10"/>
      <c r="EU116" s="7">
        <v>1</v>
      </c>
      <c r="EV116" s="11"/>
      <c r="EW116" s="10"/>
      <c r="EX116" s="11"/>
      <c r="EY116" s="10"/>
      <c r="EZ116" s="11"/>
      <c r="FA116" s="10"/>
      <c r="FB116" s="11">
        <v>15</v>
      </c>
      <c r="FC116" s="10" t="s">
        <v>61</v>
      </c>
      <c r="FD116" s="11"/>
      <c r="FE116" s="10"/>
      <c r="FF116" s="11"/>
      <c r="FG116" s="10"/>
      <c r="FH116" s="11"/>
      <c r="FI116" s="10"/>
      <c r="FJ116" s="7">
        <v>1</v>
      </c>
      <c r="FK116" s="7">
        <f t="shared" si="130"/>
        <v>2</v>
      </c>
      <c r="FL116" s="11"/>
      <c r="FM116" s="10"/>
      <c r="FN116" s="11"/>
      <c r="FO116" s="10"/>
      <c r="FP116" s="7"/>
      <c r="FQ116" s="11"/>
      <c r="FR116" s="10"/>
      <c r="FS116" s="11"/>
      <c r="FT116" s="10"/>
      <c r="FU116" s="11"/>
      <c r="FV116" s="10"/>
      <c r="FW116" s="11"/>
      <c r="FX116" s="10"/>
      <c r="FY116" s="11"/>
      <c r="FZ116" s="10"/>
      <c r="GA116" s="11"/>
      <c r="GB116" s="10"/>
      <c r="GC116" s="11"/>
      <c r="GD116" s="10"/>
      <c r="GE116" s="7"/>
      <c r="GF116" s="7">
        <f t="shared" si="131"/>
        <v>0</v>
      </c>
    </row>
    <row r="117" spans="1:188" x14ac:dyDescent="0.2">
      <c r="A117" s="20">
        <v>9</v>
      </c>
      <c r="B117" s="20">
        <v>1</v>
      </c>
      <c r="C117" s="20"/>
      <c r="D117" s="6" t="s">
        <v>233</v>
      </c>
      <c r="E117" s="3" t="s">
        <v>234</v>
      </c>
      <c r="F117" s="6">
        <f t="shared" si="110"/>
        <v>0</v>
      </c>
      <c r="G117" s="6">
        <f t="shared" si="111"/>
        <v>2</v>
      </c>
      <c r="H117" s="6">
        <f t="shared" si="112"/>
        <v>30</v>
      </c>
      <c r="I117" s="6">
        <f t="shared" si="113"/>
        <v>15</v>
      </c>
      <c r="J117" s="6">
        <f t="shared" si="114"/>
        <v>0</v>
      </c>
      <c r="K117" s="6">
        <f t="shared" si="115"/>
        <v>0</v>
      </c>
      <c r="L117" s="6">
        <f t="shared" si="116"/>
        <v>0</v>
      </c>
      <c r="M117" s="6">
        <f t="shared" si="117"/>
        <v>0</v>
      </c>
      <c r="N117" s="6">
        <f t="shared" si="118"/>
        <v>15</v>
      </c>
      <c r="O117" s="6">
        <f t="shared" si="119"/>
        <v>0</v>
      </c>
      <c r="P117" s="6">
        <f t="shared" si="120"/>
        <v>0</v>
      </c>
      <c r="Q117" s="6">
        <f t="shared" si="121"/>
        <v>0</v>
      </c>
      <c r="R117" s="7">
        <f t="shared" si="122"/>
        <v>2</v>
      </c>
      <c r="S117" s="7">
        <f t="shared" si="123"/>
        <v>1</v>
      </c>
      <c r="T117" s="7">
        <v>1.5</v>
      </c>
      <c r="U117" s="11"/>
      <c r="V117" s="10"/>
      <c r="W117" s="11"/>
      <c r="X117" s="10"/>
      <c r="Y117" s="7"/>
      <c r="Z117" s="11"/>
      <c r="AA117" s="10"/>
      <c r="AB117" s="11"/>
      <c r="AC117" s="10"/>
      <c r="AD117" s="11"/>
      <c r="AE117" s="10"/>
      <c r="AF117" s="11"/>
      <c r="AG117" s="10"/>
      <c r="AH117" s="11"/>
      <c r="AI117" s="10"/>
      <c r="AJ117" s="11"/>
      <c r="AK117" s="10"/>
      <c r="AL117" s="11"/>
      <c r="AM117" s="10"/>
      <c r="AN117" s="7"/>
      <c r="AO117" s="7">
        <f t="shared" si="124"/>
        <v>0</v>
      </c>
      <c r="AP117" s="11"/>
      <c r="AQ117" s="10"/>
      <c r="AR117" s="11"/>
      <c r="AS117" s="10"/>
      <c r="AT117" s="7"/>
      <c r="AU117" s="11"/>
      <c r="AV117" s="10"/>
      <c r="AW117" s="11"/>
      <c r="AX117" s="10"/>
      <c r="AY117" s="11"/>
      <c r="AZ117" s="10"/>
      <c r="BA117" s="11"/>
      <c r="BB117" s="10"/>
      <c r="BC117" s="11"/>
      <c r="BD117" s="10"/>
      <c r="BE117" s="11"/>
      <c r="BF117" s="10"/>
      <c r="BG117" s="11"/>
      <c r="BH117" s="10"/>
      <c r="BI117" s="7"/>
      <c r="BJ117" s="7">
        <f t="shared" si="125"/>
        <v>0</v>
      </c>
      <c r="BK117" s="11"/>
      <c r="BL117" s="10"/>
      <c r="BM117" s="11"/>
      <c r="BN117" s="10"/>
      <c r="BO117" s="7"/>
      <c r="BP117" s="11"/>
      <c r="BQ117" s="10"/>
      <c r="BR117" s="11"/>
      <c r="BS117" s="10"/>
      <c r="BT117" s="11"/>
      <c r="BU117" s="10"/>
      <c r="BV117" s="11"/>
      <c r="BW117" s="10"/>
      <c r="BX117" s="11"/>
      <c r="BY117" s="10"/>
      <c r="BZ117" s="11"/>
      <c r="CA117" s="10"/>
      <c r="CB117" s="11"/>
      <c r="CC117" s="10"/>
      <c r="CD117" s="7"/>
      <c r="CE117" s="7">
        <f t="shared" si="126"/>
        <v>0</v>
      </c>
      <c r="CF117" s="11"/>
      <c r="CG117" s="10"/>
      <c r="CH117" s="11"/>
      <c r="CI117" s="10"/>
      <c r="CJ117" s="7"/>
      <c r="CK117" s="11"/>
      <c r="CL117" s="10"/>
      <c r="CM117" s="11"/>
      <c r="CN117" s="10"/>
      <c r="CO117" s="11"/>
      <c r="CP117" s="10"/>
      <c r="CQ117" s="11"/>
      <c r="CR117" s="10"/>
      <c r="CS117" s="11"/>
      <c r="CT117" s="10"/>
      <c r="CU117" s="11"/>
      <c r="CV117" s="10"/>
      <c r="CW117" s="11"/>
      <c r="CX117" s="10"/>
      <c r="CY117" s="7"/>
      <c r="CZ117" s="7">
        <f t="shared" si="127"/>
        <v>0</v>
      </c>
      <c r="DA117" s="11"/>
      <c r="DB117" s="10"/>
      <c r="DC117" s="11"/>
      <c r="DD117" s="10"/>
      <c r="DE117" s="7"/>
      <c r="DF117" s="11"/>
      <c r="DG117" s="10"/>
      <c r="DH117" s="11"/>
      <c r="DI117" s="10"/>
      <c r="DJ117" s="11"/>
      <c r="DK117" s="10"/>
      <c r="DL117" s="11"/>
      <c r="DM117" s="10"/>
      <c r="DN117" s="11"/>
      <c r="DO117" s="10"/>
      <c r="DP117" s="11"/>
      <c r="DQ117" s="10"/>
      <c r="DR117" s="11"/>
      <c r="DS117" s="10"/>
      <c r="DT117" s="7"/>
      <c r="DU117" s="7">
        <f t="shared" si="128"/>
        <v>0</v>
      </c>
      <c r="DV117" s="11"/>
      <c r="DW117" s="10"/>
      <c r="DX117" s="11"/>
      <c r="DY117" s="10"/>
      <c r="DZ117" s="7"/>
      <c r="EA117" s="11"/>
      <c r="EB117" s="10"/>
      <c r="EC117" s="11"/>
      <c r="ED117" s="10"/>
      <c r="EE117" s="11"/>
      <c r="EF117" s="10"/>
      <c r="EG117" s="11"/>
      <c r="EH117" s="10"/>
      <c r="EI117" s="11"/>
      <c r="EJ117" s="10"/>
      <c r="EK117" s="11"/>
      <c r="EL117" s="10"/>
      <c r="EM117" s="11"/>
      <c r="EN117" s="10"/>
      <c r="EO117" s="7"/>
      <c r="EP117" s="7">
        <f t="shared" si="129"/>
        <v>0</v>
      </c>
      <c r="EQ117" s="11">
        <v>15</v>
      </c>
      <c r="ER117" s="10" t="s">
        <v>61</v>
      </c>
      <c r="ES117" s="11"/>
      <c r="ET117" s="10"/>
      <c r="EU117" s="7">
        <v>1</v>
      </c>
      <c r="EV117" s="11"/>
      <c r="EW117" s="10"/>
      <c r="EX117" s="11"/>
      <c r="EY117" s="10"/>
      <c r="EZ117" s="11"/>
      <c r="FA117" s="10"/>
      <c r="FB117" s="11">
        <v>15</v>
      </c>
      <c r="FC117" s="10" t="s">
        <v>61</v>
      </c>
      <c r="FD117" s="11"/>
      <c r="FE117" s="10"/>
      <c r="FF117" s="11"/>
      <c r="FG117" s="10"/>
      <c r="FH117" s="11"/>
      <c r="FI117" s="10"/>
      <c r="FJ117" s="7">
        <v>1</v>
      </c>
      <c r="FK117" s="7">
        <f t="shared" si="130"/>
        <v>2</v>
      </c>
      <c r="FL117" s="11"/>
      <c r="FM117" s="10"/>
      <c r="FN117" s="11"/>
      <c r="FO117" s="10"/>
      <c r="FP117" s="7"/>
      <c r="FQ117" s="11"/>
      <c r="FR117" s="10"/>
      <c r="FS117" s="11"/>
      <c r="FT117" s="10"/>
      <c r="FU117" s="11"/>
      <c r="FV117" s="10"/>
      <c r="FW117" s="11"/>
      <c r="FX117" s="10"/>
      <c r="FY117" s="11"/>
      <c r="FZ117" s="10"/>
      <c r="GA117" s="11"/>
      <c r="GB117" s="10"/>
      <c r="GC117" s="11"/>
      <c r="GD117" s="10"/>
      <c r="GE117" s="7"/>
      <c r="GF117" s="7">
        <f t="shared" si="131"/>
        <v>0</v>
      </c>
    </row>
    <row r="118" spans="1:188" x14ac:dyDescent="0.2">
      <c r="A118" s="20">
        <v>10</v>
      </c>
      <c r="B118" s="20">
        <v>1</v>
      </c>
      <c r="C118" s="20"/>
      <c r="D118" s="6" t="s">
        <v>235</v>
      </c>
      <c r="E118" s="3" t="s">
        <v>236</v>
      </c>
      <c r="F118" s="6">
        <f t="shared" si="110"/>
        <v>0</v>
      </c>
      <c r="G118" s="6">
        <f t="shared" si="111"/>
        <v>2</v>
      </c>
      <c r="H118" s="6">
        <f t="shared" si="112"/>
        <v>30</v>
      </c>
      <c r="I118" s="6">
        <f t="shared" si="113"/>
        <v>15</v>
      </c>
      <c r="J118" s="6">
        <f t="shared" si="114"/>
        <v>0</v>
      </c>
      <c r="K118" s="6">
        <f t="shared" si="115"/>
        <v>0</v>
      </c>
      <c r="L118" s="6">
        <f t="shared" si="116"/>
        <v>0</v>
      </c>
      <c r="M118" s="6">
        <f t="shared" si="117"/>
        <v>0</v>
      </c>
      <c r="N118" s="6">
        <f t="shared" si="118"/>
        <v>15</v>
      </c>
      <c r="O118" s="6">
        <f t="shared" si="119"/>
        <v>0</v>
      </c>
      <c r="P118" s="6">
        <f t="shared" si="120"/>
        <v>0</v>
      </c>
      <c r="Q118" s="6">
        <f t="shared" si="121"/>
        <v>0</v>
      </c>
      <c r="R118" s="7">
        <f t="shared" si="122"/>
        <v>3</v>
      </c>
      <c r="S118" s="7">
        <f t="shared" si="123"/>
        <v>2</v>
      </c>
      <c r="T118" s="7">
        <v>1.5</v>
      </c>
      <c r="U118" s="11"/>
      <c r="V118" s="10"/>
      <c r="W118" s="11"/>
      <c r="X118" s="10"/>
      <c r="Y118" s="7"/>
      <c r="Z118" s="11"/>
      <c r="AA118" s="10"/>
      <c r="AB118" s="11"/>
      <c r="AC118" s="10"/>
      <c r="AD118" s="11"/>
      <c r="AE118" s="10"/>
      <c r="AF118" s="11"/>
      <c r="AG118" s="10"/>
      <c r="AH118" s="11"/>
      <c r="AI118" s="10"/>
      <c r="AJ118" s="11"/>
      <c r="AK118" s="10"/>
      <c r="AL118" s="11"/>
      <c r="AM118" s="10"/>
      <c r="AN118" s="7"/>
      <c r="AO118" s="7">
        <f t="shared" si="124"/>
        <v>0</v>
      </c>
      <c r="AP118" s="11"/>
      <c r="AQ118" s="10"/>
      <c r="AR118" s="11"/>
      <c r="AS118" s="10"/>
      <c r="AT118" s="7"/>
      <c r="AU118" s="11"/>
      <c r="AV118" s="10"/>
      <c r="AW118" s="11"/>
      <c r="AX118" s="10"/>
      <c r="AY118" s="11"/>
      <c r="AZ118" s="10"/>
      <c r="BA118" s="11"/>
      <c r="BB118" s="10"/>
      <c r="BC118" s="11"/>
      <c r="BD118" s="10"/>
      <c r="BE118" s="11"/>
      <c r="BF118" s="10"/>
      <c r="BG118" s="11"/>
      <c r="BH118" s="10"/>
      <c r="BI118" s="7"/>
      <c r="BJ118" s="7">
        <f t="shared" si="125"/>
        <v>0</v>
      </c>
      <c r="BK118" s="11"/>
      <c r="BL118" s="10"/>
      <c r="BM118" s="11"/>
      <c r="BN118" s="10"/>
      <c r="BO118" s="7"/>
      <c r="BP118" s="11"/>
      <c r="BQ118" s="10"/>
      <c r="BR118" s="11"/>
      <c r="BS118" s="10"/>
      <c r="BT118" s="11"/>
      <c r="BU118" s="10"/>
      <c r="BV118" s="11"/>
      <c r="BW118" s="10"/>
      <c r="BX118" s="11"/>
      <c r="BY118" s="10"/>
      <c r="BZ118" s="11"/>
      <c r="CA118" s="10"/>
      <c r="CB118" s="11"/>
      <c r="CC118" s="10"/>
      <c r="CD118" s="7"/>
      <c r="CE118" s="7">
        <f t="shared" si="126"/>
        <v>0</v>
      </c>
      <c r="CF118" s="11"/>
      <c r="CG118" s="10"/>
      <c r="CH118" s="11"/>
      <c r="CI118" s="10"/>
      <c r="CJ118" s="7"/>
      <c r="CK118" s="11"/>
      <c r="CL118" s="10"/>
      <c r="CM118" s="11"/>
      <c r="CN118" s="10"/>
      <c r="CO118" s="11"/>
      <c r="CP118" s="10"/>
      <c r="CQ118" s="11"/>
      <c r="CR118" s="10"/>
      <c r="CS118" s="11"/>
      <c r="CT118" s="10"/>
      <c r="CU118" s="11"/>
      <c r="CV118" s="10"/>
      <c r="CW118" s="11"/>
      <c r="CX118" s="10"/>
      <c r="CY118" s="7"/>
      <c r="CZ118" s="7">
        <f t="shared" si="127"/>
        <v>0</v>
      </c>
      <c r="DA118" s="11"/>
      <c r="DB118" s="10"/>
      <c r="DC118" s="11"/>
      <c r="DD118" s="10"/>
      <c r="DE118" s="7"/>
      <c r="DF118" s="11"/>
      <c r="DG118" s="10"/>
      <c r="DH118" s="11"/>
      <c r="DI118" s="10"/>
      <c r="DJ118" s="11"/>
      <c r="DK118" s="10"/>
      <c r="DL118" s="11"/>
      <c r="DM118" s="10"/>
      <c r="DN118" s="11"/>
      <c r="DO118" s="10"/>
      <c r="DP118" s="11"/>
      <c r="DQ118" s="10"/>
      <c r="DR118" s="11"/>
      <c r="DS118" s="10"/>
      <c r="DT118" s="7"/>
      <c r="DU118" s="7">
        <f t="shared" si="128"/>
        <v>0</v>
      </c>
      <c r="DV118" s="11">
        <v>15</v>
      </c>
      <c r="DW118" s="10" t="s">
        <v>61</v>
      </c>
      <c r="DX118" s="11"/>
      <c r="DY118" s="10"/>
      <c r="DZ118" s="7">
        <v>1</v>
      </c>
      <c r="EA118" s="11"/>
      <c r="EB118" s="10"/>
      <c r="EC118" s="11"/>
      <c r="ED118" s="10"/>
      <c r="EE118" s="11"/>
      <c r="EF118" s="10"/>
      <c r="EG118" s="11">
        <v>15</v>
      </c>
      <c r="EH118" s="10" t="s">
        <v>61</v>
      </c>
      <c r="EI118" s="11"/>
      <c r="EJ118" s="10"/>
      <c r="EK118" s="11"/>
      <c r="EL118" s="10"/>
      <c r="EM118" s="11"/>
      <c r="EN118" s="10"/>
      <c r="EO118" s="7">
        <v>2</v>
      </c>
      <c r="EP118" s="7">
        <f t="shared" si="129"/>
        <v>3</v>
      </c>
      <c r="EQ118" s="11"/>
      <c r="ER118" s="10"/>
      <c r="ES118" s="11"/>
      <c r="ET118" s="10"/>
      <c r="EU118" s="7"/>
      <c r="EV118" s="11"/>
      <c r="EW118" s="10"/>
      <c r="EX118" s="11"/>
      <c r="EY118" s="10"/>
      <c r="EZ118" s="11"/>
      <c r="FA118" s="10"/>
      <c r="FB118" s="11"/>
      <c r="FC118" s="10"/>
      <c r="FD118" s="11"/>
      <c r="FE118" s="10"/>
      <c r="FF118" s="11"/>
      <c r="FG118" s="10"/>
      <c r="FH118" s="11"/>
      <c r="FI118" s="10"/>
      <c r="FJ118" s="7"/>
      <c r="FK118" s="7">
        <f t="shared" si="130"/>
        <v>0</v>
      </c>
      <c r="FL118" s="11"/>
      <c r="FM118" s="10"/>
      <c r="FN118" s="11"/>
      <c r="FO118" s="10"/>
      <c r="FP118" s="7"/>
      <c r="FQ118" s="11"/>
      <c r="FR118" s="10"/>
      <c r="FS118" s="11"/>
      <c r="FT118" s="10"/>
      <c r="FU118" s="11"/>
      <c r="FV118" s="10"/>
      <c r="FW118" s="11"/>
      <c r="FX118" s="10"/>
      <c r="FY118" s="11"/>
      <c r="FZ118" s="10"/>
      <c r="GA118" s="11"/>
      <c r="GB118" s="10"/>
      <c r="GC118" s="11"/>
      <c r="GD118" s="10"/>
      <c r="GE118" s="7"/>
      <c r="GF118" s="7">
        <f t="shared" si="131"/>
        <v>0</v>
      </c>
    </row>
    <row r="119" spans="1:188" x14ac:dyDescent="0.2">
      <c r="A119" s="20">
        <v>10</v>
      </c>
      <c r="B119" s="20">
        <v>1</v>
      </c>
      <c r="C119" s="20"/>
      <c r="D119" s="6" t="s">
        <v>237</v>
      </c>
      <c r="E119" s="3" t="s">
        <v>238</v>
      </c>
      <c r="F119" s="6">
        <f t="shared" si="110"/>
        <v>0</v>
      </c>
      <c r="G119" s="6">
        <f t="shared" si="111"/>
        <v>2</v>
      </c>
      <c r="H119" s="6">
        <f t="shared" si="112"/>
        <v>30</v>
      </c>
      <c r="I119" s="6">
        <f t="shared" si="113"/>
        <v>15</v>
      </c>
      <c r="J119" s="6">
        <f t="shared" si="114"/>
        <v>0</v>
      </c>
      <c r="K119" s="6">
        <f t="shared" si="115"/>
        <v>0</v>
      </c>
      <c r="L119" s="6">
        <f t="shared" si="116"/>
        <v>0</v>
      </c>
      <c r="M119" s="6">
        <f t="shared" si="117"/>
        <v>0</v>
      </c>
      <c r="N119" s="6">
        <f t="shared" si="118"/>
        <v>15</v>
      </c>
      <c r="O119" s="6">
        <f t="shared" si="119"/>
        <v>0</v>
      </c>
      <c r="P119" s="6">
        <f t="shared" si="120"/>
        <v>0</v>
      </c>
      <c r="Q119" s="6">
        <f t="shared" si="121"/>
        <v>0</v>
      </c>
      <c r="R119" s="7">
        <f t="shared" si="122"/>
        <v>3</v>
      </c>
      <c r="S119" s="7">
        <f t="shared" si="123"/>
        <v>2</v>
      </c>
      <c r="T119" s="7">
        <v>1.8</v>
      </c>
      <c r="U119" s="11"/>
      <c r="V119" s="10"/>
      <c r="W119" s="11"/>
      <c r="X119" s="10"/>
      <c r="Y119" s="7"/>
      <c r="Z119" s="11"/>
      <c r="AA119" s="10"/>
      <c r="AB119" s="11"/>
      <c r="AC119" s="10"/>
      <c r="AD119" s="11"/>
      <c r="AE119" s="10"/>
      <c r="AF119" s="11"/>
      <c r="AG119" s="10"/>
      <c r="AH119" s="11"/>
      <c r="AI119" s="10"/>
      <c r="AJ119" s="11"/>
      <c r="AK119" s="10"/>
      <c r="AL119" s="11"/>
      <c r="AM119" s="10"/>
      <c r="AN119" s="7"/>
      <c r="AO119" s="7">
        <f t="shared" si="124"/>
        <v>0</v>
      </c>
      <c r="AP119" s="11"/>
      <c r="AQ119" s="10"/>
      <c r="AR119" s="11"/>
      <c r="AS119" s="10"/>
      <c r="AT119" s="7"/>
      <c r="AU119" s="11"/>
      <c r="AV119" s="10"/>
      <c r="AW119" s="11"/>
      <c r="AX119" s="10"/>
      <c r="AY119" s="11"/>
      <c r="AZ119" s="10"/>
      <c r="BA119" s="11"/>
      <c r="BB119" s="10"/>
      <c r="BC119" s="11"/>
      <c r="BD119" s="10"/>
      <c r="BE119" s="11"/>
      <c r="BF119" s="10"/>
      <c r="BG119" s="11"/>
      <c r="BH119" s="10"/>
      <c r="BI119" s="7"/>
      <c r="BJ119" s="7">
        <f t="shared" si="125"/>
        <v>0</v>
      </c>
      <c r="BK119" s="11"/>
      <c r="BL119" s="10"/>
      <c r="BM119" s="11"/>
      <c r="BN119" s="10"/>
      <c r="BO119" s="7"/>
      <c r="BP119" s="11"/>
      <c r="BQ119" s="10"/>
      <c r="BR119" s="11"/>
      <c r="BS119" s="10"/>
      <c r="BT119" s="11"/>
      <c r="BU119" s="10"/>
      <c r="BV119" s="11"/>
      <c r="BW119" s="10"/>
      <c r="BX119" s="11"/>
      <c r="BY119" s="10"/>
      <c r="BZ119" s="11"/>
      <c r="CA119" s="10"/>
      <c r="CB119" s="11"/>
      <c r="CC119" s="10"/>
      <c r="CD119" s="7"/>
      <c r="CE119" s="7">
        <f t="shared" si="126"/>
        <v>0</v>
      </c>
      <c r="CF119" s="11"/>
      <c r="CG119" s="10"/>
      <c r="CH119" s="11"/>
      <c r="CI119" s="10"/>
      <c r="CJ119" s="7"/>
      <c r="CK119" s="11"/>
      <c r="CL119" s="10"/>
      <c r="CM119" s="11"/>
      <c r="CN119" s="10"/>
      <c r="CO119" s="11"/>
      <c r="CP119" s="10"/>
      <c r="CQ119" s="11"/>
      <c r="CR119" s="10"/>
      <c r="CS119" s="11"/>
      <c r="CT119" s="10"/>
      <c r="CU119" s="11"/>
      <c r="CV119" s="10"/>
      <c r="CW119" s="11"/>
      <c r="CX119" s="10"/>
      <c r="CY119" s="7"/>
      <c r="CZ119" s="7">
        <f t="shared" si="127"/>
        <v>0</v>
      </c>
      <c r="DA119" s="11"/>
      <c r="DB119" s="10"/>
      <c r="DC119" s="11"/>
      <c r="DD119" s="10"/>
      <c r="DE119" s="7"/>
      <c r="DF119" s="11"/>
      <c r="DG119" s="10"/>
      <c r="DH119" s="11"/>
      <c r="DI119" s="10"/>
      <c r="DJ119" s="11"/>
      <c r="DK119" s="10"/>
      <c r="DL119" s="11"/>
      <c r="DM119" s="10"/>
      <c r="DN119" s="11"/>
      <c r="DO119" s="10"/>
      <c r="DP119" s="11"/>
      <c r="DQ119" s="10"/>
      <c r="DR119" s="11"/>
      <c r="DS119" s="10"/>
      <c r="DT119" s="7"/>
      <c r="DU119" s="7">
        <f t="shared" si="128"/>
        <v>0</v>
      </c>
      <c r="DV119" s="11">
        <v>15</v>
      </c>
      <c r="DW119" s="10" t="s">
        <v>61</v>
      </c>
      <c r="DX119" s="11"/>
      <c r="DY119" s="10"/>
      <c r="DZ119" s="7">
        <v>1</v>
      </c>
      <c r="EA119" s="11"/>
      <c r="EB119" s="10"/>
      <c r="EC119" s="11"/>
      <c r="ED119" s="10"/>
      <c r="EE119" s="11"/>
      <c r="EF119" s="10"/>
      <c r="EG119" s="11">
        <v>15</v>
      </c>
      <c r="EH119" s="10" t="s">
        <v>61</v>
      </c>
      <c r="EI119" s="11"/>
      <c r="EJ119" s="10"/>
      <c r="EK119" s="11"/>
      <c r="EL119" s="10"/>
      <c r="EM119" s="11"/>
      <c r="EN119" s="10"/>
      <c r="EO119" s="7">
        <v>2</v>
      </c>
      <c r="EP119" s="7">
        <f t="shared" si="129"/>
        <v>3</v>
      </c>
      <c r="EQ119" s="11"/>
      <c r="ER119" s="10"/>
      <c r="ES119" s="11"/>
      <c r="ET119" s="10"/>
      <c r="EU119" s="7"/>
      <c r="EV119" s="11"/>
      <c r="EW119" s="10"/>
      <c r="EX119" s="11"/>
      <c r="EY119" s="10"/>
      <c r="EZ119" s="11"/>
      <c r="FA119" s="10"/>
      <c r="FB119" s="11"/>
      <c r="FC119" s="10"/>
      <c r="FD119" s="11"/>
      <c r="FE119" s="10"/>
      <c r="FF119" s="11"/>
      <c r="FG119" s="10"/>
      <c r="FH119" s="11"/>
      <c r="FI119" s="10"/>
      <c r="FJ119" s="7"/>
      <c r="FK119" s="7">
        <f t="shared" si="130"/>
        <v>0</v>
      </c>
      <c r="FL119" s="11"/>
      <c r="FM119" s="10"/>
      <c r="FN119" s="11"/>
      <c r="FO119" s="10"/>
      <c r="FP119" s="7"/>
      <c r="FQ119" s="11"/>
      <c r="FR119" s="10"/>
      <c r="FS119" s="11"/>
      <c r="FT119" s="10"/>
      <c r="FU119" s="11"/>
      <c r="FV119" s="10"/>
      <c r="FW119" s="11"/>
      <c r="FX119" s="10"/>
      <c r="FY119" s="11"/>
      <c r="FZ119" s="10"/>
      <c r="GA119" s="11"/>
      <c r="GB119" s="10"/>
      <c r="GC119" s="11"/>
      <c r="GD119" s="10"/>
      <c r="GE119" s="7"/>
      <c r="GF119" s="7">
        <f t="shared" si="131"/>
        <v>0</v>
      </c>
    </row>
    <row r="120" spans="1:188" x14ac:dyDescent="0.2">
      <c r="A120" s="20">
        <v>11</v>
      </c>
      <c r="B120" s="20">
        <v>1</v>
      </c>
      <c r="C120" s="20"/>
      <c r="D120" s="6" t="s">
        <v>239</v>
      </c>
      <c r="E120" s="3" t="s">
        <v>240</v>
      </c>
      <c r="F120" s="6">
        <f t="shared" si="110"/>
        <v>0</v>
      </c>
      <c r="G120" s="6">
        <f t="shared" si="111"/>
        <v>2</v>
      </c>
      <c r="H120" s="6">
        <f t="shared" si="112"/>
        <v>30</v>
      </c>
      <c r="I120" s="6">
        <f t="shared" si="113"/>
        <v>15</v>
      </c>
      <c r="J120" s="6">
        <f t="shared" si="114"/>
        <v>0</v>
      </c>
      <c r="K120" s="6">
        <f t="shared" si="115"/>
        <v>0</v>
      </c>
      <c r="L120" s="6">
        <f t="shared" si="116"/>
        <v>15</v>
      </c>
      <c r="M120" s="6">
        <f t="shared" si="117"/>
        <v>0</v>
      </c>
      <c r="N120" s="6">
        <f t="shared" si="118"/>
        <v>0</v>
      </c>
      <c r="O120" s="6">
        <f t="shared" si="119"/>
        <v>0</v>
      </c>
      <c r="P120" s="6">
        <f t="shared" si="120"/>
        <v>0</v>
      </c>
      <c r="Q120" s="6">
        <f t="shared" si="121"/>
        <v>0</v>
      </c>
      <c r="R120" s="7">
        <f t="shared" si="122"/>
        <v>3</v>
      </c>
      <c r="S120" s="7">
        <f t="shared" si="123"/>
        <v>2</v>
      </c>
      <c r="T120" s="7">
        <v>1.8</v>
      </c>
      <c r="U120" s="11"/>
      <c r="V120" s="10"/>
      <c r="W120" s="11"/>
      <c r="X120" s="10"/>
      <c r="Y120" s="7"/>
      <c r="Z120" s="11"/>
      <c r="AA120" s="10"/>
      <c r="AB120" s="11"/>
      <c r="AC120" s="10"/>
      <c r="AD120" s="11"/>
      <c r="AE120" s="10"/>
      <c r="AF120" s="11"/>
      <c r="AG120" s="10"/>
      <c r="AH120" s="11"/>
      <c r="AI120" s="10"/>
      <c r="AJ120" s="11"/>
      <c r="AK120" s="10"/>
      <c r="AL120" s="11"/>
      <c r="AM120" s="10"/>
      <c r="AN120" s="7"/>
      <c r="AO120" s="7">
        <f t="shared" si="124"/>
        <v>0</v>
      </c>
      <c r="AP120" s="11"/>
      <c r="AQ120" s="10"/>
      <c r="AR120" s="11"/>
      <c r="AS120" s="10"/>
      <c r="AT120" s="7"/>
      <c r="AU120" s="11"/>
      <c r="AV120" s="10"/>
      <c r="AW120" s="11"/>
      <c r="AX120" s="10"/>
      <c r="AY120" s="11"/>
      <c r="AZ120" s="10"/>
      <c r="BA120" s="11"/>
      <c r="BB120" s="10"/>
      <c r="BC120" s="11"/>
      <c r="BD120" s="10"/>
      <c r="BE120" s="11"/>
      <c r="BF120" s="10"/>
      <c r="BG120" s="11"/>
      <c r="BH120" s="10"/>
      <c r="BI120" s="7"/>
      <c r="BJ120" s="7">
        <f t="shared" si="125"/>
        <v>0</v>
      </c>
      <c r="BK120" s="11"/>
      <c r="BL120" s="10"/>
      <c r="BM120" s="11"/>
      <c r="BN120" s="10"/>
      <c r="BO120" s="7"/>
      <c r="BP120" s="11"/>
      <c r="BQ120" s="10"/>
      <c r="BR120" s="11"/>
      <c r="BS120" s="10"/>
      <c r="BT120" s="11"/>
      <c r="BU120" s="10"/>
      <c r="BV120" s="11"/>
      <c r="BW120" s="10"/>
      <c r="BX120" s="11"/>
      <c r="BY120" s="10"/>
      <c r="BZ120" s="11"/>
      <c r="CA120" s="10"/>
      <c r="CB120" s="11"/>
      <c r="CC120" s="10"/>
      <c r="CD120" s="7"/>
      <c r="CE120" s="7">
        <f t="shared" si="126"/>
        <v>0</v>
      </c>
      <c r="CF120" s="11"/>
      <c r="CG120" s="10"/>
      <c r="CH120" s="11"/>
      <c r="CI120" s="10"/>
      <c r="CJ120" s="7"/>
      <c r="CK120" s="11"/>
      <c r="CL120" s="10"/>
      <c r="CM120" s="11"/>
      <c r="CN120" s="10"/>
      <c r="CO120" s="11"/>
      <c r="CP120" s="10"/>
      <c r="CQ120" s="11"/>
      <c r="CR120" s="10"/>
      <c r="CS120" s="11"/>
      <c r="CT120" s="10"/>
      <c r="CU120" s="11"/>
      <c r="CV120" s="10"/>
      <c r="CW120" s="11"/>
      <c r="CX120" s="10"/>
      <c r="CY120" s="7"/>
      <c r="CZ120" s="7">
        <f t="shared" si="127"/>
        <v>0</v>
      </c>
      <c r="DA120" s="11"/>
      <c r="DB120" s="10"/>
      <c r="DC120" s="11"/>
      <c r="DD120" s="10"/>
      <c r="DE120" s="7"/>
      <c r="DF120" s="11"/>
      <c r="DG120" s="10"/>
      <c r="DH120" s="11"/>
      <c r="DI120" s="10"/>
      <c r="DJ120" s="11"/>
      <c r="DK120" s="10"/>
      <c r="DL120" s="11"/>
      <c r="DM120" s="10"/>
      <c r="DN120" s="11"/>
      <c r="DO120" s="10"/>
      <c r="DP120" s="11"/>
      <c r="DQ120" s="10"/>
      <c r="DR120" s="11"/>
      <c r="DS120" s="10"/>
      <c r="DT120" s="7"/>
      <c r="DU120" s="7">
        <f t="shared" si="128"/>
        <v>0</v>
      </c>
      <c r="DV120" s="11">
        <v>15</v>
      </c>
      <c r="DW120" s="10" t="s">
        <v>61</v>
      </c>
      <c r="DX120" s="11"/>
      <c r="DY120" s="10"/>
      <c r="DZ120" s="7">
        <v>1</v>
      </c>
      <c r="EA120" s="11"/>
      <c r="EB120" s="10"/>
      <c r="EC120" s="11">
        <v>15</v>
      </c>
      <c r="ED120" s="10" t="s">
        <v>61</v>
      </c>
      <c r="EE120" s="11"/>
      <c r="EF120" s="10"/>
      <c r="EG120" s="11"/>
      <c r="EH120" s="10"/>
      <c r="EI120" s="11"/>
      <c r="EJ120" s="10"/>
      <c r="EK120" s="11"/>
      <c r="EL120" s="10"/>
      <c r="EM120" s="11"/>
      <c r="EN120" s="10"/>
      <c r="EO120" s="7">
        <v>2</v>
      </c>
      <c r="EP120" s="7">
        <f t="shared" si="129"/>
        <v>3</v>
      </c>
      <c r="EQ120" s="11"/>
      <c r="ER120" s="10"/>
      <c r="ES120" s="11"/>
      <c r="ET120" s="10"/>
      <c r="EU120" s="7"/>
      <c r="EV120" s="11"/>
      <c r="EW120" s="10"/>
      <c r="EX120" s="11"/>
      <c r="EY120" s="10"/>
      <c r="EZ120" s="11"/>
      <c r="FA120" s="10"/>
      <c r="FB120" s="11"/>
      <c r="FC120" s="10"/>
      <c r="FD120" s="11"/>
      <c r="FE120" s="10"/>
      <c r="FF120" s="11"/>
      <c r="FG120" s="10"/>
      <c r="FH120" s="11"/>
      <c r="FI120" s="10"/>
      <c r="FJ120" s="7"/>
      <c r="FK120" s="7">
        <f t="shared" si="130"/>
        <v>0</v>
      </c>
      <c r="FL120" s="11"/>
      <c r="FM120" s="10"/>
      <c r="FN120" s="11"/>
      <c r="FO120" s="10"/>
      <c r="FP120" s="7"/>
      <c r="FQ120" s="11"/>
      <c r="FR120" s="10"/>
      <c r="FS120" s="11"/>
      <c r="FT120" s="10"/>
      <c r="FU120" s="11"/>
      <c r="FV120" s="10"/>
      <c r="FW120" s="11"/>
      <c r="FX120" s="10"/>
      <c r="FY120" s="11"/>
      <c r="FZ120" s="10"/>
      <c r="GA120" s="11"/>
      <c r="GB120" s="10"/>
      <c r="GC120" s="11"/>
      <c r="GD120" s="10"/>
      <c r="GE120" s="7"/>
      <c r="GF120" s="7">
        <f t="shared" si="131"/>
        <v>0</v>
      </c>
    </row>
    <row r="121" spans="1:188" x14ac:dyDescent="0.2">
      <c r="A121" s="20">
        <v>11</v>
      </c>
      <c r="B121" s="20">
        <v>1</v>
      </c>
      <c r="C121" s="20"/>
      <c r="D121" s="6" t="s">
        <v>241</v>
      </c>
      <c r="E121" s="3" t="s">
        <v>242</v>
      </c>
      <c r="F121" s="6">
        <f t="shared" si="110"/>
        <v>0</v>
      </c>
      <c r="G121" s="6">
        <f t="shared" si="111"/>
        <v>2</v>
      </c>
      <c r="H121" s="6">
        <f t="shared" si="112"/>
        <v>30</v>
      </c>
      <c r="I121" s="6">
        <f t="shared" si="113"/>
        <v>15</v>
      </c>
      <c r="J121" s="6">
        <f t="shared" si="114"/>
        <v>0</v>
      </c>
      <c r="K121" s="6">
        <f t="shared" si="115"/>
        <v>0</v>
      </c>
      <c r="L121" s="6">
        <f t="shared" si="116"/>
        <v>15</v>
      </c>
      <c r="M121" s="6">
        <f t="shared" si="117"/>
        <v>0</v>
      </c>
      <c r="N121" s="6">
        <f t="shared" si="118"/>
        <v>0</v>
      </c>
      <c r="O121" s="6">
        <f t="shared" si="119"/>
        <v>0</v>
      </c>
      <c r="P121" s="6">
        <f t="shared" si="120"/>
        <v>0</v>
      </c>
      <c r="Q121" s="6">
        <f t="shared" si="121"/>
        <v>0</v>
      </c>
      <c r="R121" s="7">
        <f t="shared" si="122"/>
        <v>3</v>
      </c>
      <c r="S121" s="7">
        <f t="shared" si="123"/>
        <v>2</v>
      </c>
      <c r="T121" s="7">
        <v>1.8</v>
      </c>
      <c r="U121" s="11"/>
      <c r="V121" s="10"/>
      <c r="W121" s="11"/>
      <c r="X121" s="10"/>
      <c r="Y121" s="7"/>
      <c r="Z121" s="11"/>
      <c r="AA121" s="10"/>
      <c r="AB121" s="11"/>
      <c r="AC121" s="10"/>
      <c r="AD121" s="11"/>
      <c r="AE121" s="10"/>
      <c r="AF121" s="11"/>
      <c r="AG121" s="10"/>
      <c r="AH121" s="11"/>
      <c r="AI121" s="10"/>
      <c r="AJ121" s="11"/>
      <c r="AK121" s="10"/>
      <c r="AL121" s="11"/>
      <c r="AM121" s="10"/>
      <c r="AN121" s="7"/>
      <c r="AO121" s="7">
        <f t="shared" si="124"/>
        <v>0</v>
      </c>
      <c r="AP121" s="11"/>
      <c r="AQ121" s="10"/>
      <c r="AR121" s="11"/>
      <c r="AS121" s="10"/>
      <c r="AT121" s="7"/>
      <c r="AU121" s="11"/>
      <c r="AV121" s="10"/>
      <c r="AW121" s="11"/>
      <c r="AX121" s="10"/>
      <c r="AY121" s="11"/>
      <c r="AZ121" s="10"/>
      <c r="BA121" s="11"/>
      <c r="BB121" s="10"/>
      <c r="BC121" s="11"/>
      <c r="BD121" s="10"/>
      <c r="BE121" s="11"/>
      <c r="BF121" s="10"/>
      <c r="BG121" s="11"/>
      <c r="BH121" s="10"/>
      <c r="BI121" s="7"/>
      <c r="BJ121" s="7">
        <f t="shared" si="125"/>
        <v>0</v>
      </c>
      <c r="BK121" s="11"/>
      <c r="BL121" s="10"/>
      <c r="BM121" s="11"/>
      <c r="BN121" s="10"/>
      <c r="BO121" s="7"/>
      <c r="BP121" s="11"/>
      <c r="BQ121" s="10"/>
      <c r="BR121" s="11"/>
      <c r="BS121" s="10"/>
      <c r="BT121" s="11"/>
      <c r="BU121" s="10"/>
      <c r="BV121" s="11"/>
      <c r="BW121" s="10"/>
      <c r="BX121" s="11"/>
      <c r="BY121" s="10"/>
      <c r="BZ121" s="11"/>
      <c r="CA121" s="10"/>
      <c r="CB121" s="11"/>
      <c r="CC121" s="10"/>
      <c r="CD121" s="7"/>
      <c r="CE121" s="7">
        <f t="shared" si="126"/>
        <v>0</v>
      </c>
      <c r="CF121" s="11"/>
      <c r="CG121" s="10"/>
      <c r="CH121" s="11"/>
      <c r="CI121" s="10"/>
      <c r="CJ121" s="7"/>
      <c r="CK121" s="11"/>
      <c r="CL121" s="10"/>
      <c r="CM121" s="11"/>
      <c r="CN121" s="10"/>
      <c r="CO121" s="11"/>
      <c r="CP121" s="10"/>
      <c r="CQ121" s="11"/>
      <c r="CR121" s="10"/>
      <c r="CS121" s="11"/>
      <c r="CT121" s="10"/>
      <c r="CU121" s="11"/>
      <c r="CV121" s="10"/>
      <c r="CW121" s="11"/>
      <c r="CX121" s="10"/>
      <c r="CY121" s="7"/>
      <c r="CZ121" s="7">
        <f t="shared" si="127"/>
        <v>0</v>
      </c>
      <c r="DA121" s="11"/>
      <c r="DB121" s="10"/>
      <c r="DC121" s="11"/>
      <c r="DD121" s="10"/>
      <c r="DE121" s="7"/>
      <c r="DF121" s="11"/>
      <c r="DG121" s="10"/>
      <c r="DH121" s="11"/>
      <c r="DI121" s="10"/>
      <c r="DJ121" s="11"/>
      <c r="DK121" s="10"/>
      <c r="DL121" s="11"/>
      <c r="DM121" s="10"/>
      <c r="DN121" s="11"/>
      <c r="DO121" s="10"/>
      <c r="DP121" s="11"/>
      <c r="DQ121" s="10"/>
      <c r="DR121" s="11"/>
      <c r="DS121" s="10"/>
      <c r="DT121" s="7"/>
      <c r="DU121" s="7">
        <f t="shared" si="128"/>
        <v>0</v>
      </c>
      <c r="DV121" s="11">
        <v>15</v>
      </c>
      <c r="DW121" s="10" t="s">
        <v>61</v>
      </c>
      <c r="DX121" s="11"/>
      <c r="DY121" s="10"/>
      <c r="DZ121" s="7">
        <v>1</v>
      </c>
      <c r="EA121" s="11"/>
      <c r="EB121" s="10"/>
      <c r="EC121" s="11">
        <v>15</v>
      </c>
      <c r="ED121" s="10" t="s">
        <v>61</v>
      </c>
      <c r="EE121" s="11"/>
      <c r="EF121" s="10"/>
      <c r="EG121" s="11"/>
      <c r="EH121" s="10"/>
      <c r="EI121" s="11"/>
      <c r="EJ121" s="10"/>
      <c r="EK121" s="11"/>
      <c r="EL121" s="10"/>
      <c r="EM121" s="11"/>
      <c r="EN121" s="10"/>
      <c r="EO121" s="7">
        <v>2</v>
      </c>
      <c r="EP121" s="7">
        <f t="shared" si="129"/>
        <v>3</v>
      </c>
      <c r="EQ121" s="11"/>
      <c r="ER121" s="10"/>
      <c r="ES121" s="11"/>
      <c r="ET121" s="10"/>
      <c r="EU121" s="7"/>
      <c r="EV121" s="11"/>
      <c r="EW121" s="10"/>
      <c r="EX121" s="11"/>
      <c r="EY121" s="10"/>
      <c r="EZ121" s="11"/>
      <c r="FA121" s="10"/>
      <c r="FB121" s="11"/>
      <c r="FC121" s="10"/>
      <c r="FD121" s="11"/>
      <c r="FE121" s="10"/>
      <c r="FF121" s="11"/>
      <c r="FG121" s="10"/>
      <c r="FH121" s="11"/>
      <c r="FI121" s="10"/>
      <c r="FJ121" s="7"/>
      <c r="FK121" s="7">
        <f t="shared" si="130"/>
        <v>0</v>
      </c>
      <c r="FL121" s="11"/>
      <c r="FM121" s="10"/>
      <c r="FN121" s="11"/>
      <c r="FO121" s="10"/>
      <c r="FP121" s="7"/>
      <c r="FQ121" s="11"/>
      <c r="FR121" s="10"/>
      <c r="FS121" s="11"/>
      <c r="FT121" s="10"/>
      <c r="FU121" s="11"/>
      <c r="FV121" s="10"/>
      <c r="FW121" s="11"/>
      <c r="FX121" s="10"/>
      <c r="FY121" s="11"/>
      <c r="FZ121" s="10"/>
      <c r="GA121" s="11"/>
      <c r="GB121" s="10"/>
      <c r="GC121" s="11"/>
      <c r="GD121" s="10"/>
      <c r="GE121" s="7"/>
      <c r="GF121" s="7">
        <f t="shared" si="131"/>
        <v>0</v>
      </c>
    </row>
    <row r="122" spans="1:188" x14ac:dyDescent="0.2">
      <c r="A122" s="20">
        <v>12</v>
      </c>
      <c r="B122" s="20">
        <v>1</v>
      </c>
      <c r="C122" s="20"/>
      <c r="D122" s="6" t="s">
        <v>243</v>
      </c>
      <c r="E122" s="3" t="s">
        <v>244</v>
      </c>
      <c r="F122" s="6">
        <f t="shared" si="110"/>
        <v>0</v>
      </c>
      <c r="G122" s="6">
        <f t="shared" si="111"/>
        <v>1</v>
      </c>
      <c r="H122" s="6">
        <f t="shared" si="112"/>
        <v>15</v>
      </c>
      <c r="I122" s="6">
        <f t="shared" si="113"/>
        <v>15</v>
      </c>
      <c r="J122" s="6">
        <f t="shared" si="114"/>
        <v>0</v>
      </c>
      <c r="K122" s="6">
        <f t="shared" si="115"/>
        <v>0</v>
      </c>
      <c r="L122" s="6">
        <f t="shared" si="116"/>
        <v>0</v>
      </c>
      <c r="M122" s="6">
        <f t="shared" si="117"/>
        <v>0</v>
      </c>
      <c r="N122" s="6">
        <f t="shared" si="118"/>
        <v>0</v>
      </c>
      <c r="O122" s="6">
        <f t="shared" si="119"/>
        <v>0</v>
      </c>
      <c r="P122" s="6">
        <f t="shared" si="120"/>
        <v>0</v>
      </c>
      <c r="Q122" s="6">
        <f t="shared" si="121"/>
        <v>0</v>
      </c>
      <c r="R122" s="7">
        <f t="shared" si="122"/>
        <v>1</v>
      </c>
      <c r="S122" s="7">
        <f t="shared" si="123"/>
        <v>0</v>
      </c>
      <c r="T122" s="7">
        <v>1</v>
      </c>
      <c r="U122" s="11"/>
      <c r="V122" s="10"/>
      <c r="W122" s="11"/>
      <c r="X122" s="10"/>
      <c r="Y122" s="7"/>
      <c r="Z122" s="11"/>
      <c r="AA122" s="10"/>
      <c r="AB122" s="11"/>
      <c r="AC122" s="10"/>
      <c r="AD122" s="11"/>
      <c r="AE122" s="10"/>
      <c r="AF122" s="11"/>
      <c r="AG122" s="10"/>
      <c r="AH122" s="11"/>
      <c r="AI122" s="10"/>
      <c r="AJ122" s="11"/>
      <c r="AK122" s="10"/>
      <c r="AL122" s="11"/>
      <c r="AM122" s="10"/>
      <c r="AN122" s="7"/>
      <c r="AO122" s="7">
        <f t="shared" si="124"/>
        <v>0</v>
      </c>
      <c r="AP122" s="11"/>
      <c r="AQ122" s="10"/>
      <c r="AR122" s="11"/>
      <c r="AS122" s="10"/>
      <c r="AT122" s="7"/>
      <c r="AU122" s="11"/>
      <c r="AV122" s="10"/>
      <c r="AW122" s="11"/>
      <c r="AX122" s="10"/>
      <c r="AY122" s="11"/>
      <c r="AZ122" s="10"/>
      <c r="BA122" s="11"/>
      <c r="BB122" s="10"/>
      <c r="BC122" s="11"/>
      <c r="BD122" s="10"/>
      <c r="BE122" s="11"/>
      <c r="BF122" s="10"/>
      <c r="BG122" s="11"/>
      <c r="BH122" s="10"/>
      <c r="BI122" s="7"/>
      <c r="BJ122" s="7">
        <f t="shared" si="125"/>
        <v>0</v>
      </c>
      <c r="BK122" s="11"/>
      <c r="BL122" s="10"/>
      <c r="BM122" s="11"/>
      <c r="BN122" s="10"/>
      <c r="BO122" s="7"/>
      <c r="BP122" s="11"/>
      <c r="BQ122" s="10"/>
      <c r="BR122" s="11"/>
      <c r="BS122" s="10"/>
      <c r="BT122" s="11"/>
      <c r="BU122" s="10"/>
      <c r="BV122" s="11"/>
      <c r="BW122" s="10"/>
      <c r="BX122" s="11"/>
      <c r="BY122" s="10"/>
      <c r="BZ122" s="11"/>
      <c r="CA122" s="10"/>
      <c r="CB122" s="11"/>
      <c r="CC122" s="10"/>
      <c r="CD122" s="7"/>
      <c r="CE122" s="7">
        <f t="shared" si="126"/>
        <v>0</v>
      </c>
      <c r="CF122" s="11"/>
      <c r="CG122" s="10"/>
      <c r="CH122" s="11"/>
      <c r="CI122" s="10"/>
      <c r="CJ122" s="7"/>
      <c r="CK122" s="11"/>
      <c r="CL122" s="10"/>
      <c r="CM122" s="11"/>
      <c r="CN122" s="10"/>
      <c r="CO122" s="11"/>
      <c r="CP122" s="10"/>
      <c r="CQ122" s="11"/>
      <c r="CR122" s="10"/>
      <c r="CS122" s="11"/>
      <c r="CT122" s="10"/>
      <c r="CU122" s="11"/>
      <c r="CV122" s="10"/>
      <c r="CW122" s="11"/>
      <c r="CX122" s="10"/>
      <c r="CY122" s="7"/>
      <c r="CZ122" s="7">
        <f t="shared" si="127"/>
        <v>0</v>
      </c>
      <c r="DA122" s="11"/>
      <c r="DB122" s="10"/>
      <c r="DC122" s="11"/>
      <c r="DD122" s="10"/>
      <c r="DE122" s="7"/>
      <c r="DF122" s="11"/>
      <c r="DG122" s="10"/>
      <c r="DH122" s="11"/>
      <c r="DI122" s="10"/>
      <c r="DJ122" s="11"/>
      <c r="DK122" s="10"/>
      <c r="DL122" s="11"/>
      <c r="DM122" s="10"/>
      <c r="DN122" s="11"/>
      <c r="DO122" s="10"/>
      <c r="DP122" s="11"/>
      <c r="DQ122" s="10"/>
      <c r="DR122" s="11"/>
      <c r="DS122" s="10"/>
      <c r="DT122" s="7"/>
      <c r="DU122" s="7">
        <f t="shared" si="128"/>
        <v>0</v>
      </c>
      <c r="DV122" s="11">
        <v>15</v>
      </c>
      <c r="DW122" s="10" t="s">
        <v>61</v>
      </c>
      <c r="DX122" s="11"/>
      <c r="DY122" s="10"/>
      <c r="DZ122" s="7">
        <v>1</v>
      </c>
      <c r="EA122" s="11"/>
      <c r="EB122" s="10"/>
      <c r="EC122" s="11"/>
      <c r="ED122" s="10"/>
      <c r="EE122" s="11"/>
      <c r="EF122" s="10"/>
      <c r="EG122" s="11"/>
      <c r="EH122" s="10"/>
      <c r="EI122" s="11"/>
      <c r="EJ122" s="10"/>
      <c r="EK122" s="11"/>
      <c r="EL122" s="10"/>
      <c r="EM122" s="11"/>
      <c r="EN122" s="10"/>
      <c r="EO122" s="7"/>
      <c r="EP122" s="7">
        <f t="shared" si="129"/>
        <v>1</v>
      </c>
      <c r="EQ122" s="11"/>
      <c r="ER122" s="10"/>
      <c r="ES122" s="11"/>
      <c r="ET122" s="10"/>
      <c r="EU122" s="7"/>
      <c r="EV122" s="11"/>
      <c r="EW122" s="10"/>
      <c r="EX122" s="11"/>
      <c r="EY122" s="10"/>
      <c r="EZ122" s="11"/>
      <c r="FA122" s="10"/>
      <c r="FB122" s="11"/>
      <c r="FC122" s="10"/>
      <c r="FD122" s="11"/>
      <c r="FE122" s="10"/>
      <c r="FF122" s="11"/>
      <c r="FG122" s="10"/>
      <c r="FH122" s="11"/>
      <c r="FI122" s="10"/>
      <c r="FJ122" s="7"/>
      <c r="FK122" s="7">
        <f t="shared" si="130"/>
        <v>0</v>
      </c>
      <c r="FL122" s="11"/>
      <c r="FM122" s="10"/>
      <c r="FN122" s="11"/>
      <c r="FO122" s="10"/>
      <c r="FP122" s="7"/>
      <c r="FQ122" s="11"/>
      <c r="FR122" s="10"/>
      <c r="FS122" s="11"/>
      <c r="FT122" s="10"/>
      <c r="FU122" s="11"/>
      <c r="FV122" s="10"/>
      <c r="FW122" s="11"/>
      <c r="FX122" s="10"/>
      <c r="FY122" s="11"/>
      <c r="FZ122" s="10"/>
      <c r="GA122" s="11"/>
      <c r="GB122" s="10"/>
      <c r="GC122" s="11"/>
      <c r="GD122" s="10"/>
      <c r="GE122" s="7"/>
      <c r="GF122" s="7">
        <f t="shared" si="131"/>
        <v>0</v>
      </c>
    </row>
    <row r="123" spans="1:188" x14ac:dyDescent="0.2">
      <c r="A123" s="20">
        <v>12</v>
      </c>
      <c r="B123" s="20">
        <v>1</v>
      </c>
      <c r="C123" s="20"/>
      <c r="D123" s="6" t="s">
        <v>245</v>
      </c>
      <c r="E123" s="3" t="s">
        <v>246</v>
      </c>
      <c r="F123" s="6">
        <f t="shared" si="110"/>
        <v>0</v>
      </c>
      <c r="G123" s="6">
        <f t="shared" si="111"/>
        <v>1</v>
      </c>
      <c r="H123" s="6">
        <f t="shared" si="112"/>
        <v>15</v>
      </c>
      <c r="I123" s="6">
        <f t="shared" si="113"/>
        <v>15</v>
      </c>
      <c r="J123" s="6">
        <f t="shared" si="114"/>
        <v>0</v>
      </c>
      <c r="K123" s="6">
        <f t="shared" si="115"/>
        <v>0</v>
      </c>
      <c r="L123" s="6">
        <f t="shared" si="116"/>
        <v>0</v>
      </c>
      <c r="M123" s="6">
        <f t="shared" si="117"/>
        <v>0</v>
      </c>
      <c r="N123" s="6">
        <f t="shared" si="118"/>
        <v>0</v>
      </c>
      <c r="O123" s="6">
        <f t="shared" si="119"/>
        <v>0</v>
      </c>
      <c r="P123" s="6">
        <f t="shared" si="120"/>
        <v>0</v>
      </c>
      <c r="Q123" s="6">
        <f t="shared" si="121"/>
        <v>0</v>
      </c>
      <c r="R123" s="7">
        <f t="shared" si="122"/>
        <v>1</v>
      </c>
      <c r="S123" s="7">
        <f t="shared" si="123"/>
        <v>0</v>
      </c>
      <c r="T123" s="7">
        <v>1</v>
      </c>
      <c r="U123" s="11"/>
      <c r="V123" s="10"/>
      <c r="W123" s="11"/>
      <c r="X123" s="10"/>
      <c r="Y123" s="7"/>
      <c r="Z123" s="11"/>
      <c r="AA123" s="10"/>
      <c r="AB123" s="11"/>
      <c r="AC123" s="10"/>
      <c r="AD123" s="11"/>
      <c r="AE123" s="10"/>
      <c r="AF123" s="11"/>
      <c r="AG123" s="10"/>
      <c r="AH123" s="11"/>
      <c r="AI123" s="10"/>
      <c r="AJ123" s="11"/>
      <c r="AK123" s="10"/>
      <c r="AL123" s="11"/>
      <c r="AM123" s="10"/>
      <c r="AN123" s="7"/>
      <c r="AO123" s="7">
        <f t="shared" si="124"/>
        <v>0</v>
      </c>
      <c r="AP123" s="11"/>
      <c r="AQ123" s="10"/>
      <c r="AR123" s="11"/>
      <c r="AS123" s="10"/>
      <c r="AT123" s="7"/>
      <c r="AU123" s="11"/>
      <c r="AV123" s="10"/>
      <c r="AW123" s="11"/>
      <c r="AX123" s="10"/>
      <c r="AY123" s="11"/>
      <c r="AZ123" s="10"/>
      <c r="BA123" s="11"/>
      <c r="BB123" s="10"/>
      <c r="BC123" s="11"/>
      <c r="BD123" s="10"/>
      <c r="BE123" s="11"/>
      <c r="BF123" s="10"/>
      <c r="BG123" s="11"/>
      <c r="BH123" s="10"/>
      <c r="BI123" s="7"/>
      <c r="BJ123" s="7">
        <f t="shared" si="125"/>
        <v>0</v>
      </c>
      <c r="BK123" s="11"/>
      <c r="BL123" s="10"/>
      <c r="BM123" s="11"/>
      <c r="BN123" s="10"/>
      <c r="BO123" s="7"/>
      <c r="BP123" s="11"/>
      <c r="BQ123" s="10"/>
      <c r="BR123" s="11"/>
      <c r="BS123" s="10"/>
      <c r="BT123" s="11"/>
      <c r="BU123" s="10"/>
      <c r="BV123" s="11"/>
      <c r="BW123" s="10"/>
      <c r="BX123" s="11"/>
      <c r="BY123" s="10"/>
      <c r="BZ123" s="11"/>
      <c r="CA123" s="10"/>
      <c r="CB123" s="11"/>
      <c r="CC123" s="10"/>
      <c r="CD123" s="7"/>
      <c r="CE123" s="7">
        <f t="shared" si="126"/>
        <v>0</v>
      </c>
      <c r="CF123" s="11"/>
      <c r="CG123" s="10"/>
      <c r="CH123" s="11"/>
      <c r="CI123" s="10"/>
      <c r="CJ123" s="7"/>
      <c r="CK123" s="11"/>
      <c r="CL123" s="10"/>
      <c r="CM123" s="11"/>
      <c r="CN123" s="10"/>
      <c r="CO123" s="11"/>
      <c r="CP123" s="10"/>
      <c r="CQ123" s="11"/>
      <c r="CR123" s="10"/>
      <c r="CS123" s="11"/>
      <c r="CT123" s="10"/>
      <c r="CU123" s="11"/>
      <c r="CV123" s="10"/>
      <c r="CW123" s="11"/>
      <c r="CX123" s="10"/>
      <c r="CY123" s="7"/>
      <c r="CZ123" s="7">
        <f t="shared" si="127"/>
        <v>0</v>
      </c>
      <c r="DA123" s="11"/>
      <c r="DB123" s="10"/>
      <c r="DC123" s="11"/>
      <c r="DD123" s="10"/>
      <c r="DE123" s="7"/>
      <c r="DF123" s="11"/>
      <c r="DG123" s="10"/>
      <c r="DH123" s="11"/>
      <c r="DI123" s="10"/>
      <c r="DJ123" s="11"/>
      <c r="DK123" s="10"/>
      <c r="DL123" s="11"/>
      <c r="DM123" s="10"/>
      <c r="DN123" s="11"/>
      <c r="DO123" s="10"/>
      <c r="DP123" s="11"/>
      <c r="DQ123" s="10"/>
      <c r="DR123" s="11"/>
      <c r="DS123" s="10"/>
      <c r="DT123" s="7"/>
      <c r="DU123" s="7">
        <f t="shared" si="128"/>
        <v>0</v>
      </c>
      <c r="DV123" s="11">
        <v>15</v>
      </c>
      <c r="DW123" s="10" t="s">
        <v>61</v>
      </c>
      <c r="DX123" s="11"/>
      <c r="DY123" s="10"/>
      <c r="DZ123" s="7">
        <v>1</v>
      </c>
      <c r="EA123" s="11"/>
      <c r="EB123" s="10"/>
      <c r="EC123" s="11"/>
      <c r="ED123" s="10"/>
      <c r="EE123" s="11"/>
      <c r="EF123" s="10"/>
      <c r="EG123" s="11"/>
      <c r="EH123" s="10"/>
      <c r="EI123" s="11"/>
      <c r="EJ123" s="10"/>
      <c r="EK123" s="11"/>
      <c r="EL123" s="10"/>
      <c r="EM123" s="11"/>
      <c r="EN123" s="10"/>
      <c r="EO123" s="7"/>
      <c r="EP123" s="7">
        <f t="shared" si="129"/>
        <v>1</v>
      </c>
      <c r="EQ123" s="11"/>
      <c r="ER123" s="10"/>
      <c r="ES123" s="11"/>
      <c r="ET123" s="10"/>
      <c r="EU123" s="7"/>
      <c r="EV123" s="11"/>
      <c r="EW123" s="10"/>
      <c r="EX123" s="11"/>
      <c r="EY123" s="10"/>
      <c r="EZ123" s="11"/>
      <c r="FA123" s="10"/>
      <c r="FB123" s="11"/>
      <c r="FC123" s="10"/>
      <c r="FD123" s="11"/>
      <c r="FE123" s="10"/>
      <c r="FF123" s="11"/>
      <c r="FG123" s="10"/>
      <c r="FH123" s="11"/>
      <c r="FI123" s="10"/>
      <c r="FJ123" s="7"/>
      <c r="FK123" s="7">
        <f t="shared" si="130"/>
        <v>0</v>
      </c>
      <c r="FL123" s="11"/>
      <c r="FM123" s="10"/>
      <c r="FN123" s="11"/>
      <c r="FO123" s="10"/>
      <c r="FP123" s="7"/>
      <c r="FQ123" s="11"/>
      <c r="FR123" s="10"/>
      <c r="FS123" s="11"/>
      <c r="FT123" s="10"/>
      <c r="FU123" s="11"/>
      <c r="FV123" s="10"/>
      <c r="FW123" s="11"/>
      <c r="FX123" s="10"/>
      <c r="FY123" s="11"/>
      <c r="FZ123" s="10"/>
      <c r="GA123" s="11"/>
      <c r="GB123" s="10"/>
      <c r="GC123" s="11"/>
      <c r="GD123" s="10"/>
      <c r="GE123" s="7"/>
      <c r="GF123" s="7">
        <f t="shared" si="131"/>
        <v>0</v>
      </c>
    </row>
    <row r="124" spans="1:188" x14ac:dyDescent="0.2">
      <c r="A124" s="20">
        <v>13</v>
      </c>
      <c r="B124" s="20">
        <v>1</v>
      </c>
      <c r="C124" s="20"/>
      <c r="D124" s="6" t="s">
        <v>247</v>
      </c>
      <c r="E124" s="3" t="s">
        <v>248</v>
      </c>
      <c r="F124" s="6">
        <f t="shared" si="110"/>
        <v>1</v>
      </c>
      <c r="G124" s="6">
        <f t="shared" si="111"/>
        <v>0</v>
      </c>
      <c r="H124" s="6">
        <f t="shared" si="112"/>
        <v>15</v>
      </c>
      <c r="I124" s="6">
        <f t="shared" si="113"/>
        <v>15</v>
      </c>
      <c r="J124" s="6">
        <f t="shared" si="114"/>
        <v>0</v>
      </c>
      <c r="K124" s="6">
        <f t="shared" si="115"/>
        <v>0</v>
      </c>
      <c r="L124" s="6">
        <f t="shared" si="116"/>
        <v>0</v>
      </c>
      <c r="M124" s="6">
        <f t="shared" si="117"/>
        <v>0</v>
      </c>
      <c r="N124" s="6">
        <f t="shared" si="118"/>
        <v>0</v>
      </c>
      <c r="O124" s="6">
        <f t="shared" si="119"/>
        <v>0</v>
      </c>
      <c r="P124" s="6">
        <f t="shared" si="120"/>
        <v>0</v>
      </c>
      <c r="Q124" s="6">
        <f t="shared" si="121"/>
        <v>0</v>
      </c>
      <c r="R124" s="7">
        <f t="shared" si="122"/>
        <v>2</v>
      </c>
      <c r="S124" s="7">
        <f t="shared" si="123"/>
        <v>0</v>
      </c>
      <c r="T124" s="7">
        <v>2</v>
      </c>
      <c r="U124" s="11"/>
      <c r="V124" s="10"/>
      <c r="W124" s="11"/>
      <c r="X124" s="10"/>
      <c r="Y124" s="7"/>
      <c r="Z124" s="11"/>
      <c r="AA124" s="10"/>
      <c r="AB124" s="11"/>
      <c r="AC124" s="10"/>
      <c r="AD124" s="11"/>
      <c r="AE124" s="10"/>
      <c r="AF124" s="11"/>
      <c r="AG124" s="10"/>
      <c r="AH124" s="11"/>
      <c r="AI124" s="10"/>
      <c r="AJ124" s="11"/>
      <c r="AK124" s="10"/>
      <c r="AL124" s="11"/>
      <c r="AM124" s="10"/>
      <c r="AN124" s="7"/>
      <c r="AO124" s="7">
        <f t="shared" si="124"/>
        <v>0</v>
      </c>
      <c r="AP124" s="11"/>
      <c r="AQ124" s="10"/>
      <c r="AR124" s="11"/>
      <c r="AS124" s="10"/>
      <c r="AT124" s="7"/>
      <c r="AU124" s="11"/>
      <c r="AV124" s="10"/>
      <c r="AW124" s="11"/>
      <c r="AX124" s="10"/>
      <c r="AY124" s="11"/>
      <c r="AZ124" s="10"/>
      <c r="BA124" s="11"/>
      <c r="BB124" s="10"/>
      <c r="BC124" s="11"/>
      <c r="BD124" s="10"/>
      <c r="BE124" s="11"/>
      <c r="BF124" s="10"/>
      <c r="BG124" s="11"/>
      <c r="BH124" s="10"/>
      <c r="BI124" s="7"/>
      <c r="BJ124" s="7">
        <f t="shared" si="125"/>
        <v>0</v>
      </c>
      <c r="BK124" s="11"/>
      <c r="BL124" s="10"/>
      <c r="BM124" s="11"/>
      <c r="BN124" s="10"/>
      <c r="BO124" s="7"/>
      <c r="BP124" s="11"/>
      <c r="BQ124" s="10"/>
      <c r="BR124" s="11"/>
      <c r="BS124" s="10"/>
      <c r="BT124" s="11"/>
      <c r="BU124" s="10"/>
      <c r="BV124" s="11"/>
      <c r="BW124" s="10"/>
      <c r="BX124" s="11"/>
      <c r="BY124" s="10"/>
      <c r="BZ124" s="11"/>
      <c r="CA124" s="10"/>
      <c r="CB124" s="11"/>
      <c r="CC124" s="10"/>
      <c r="CD124" s="7"/>
      <c r="CE124" s="7">
        <f t="shared" si="126"/>
        <v>0</v>
      </c>
      <c r="CF124" s="11"/>
      <c r="CG124" s="10"/>
      <c r="CH124" s="11"/>
      <c r="CI124" s="10"/>
      <c r="CJ124" s="7"/>
      <c r="CK124" s="11"/>
      <c r="CL124" s="10"/>
      <c r="CM124" s="11"/>
      <c r="CN124" s="10"/>
      <c r="CO124" s="11"/>
      <c r="CP124" s="10"/>
      <c r="CQ124" s="11"/>
      <c r="CR124" s="10"/>
      <c r="CS124" s="11"/>
      <c r="CT124" s="10"/>
      <c r="CU124" s="11"/>
      <c r="CV124" s="10"/>
      <c r="CW124" s="11"/>
      <c r="CX124" s="10"/>
      <c r="CY124" s="7"/>
      <c r="CZ124" s="7">
        <f t="shared" si="127"/>
        <v>0</v>
      </c>
      <c r="DA124" s="11"/>
      <c r="DB124" s="10"/>
      <c r="DC124" s="11"/>
      <c r="DD124" s="10"/>
      <c r="DE124" s="7"/>
      <c r="DF124" s="11"/>
      <c r="DG124" s="10"/>
      <c r="DH124" s="11"/>
      <c r="DI124" s="10"/>
      <c r="DJ124" s="11"/>
      <c r="DK124" s="10"/>
      <c r="DL124" s="11"/>
      <c r="DM124" s="10"/>
      <c r="DN124" s="11"/>
      <c r="DO124" s="10"/>
      <c r="DP124" s="11"/>
      <c r="DQ124" s="10"/>
      <c r="DR124" s="11"/>
      <c r="DS124" s="10"/>
      <c r="DT124" s="7"/>
      <c r="DU124" s="7">
        <f t="shared" si="128"/>
        <v>0</v>
      </c>
      <c r="DV124" s="11">
        <v>15</v>
      </c>
      <c r="DW124" s="10" t="s">
        <v>64</v>
      </c>
      <c r="DX124" s="11"/>
      <c r="DY124" s="10"/>
      <c r="DZ124" s="7">
        <v>2</v>
      </c>
      <c r="EA124" s="11"/>
      <c r="EB124" s="10"/>
      <c r="EC124" s="11"/>
      <c r="ED124" s="10"/>
      <c r="EE124" s="11"/>
      <c r="EF124" s="10"/>
      <c r="EG124" s="11"/>
      <c r="EH124" s="10"/>
      <c r="EI124" s="11"/>
      <c r="EJ124" s="10"/>
      <c r="EK124" s="11"/>
      <c r="EL124" s="10"/>
      <c r="EM124" s="11"/>
      <c r="EN124" s="10"/>
      <c r="EO124" s="7"/>
      <c r="EP124" s="7">
        <f t="shared" si="129"/>
        <v>2</v>
      </c>
      <c r="EQ124" s="11"/>
      <c r="ER124" s="10"/>
      <c r="ES124" s="11"/>
      <c r="ET124" s="10"/>
      <c r="EU124" s="7"/>
      <c r="EV124" s="11"/>
      <c r="EW124" s="10"/>
      <c r="EX124" s="11"/>
      <c r="EY124" s="10"/>
      <c r="EZ124" s="11"/>
      <c r="FA124" s="10"/>
      <c r="FB124" s="11"/>
      <c r="FC124" s="10"/>
      <c r="FD124" s="11"/>
      <c r="FE124" s="10"/>
      <c r="FF124" s="11"/>
      <c r="FG124" s="10"/>
      <c r="FH124" s="11"/>
      <c r="FI124" s="10"/>
      <c r="FJ124" s="7"/>
      <c r="FK124" s="7">
        <f t="shared" si="130"/>
        <v>0</v>
      </c>
      <c r="FL124" s="11"/>
      <c r="FM124" s="10"/>
      <c r="FN124" s="11"/>
      <c r="FO124" s="10"/>
      <c r="FP124" s="7"/>
      <c r="FQ124" s="11"/>
      <c r="FR124" s="10"/>
      <c r="FS124" s="11"/>
      <c r="FT124" s="10"/>
      <c r="FU124" s="11"/>
      <c r="FV124" s="10"/>
      <c r="FW124" s="11"/>
      <c r="FX124" s="10"/>
      <c r="FY124" s="11"/>
      <c r="FZ124" s="10"/>
      <c r="GA124" s="11"/>
      <c r="GB124" s="10"/>
      <c r="GC124" s="11"/>
      <c r="GD124" s="10"/>
      <c r="GE124" s="7"/>
      <c r="GF124" s="7">
        <f t="shared" si="131"/>
        <v>0</v>
      </c>
    </row>
    <row r="125" spans="1:188" x14ac:dyDescent="0.2">
      <c r="A125" s="20">
        <v>13</v>
      </c>
      <c r="B125" s="20">
        <v>1</v>
      </c>
      <c r="C125" s="20"/>
      <c r="D125" s="6" t="s">
        <v>249</v>
      </c>
      <c r="E125" s="3" t="s">
        <v>250</v>
      </c>
      <c r="F125" s="6">
        <f t="shared" si="110"/>
        <v>1</v>
      </c>
      <c r="G125" s="6">
        <f t="shared" si="111"/>
        <v>0</v>
      </c>
      <c r="H125" s="6">
        <f t="shared" si="112"/>
        <v>15</v>
      </c>
      <c r="I125" s="6">
        <f t="shared" si="113"/>
        <v>15</v>
      </c>
      <c r="J125" s="6">
        <f t="shared" si="114"/>
        <v>0</v>
      </c>
      <c r="K125" s="6">
        <f t="shared" si="115"/>
        <v>0</v>
      </c>
      <c r="L125" s="6">
        <f t="shared" si="116"/>
        <v>0</v>
      </c>
      <c r="M125" s="6">
        <f t="shared" si="117"/>
        <v>0</v>
      </c>
      <c r="N125" s="6">
        <f t="shared" si="118"/>
        <v>0</v>
      </c>
      <c r="O125" s="6">
        <f t="shared" si="119"/>
        <v>0</v>
      </c>
      <c r="P125" s="6">
        <f t="shared" si="120"/>
        <v>0</v>
      </c>
      <c r="Q125" s="6">
        <f t="shared" si="121"/>
        <v>0</v>
      </c>
      <c r="R125" s="7">
        <f t="shared" si="122"/>
        <v>2</v>
      </c>
      <c r="S125" s="7">
        <f t="shared" si="123"/>
        <v>0</v>
      </c>
      <c r="T125" s="7">
        <v>2</v>
      </c>
      <c r="U125" s="11"/>
      <c r="V125" s="10"/>
      <c r="W125" s="11"/>
      <c r="X125" s="10"/>
      <c r="Y125" s="7"/>
      <c r="Z125" s="11"/>
      <c r="AA125" s="10"/>
      <c r="AB125" s="11"/>
      <c r="AC125" s="10"/>
      <c r="AD125" s="11"/>
      <c r="AE125" s="10"/>
      <c r="AF125" s="11"/>
      <c r="AG125" s="10"/>
      <c r="AH125" s="11"/>
      <c r="AI125" s="10"/>
      <c r="AJ125" s="11"/>
      <c r="AK125" s="10"/>
      <c r="AL125" s="11"/>
      <c r="AM125" s="10"/>
      <c r="AN125" s="7"/>
      <c r="AO125" s="7">
        <f t="shared" si="124"/>
        <v>0</v>
      </c>
      <c r="AP125" s="11"/>
      <c r="AQ125" s="10"/>
      <c r="AR125" s="11"/>
      <c r="AS125" s="10"/>
      <c r="AT125" s="7"/>
      <c r="AU125" s="11"/>
      <c r="AV125" s="10"/>
      <c r="AW125" s="11"/>
      <c r="AX125" s="10"/>
      <c r="AY125" s="11"/>
      <c r="AZ125" s="10"/>
      <c r="BA125" s="11"/>
      <c r="BB125" s="10"/>
      <c r="BC125" s="11"/>
      <c r="BD125" s="10"/>
      <c r="BE125" s="11"/>
      <c r="BF125" s="10"/>
      <c r="BG125" s="11"/>
      <c r="BH125" s="10"/>
      <c r="BI125" s="7"/>
      <c r="BJ125" s="7">
        <f t="shared" si="125"/>
        <v>0</v>
      </c>
      <c r="BK125" s="11"/>
      <c r="BL125" s="10"/>
      <c r="BM125" s="11"/>
      <c r="BN125" s="10"/>
      <c r="BO125" s="7"/>
      <c r="BP125" s="11"/>
      <c r="BQ125" s="10"/>
      <c r="BR125" s="11"/>
      <c r="BS125" s="10"/>
      <c r="BT125" s="11"/>
      <c r="BU125" s="10"/>
      <c r="BV125" s="11"/>
      <c r="BW125" s="10"/>
      <c r="BX125" s="11"/>
      <c r="BY125" s="10"/>
      <c r="BZ125" s="11"/>
      <c r="CA125" s="10"/>
      <c r="CB125" s="11"/>
      <c r="CC125" s="10"/>
      <c r="CD125" s="7"/>
      <c r="CE125" s="7">
        <f t="shared" si="126"/>
        <v>0</v>
      </c>
      <c r="CF125" s="11"/>
      <c r="CG125" s="10"/>
      <c r="CH125" s="11"/>
      <c r="CI125" s="10"/>
      <c r="CJ125" s="7"/>
      <c r="CK125" s="11"/>
      <c r="CL125" s="10"/>
      <c r="CM125" s="11"/>
      <c r="CN125" s="10"/>
      <c r="CO125" s="11"/>
      <c r="CP125" s="10"/>
      <c r="CQ125" s="11"/>
      <c r="CR125" s="10"/>
      <c r="CS125" s="11"/>
      <c r="CT125" s="10"/>
      <c r="CU125" s="11"/>
      <c r="CV125" s="10"/>
      <c r="CW125" s="11"/>
      <c r="CX125" s="10"/>
      <c r="CY125" s="7"/>
      <c r="CZ125" s="7">
        <f t="shared" si="127"/>
        <v>0</v>
      </c>
      <c r="DA125" s="11"/>
      <c r="DB125" s="10"/>
      <c r="DC125" s="11"/>
      <c r="DD125" s="10"/>
      <c r="DE125" s="7"/>
      <c r="DF125" s="11"/>
      <c r="DG125" s="10"/>
      <c r="DH125" s="11"/>
      <c r="DI125" s="10"/>
      <c r="DJ125" s="11"/>
      <c r="DK125" s="10"/>
      <c r="DL125" s="11"/>
      <c r="DM125" s="10"/>
      <c r="DN125" s="11"/>
      <c r="DO125" s="10"/>
      <c r="DP125" s="11"/>
      <c r="DQ125" s="10"/>
      <c r="DR125" s="11"/>
      <c r="DS125" s="10"/>
      <c r="DT125" s="7"/>
      <c r="DU125" s="7">
        <f t="shared" si="128"/>
        <v>0</v>
      </c>
      <c r="DV125" s="11">
        <v>15</v>
      </c>
      <c r="DW125" s="10" t="s">
        <v>64</v>
      </c>
      <c r="DX125" s="11"/>
      <c r="DY125" s="10"/>
      <c r="DZ125" s="7">
        <v>2</v>
      </c>
      <c r="EA125" s="11"/>
      <c r="EB125" s="10"/>
      <c r="EC125" s="11"/>
      <c r="ED125" s="10"/>
      <c r="EE125" s="11"/>
      <c r="EF125" s="10"/>
      <c r="EG125" s="11"/>
      <c r="EH125" s="10"/>
      <c r="EI125" s="11"/>
      <c r="EJ125" s="10"/>
      <c r="EK125" s="11"/>
      <c r="EL125" s="10"/>
      <c r="EM125" s="11"/>
      <c r="EN125" s="10"/>
      <c r="EO125" s="7"/>
      <c r="EP125" s="7">
        <f t="shared" si="129"/>
        <v>2</v>
      </c>
      <c r="EQ125" s="11"/>
      <c r="ER125" s="10"/>
      <c r="ES125" s="11"/>
      <c r="ET125" s="10"/>
      <c r="EU125" s="7"/>
      <c r="EV125" s="11"/>
      <c r="EW125" s="10"/>
      <c r="EX125" s="11"/>
      <c r="EY125" s="10"/>
      <c r="EZ125" s="11"/>
      <c r="FA125" s="10"/>
      <c r="FB125" s="11"/>
      <c r="FC125" s="10"/>
      <c r="FD125" s="11"/>
      <c r="FE125" s="10"/>
      <c r="FF125" s="11"/>
      <c r="FG125" s="10"/>
      <c r="FH125" s="11"/>
      <c r="FI125" s="10"/>
      <c r="FJ125" s="7"/>
      <c r="FK125" s="7">
        <f t="shared" si="130"/>
        <v>0</v>
      </c>
      <c r="FL125" s="11"/>
      <c r="FM125" s="10"/>
      <c r="FN125" s="11"/>
      <c r="FO125" s="10"/>
      <c r="FP125" s="7"/>
      <c r="FQ125" s="11"/>
      <c r="FR125" s="10"/>
      <c r="FS125" s="11"/>
      <c r="FT125" s="10"/>
      <c r="FU125" s="11"/>
      <c r="FV125" s="10"/>
      <c r="FW125" s="11"/>
      <c r="FX125" s="10"/>
      <c r="FY125" s="11"/>
      <c r="FZ125" s="10"/>
      <c r="GA125" s="11"/>
      <c r="GB125" s="10"/>
      <c r="GC125" s="11"/>
      <c r="GD125" s="10"/>
      <c r="GE125" s="7"/>
      <c r="GF125" s="7">
        <f t="shared" si="131"/>
        <v>0</v>
      </c>
    </row>
    <row r="126" spans="1:188" x14ac:dyDescent="0.2">
      <c r="A126" s="20">
        <v>14</v>
      </c>
      <c r="B126" s="20">
        <v>1</v>
      </c>
      <c r="C126" s="20"/>
      <c r="D126" s="6" t="s">
        <v>251</v>
      </c>
      <c r="E126" s="3" t="s">
        <v>252</v>
      </c>
      <c r="F126" s="6">
        <f t="shared" si="110"/>
        <v>0</v>
      </c>
      <c r="G126" s="6">
        <f t="shared" si="111"/>
        <v>2</v>
      </c>
      <c r="H126" s="6">
        <f t="shared" si="112"/>
        <v>30</v>
      </c>
      <c r="I126" s="6">
        <f t="shared" si="113"/>
        <v>15</v>
      </c>
      <c r="J126" s="6">
        <f t="shared" si="114"/>
        <v>15</v>
      </c>
      <c r="K126" s="6">
        <f t="shared" si="115"/>
        <v>0</v>
      </c>
      <c r="L126" s="6">
        <f t="shared" si="116"/>
        <v>0</v>
      </c>
      <c r="M126" s="6">
        <f t="shared" si="117"/>
        <v>0</v>
      </c>
      <c r="N126" s="6">
        <f t="shared" si="118"/>
        <v>0</v>
      </c>
      <c r="O126" s="6">
        <f t="shared" si="119"/>
        <v>0</v>
      </c>
      <c r="P126" s="6">
        <f t="shared" si="120"/>
        <v>0</v>
      </c>
      <c r="Q126" s="6">
        <f t="shared" si="121"/>
        <v>0</v>
      </c>
      <c r="R126" s="7">
        <f t="shared" si="122"/>
        <v>2</v>
      </c>
      <c r="S126" s="7">
        <f t="shared" si="123"/>
        <v>0</v>
      </c>
      <c r="T126" s="7">
        <v>2</v>
      </c>
      <c r="U126" s="11"/>
      <c r="V126" s="10"/>
      <c r="W126" s="11"/>
      <c r="X126" s="10"/>
      <c r="Y126" s="7"/>
      <c r="Z126" s="11"/>
      <c r="AA126" s="10"/>
      <c r="AB126" s="11"/>
      <c r="AC126" s="10"/>
      <c r="AD126" s="11"/>
      <c r="AE126" s="10"/>
      <c r="AF126" s="11"/>
      <c r="AG126" s="10"/>
      <c r="AH126" s="11"/>
      <c r="AI126" s="10"/>
      <c r="AJ126" s="11"/>
      <c r="AK126" s="10"/>
      <c r="AL126" s="11"/>
      <c r="AM126" s="10"/>
      <c r="AN126" s="7"/>
      <c r="AO126" s="7">
        <f t="shared" si="124"/>
        <v>0</v>
      </c>
      <c r="AP126" s="11"/>
      <c r="AQ126" s="10"/>
      <c r="AR126" s="11"/>
      <c r="AS126" s="10"/>
      <c r="AT126" s="7"/>
      <c r="AU126" s="11"/>
      <c r="AV126" s="10"/>
      <c r="AW126" s="11"/>
      <c r="AX126" s="10"/>
      <c r="AY126" s="11"/>
      <c r="AZ126" s="10"/>
      <c r="BA126" s="11"/>
      <c r="BB126" s="10"/>
      <c r="BC126" s="11"/>
      <c r="BD126" s="10"/>
      <c r="BE126" s="11"/>
      <c r="BF126" s="10"/>
      <c r="BG126" s="11"/>
      <c r="BH126" s="10"/>
      <c r="BI126" s="7"/>
      <c r="BJ126" s="7">
        <f t="shared" si="125"/>
        <v>0</v>
      </c>
      <c r="BK126" s="11"/>
      <c r="BL126" s="10"/>
      <c r="BM126" s="11"/>
      <c r="BN126" s="10"/>
      <c r="BO126" s="7"/>
      <c r="BP126" s="11"/>
      <c r="BQ126" s="10"/>
      <c r="BR126" s="11"/>
      <c r="BS126" s="10"/>
      <c r="BT126" s="11"/>
      <c r="BU126" s="10"/>
      <c r="BV126" s="11"/>
      <c r="BW126" s="10"/>
      <c r="BX126" s="11"/>
      <c r="BY126" s="10"/>
      <c r="BZ126" s="11"/>
      <c r="CA126" s="10"/>
      <c r="CB126" s="11"/>
      <c r="CC126" s="10"/>
      <c r="CD126" s="7"/>
      <c r="CE126" s="7">
        <f t="shared" si="126"/>
        <v>0</v>
      </c>
      <c r="CF126" s="11"/>
      <c r="CG126" s="10"/>
      <c r="CH126" s="11"/>
      <c r="CI126" s="10"/>
      <c r="CJ126" s="7"/>
      <c r="CK126" s="11"/>
      <c r="CL126" s="10"/>
      <c r="CM126" s="11"/>
      <c r="CN126" s="10"/>
      <c r="CO126" s="11"/>
      <c r="CP126" s="10"/>
      <c r="CQ126" s="11"/>
      <c r="CR126" s="10"/>
      <c r="CS126" s="11"/>
      <c r="CT126" s="10"/>
      <c r="CU126" s="11"/>
      <c r="CV126" s="10"/>
      <c r="CW126" s="11"/>
      <c r="CX126" s="10"/>
      <c r="CY126" s="7"/>
      <c r="CZ126" s="7">
        <f t="shared" si="127"/>
        <v>0</v>
      </c>
      <c r="DA126" s="11"/>
      <c r="DB126" s="10"/>
      <c r="DC126" s="11"/>
      <c r="DD126" s="10"/>
      <c r="DE126" s="7"/>
      <c r="DF126" s="11"/>
      <c r="DG126" s="10"/>
      <c r="DH126" s="11"/>
      <c r="DI126" s="10"/>
      <c r="DJ126" s="11"/>
      <c r="DK126" s="10"/>
      <c r="DL126" s="11"/>
      <c r="DM126" s="10"/>
      <c r="DN126" s="11"/>
      <c r="DO126" s="10"/>
      <c r="DP126" s="11"/>
      <c r="DQ126" s="10"/>
      <c r="DR126" s="11"/>
      <c r="DS126" s="10"/>
      <c r="DT126" s="7"/>
      <c r="DU126" s="7">
        <f t="shared" si="128"/>
        <v>0</v>
      </c>
      <c r="DV126" s="11">
        <v>15</v>
      </c>
      <c r="DW126" s="10" t="s">
        <v>61</v>
      </c>
      <c r="DX126" s="11">
        <v>15</v>
      </c>
      <c r="DY126" s="10" t="s">
        <v>61</v>
      </c>
      <c r="DZ126" s="7">
        <v>2</v>
      </c>
      <c r="EA126" s="11"/>
      <c r="EB126" s="10"/>
      <c r="EC126" s="11"/>
      <c r="ED126" s="10"/>
      <c r="EE126" s="11"/>
      <c r="EF126" s="10"/>
      <c r="EG126" s="11"/>
      <c r="EH126" s="10"/>
      <c r="EI126" s="11"/>
      <c r="EJ126" s="10"/>
      <c r="EK126" s="11"/>
      <c r="EL126" s="10"/>
      <c r="EM126" s="11"/>
      <c r="EN126" s="10"/>
      <c r="EO126" s="7"/>
      <c r="EP126" s="7">
        <f t="shared" si="129"/>
        <v>2</v>
      </c>
      <c r="EQ126" s="11"/>
      <c r="ER126" s="10"/>
      <c r="ES126" s="11"/>
      <c r="ET126" s="10"/>
      <c r="EU126" s="7"/>
      <c r="EV126" s="11"/>
      <c r="EW126" s="10"/>
      <c r="EX126" s="11"/>
      <c r="EY126" s="10"/>
      <c r="EZ126" s="11"/>
      <c r="FA126" s="10"/>
      <c r="FB126" s="11"/>
      <c r="FC126" s="10"/>
      <c r="FD126" s="11"/>
      <c r="FE126" s="10"/>
      <c r="FF126" s="11"/>
      <c r="FG126" s="10"/>
      <c r="FH126" s="11"/>
      <c r="FI126" s="10"/>
      <c r="FJ126" s="7"/>
      <c r="FK126" s="7">
        <f t="shared" si="130"/>
        <v>0</v>
      </c>
      <c r="FL126" s="11"/>
      <c r="FM126" s="10"/>
      <c r="FN126" s="11"/>
      <c r="FO126" s="10"/>
      <c r="FP126" s="7"/>
      <c r="FQ126" s="11"/>
      <c r="FR126" s="10"/>
      <c r="FS126" s="11"/>
      <c r="FT126" s="10"/>
      <c r="FU126" s="11"/>
      <c r="FV126" s="10"/>
      <c r="FW126" s="11"/>
      <c r="FX126" s="10"/>
      <c r="FY126" s="11"/>
      <c r="FZ126" s="10"/>
      <c r="GA126" s="11"/>
      <c r="GB126" s="10"/>
      <c r="GC126" s="11"/>
      <c r="GD126" s="10"/>
      <c r="GE126" s="7"/>
      <c r="GF126" s="7">
        <f t="shared" si="131"/>
        <v>0</v>
      </c>
    </row>
    <row r="127" spans="1:188" x14ac:dyDescent="0.2">
      <c r="A127" s="20">
        <v>14</v>
      </c>
      <c r="B127" s="20">
        <v>1</v>
      </c>
      <c r="C127" s="20"/>
      <c r="D127" s="6" t="s">
        <v>253</v>
      </c>
      <c r="E127" s="3" t="s">
        <v>254</v>
      </c>
      <c r="F127" s="6">
        <f t="shared" si="110"/>
        <v>0</v>
      </c>
      <c r="G127" s="6">
        <f t="shared" si="111"/>
        <v>2</v>
      </c>
      <c r="H127" s="6">
        <f t="shared" si="112"/>
        <v>30</v>
      </c>
      <c r="I127" s="6">
        <f t="shared" si="113"/>
        <v>15</v>
      </c>
      <c r="J127" s="6">
        <f t="shared" si="114"/>
        <v>15</v>
      </c>
      <c r="K127" s="6">
        <f t="shared" si="115"/>
        <v>0</v>
      </c>
      <c r="L127" s="6">
        <f t="shared" si="116"/>
        <v>0</v>
      </c>
      <c r="M127" s="6">
        <f t="shared" si="117"/>
        <v>0</v>
      </c>
      <c r="N127" s="6">
        <f t="shared" si="118"/>
        <v>0</v>
      </c>
      <c r="O127" s="6">
        <f t="shared" si="119"/>
        <v>0</v>
      </c>
      <c r="P127" s="6">
        <f t="shared" si="120"/>
        <v>0</v>
      </c>
      <c r="Q127" s="6">
        <f t="shared" si="121"/>
        <v>0</v>
      </c>
      <c r="R127" s="7">
        <f t="shared" si="122"/>
        <v>2</v>
      </c>
      <c r="S127" s="7">
        <f t="shared" si="123"/>
        <v>0</v>
      </c>
      <c r="T127" s="7">
        <v>2</v>
      </c>
      <c r="U127" s="11"/>
      <c r="V127" s="10"/>
      <c r="W127" s="11"/>
      <c r="X127" s="10"/>
      <c r="Y127" s="7"/>
      <c r="Z127" s="11"/>
      <c r="AA127" s="10"/>
      <c r="AB127" s="11"/>
      <c r="AC127" s="10"/>
      <c r="AD127" s="11"/>
      <c r="AE127" s="10"/>
      <c r="AF127" s="11"/>
      <c r="AG127" s="10"/>
      <c r="AH127" s="11"/>
      <c r="AI127" s="10"/>
      <c r="AJ127" s="11"/>
      <c r="AK127" s="10"/>
      <c r="AL127" s="11"/>
      <c r="AM127" s="10"/>
      <c r="AN127" s="7"/>
      <c r="AO127" s="7">
        <f t="shared" si="124"/>
        <v>0</v>
      </c>
      <c r="AP127" s="11"/>
      <c r="AQ127" s="10"/>
      <c r="AR127" s="11"/>
      <c r="AS127" s="10"/>
      <c r="AT127" s="7"/>
      <c r="AU127" s="11"/>
      <c r="AV127" s="10"/>
      <c r="AW127" s="11"/>
      <c r="AX127" s="10"/>
      <c r="AY127" s="11"/>
      <c r="AZ127" s="10"/>
      <c r="BA127" s="11"/>
      <c r="BB127" s="10"/>
      <c r="BC127" s="11"/>
      <c r="BD127" s="10"/>
      <c r="BE127" s="11"/>
      <c r="BF127" s="10"/>
      <c r="BG127" s="11"/>
      <c r="BH127" s="10"/>
      <c r="BI127" s="7"/>
      <c r="BJ127" s="7">
        <f t="shared" si="125"/>
        <v>0</v>
      </c>
      <c r="BK127" s="11"/>
      <c r="BL127" s="10"/>
      <c r="BM127" s="11"/>
      <c r="BN127" s="10"/>
      <c r="BO127" s="7"/>
      <c r="BP127" s="11"/>
      <c r="BQ127" s="10"/>
      <c r="BR127" s="11"/>
      <c r="BS127" s="10"/>
      <c r="BT127" s="11"/>
      <c r="BU127" s="10"/>
      <c r="BV127" s="11"/>
      <c r="BW127" s="10"/>
      <c r="BX127" s="11"/>
      <c r="BY127" s="10"/>
      <c r="BZ127" s="11"/>
      <c r="CA127" s="10"/>
      <c r="CB127" s="11"/>
      <c r="CC127" s="10"/>
      <c r="CD127" s="7"/>
      <c r="CE127" s="7">
        <f t="shared" si="126"/>
        <v>0</v>
      </c>
      <c r="CF127" s="11"/>
      <c r="CG127" s="10"/>
      <c r="CH127" s="11"/>
      <c r="CI127" s="10"/>
      <c r="CJ127" s="7"/>
      <c r="CK127" s="11"/>
      <c r="CL127" s="10"/>
      <c r="CM127" s="11"/>
      <c r="CN127" s="10"/>
      <c r="CO127" s="11"/>
      <c r="CP127" s="10"/>
      <c r="CQ127" s="11"/>
      <c r="CR127" s="10"/>
      <c r="CS127" s="11"/>
      <c r="CT127" s="10"/>
      <c r="CU127" s="11"/>
      <c r="CV127" s="10"/>
      <c r="CW127" s="11"/>
      <c r="CX127" s="10"/>
      <c r="CY127" s="7"/>
      <c r="CZ127" s="7">
        <f t="shared" si="127"/>
        <v>0</v>
      </c>
      <c r="DA127" s="11"/>
      <c r="DB127" s="10"/>
      <c r="DC127" s="11"/>
      <c r="DD127" s="10"/>
      <c r="DE127" s="7"/>
      <c r="DF127" s="11"/>
      <c r="DG127" s="10"/>
      <c r="DH127" s="11"/>
      <c r="DI127" s="10"/>
      <c r="DJ127" s="11"/>
      <c r="DK127" s="10"/>
      <c r="DL127" s="11"/>
      <c r="DM127" s="10"/>
      <c r="DN127" s="11"/>
      <c r="DO127" s="10"/>
      <c r="DP127" s="11"/>
      <c r="DQ127" s="10"/>
      <c r="DR127" s="11"/>
      <c r="DS127" s="10"/>
      <c r="DT127" s="7"/>
      <c r="DU127" s="7">
        <f t="shared" si="128"/>
        <v>0</v>
      </c>
      <c r="DV127" s="11">
        <v>15</v>
      </c>
      <c r="DW127" s="10" t="s">
        <v>61</v>
      </c>
      <c r="DX127" s="11">
        <v>15</v>
      </c>
      <c r="DY127" s="10" t="s">
        <v>61</v>
      </c>
      <c r="DZ127" s="7">
        <v>2</v>
      </c>
      <c r="EA127" s="11"/>
      <c r="EB127" s="10"/>
      <c r="EC127" s="11"/>
      <c r="ED127" s="10"/>
      <c r="EE127" s="11"/>
      <c r="EF127" s="10"/>
      <c r="EG127" s="11"/>
      <c r="EH127" s="10"/>
      <c r="EI127" s="11"/>
      <c r="EJ127" s="10"/>
      <c r="EK127" s="11"/>
      <c r="EL127" s="10"/>
      <c r="EM127" s="11"/>
      <c r="EN127" s="10"/>
      <c r="EO127" s="7"/>
      <c r="EP127" s="7">
        <f t="shared" si="129"/>
        <v>2</v>
      </c>
      <c r="EQ127" s="11"/>
      <c r="ER127" s="10"/>
      <c r="ES127" s="11"/>
      <c r="ET127" s="10"/>
      <c r="EU127" s="7"/>
      <c r="EV127" s="11"/>
      <c r="EW127" s="10"/>
      <c r="EX127" s="11"/>
      <c r="EY127" s="10"/>
      <c r="EZ127" s="11"/>
      <c r="FA127" s="10"/>
      <c r="FB127" s="11"/>
      <c r="FC127" s="10"/>
      <c r="FD127" s="11"/>
      <c r="FE127" s="10"/>
      <c r="FF127" s="11"/>
      <c r="FG127" s="10"/>
      <c r="FH127" s="11"/>
      <c r="FI127" s="10"/>
      <c r="FJ127" s="7"/>
      <c r="FK127" s="7">
        <f t="shared" si="130"/>
        <v>0</v>
      </c>
      <c r="FL127" s="11"/>
      <c r="FM127" s="10"/>
      <c r="FN127" s="11"/>
      <c r="FO127" s="10"/>
      <c r="FP127" s="7"/>
      <c r="FQ127" s="11"/>
      <c r="FR127" s="10"/>
      <c r="FS127" s="11"/>
      <c r="FT127" s="10"/>
      <c r="FU127" s="11"/>
      <c r="FV127" s="10"/>
      <c r="FW127" s="11"/>
      <c r="FX127" s="10"/>
      <c r="FY127" s="11"/>
      <c r="FZ127" s="10"/>
      <c r="GA127" s="11"/>
      <c r="GB127" s="10"/>
      <c r="GC127" s="11"/>
      <c r="GD127" s="10"/>
      <c r="GE127" s="7"/>
      <c r="GF127" s="7">
        <f t="shared" si="131"/>
        <v>0</v>
      </c>
    </row>
    <row r="128" spans="1:188" x14ac:dyDescent="0.2">
      <c r="A128" s="20">
        <v>15</v>
      </c>
      <c r="B128" s="20">
        <v>1</v>
      </c>
      <c r="C128" s="20"/>
      <c r="D128" s="6" t="s">
        <v>255</v>
      </c>
      <c r="E128" s="3" t="s">
        <v>256</v>
      </c>
      <c r="F128" s="6">
        <f t="shared" si="110"/>
        <v>0</v>
      </c>
      <c r="G128" s="6">
        <f t="shared" si="111"/>
        <v>2</v>
      </c>
      <c r="H128" s="6">
        <f t="shared" si="112"/>
        <v>30</v>
      </c>
      <c r="I128" s="6">
        <f t="shared" si="113"/>
        <v>15</v>
      </c>
      <c r="J128" s="6">
        <f t="shared" si="114"/>
        <v>0</v>
      </c>
      <c r="K128" s="6">
        <f t="shared" si="115"/>
        <v>0</v>
      </c>
      <c r="L128" s="6">
        <f t="shared" si="116"/>
        <v>0</v>
      </c>
      <c r="M128" s="6">
        <f t="shared" si="117"/>
        <v>0</v>
      </c>
      <c r="N128" s="6">
        <f t="shared" si="118"/>
        <v>15</v>
      </c>
      <c r="O128" s="6">
        <f t="shared" si="119"/>
        <v>0</v>
      </c>
      <c r="P128" s="6">
        <f t="shared" si="120"/>
        <v>0</v>
      </c>
      <c r="Q128" s="6">
        <f t="shared" si="121"/>
        <v>0</v>
      </c>
      <c r="R128" s="7">
        <f t="shared" si="122"/>
        <v>3</v>
      </c>
      <c r="S128" s="7">
        <f t="shared" si="123"/>
        <v>2</v>
      </c>
      <c r="T128" s="7">
        <v>1.5</v>
      </c>
      <c r="U128" s="11"/>
      <c r="V128" s="10"/>
      <c r="W128" s="11"/>
      <c r="X128" s="10"/>
      <c r="Y128" s="7"/>
      <c r="Z128" s="11"/>
      <c r="AA128" s="10"/>
      <c r="AB128" s="11"/>
      <c r="AC128" s="10"/>
      <c r="AD128" s="11"/>
      <c r="AE128" s="10"/>
      <c r="AF128" s="11"/>
      <c r="AG128" s="10"/>
      <c r="AH128" s="11"/>
      <c r="AI128" s="10"/>
      <c r="AJ128" s="11"/>
      <c r="AK128" s="10"/>
      <c r="AL128" s="11"/>
      <c r="AM128" s="10"/>
      <c r="AN128" s="7"/>
      <c r="AO128" s="7">
        <f t="shared" si="124"/>
        <v>0</v>
      </c>
      <c r="AP128" s="11"/>
      <c r="AQ128" s="10"/>
      <c r="AR128" s="11"/>
      <c r="AS128" s="10"/>
      <c r="AT128" s="7"/>
      <c r="AU128" s="11"/>
      <c r="AV128" s="10"/>
      <c r="AW128" s="11"/>
      <c r="AX128" s="10"/>
      <c r="AY128" s="11"/>
      <c r="AZ128" s="10"/>
      <c r="BA128" s="11"/>
      <c r="BB128" s="10"/>
      <c r="BC128" s="11"/>
      <c r="BD128" s="10"/>
      <c r="BE128" s="11"/>
      <c r="BF128" s="10"/>
      <c r="BG128" s="11"/>
      <c r="BH128" s="10"/>
      <c r="BI128" s="7"/>
      <c r="BJ128" s="7">
        <f t="shared" si="125"/>
        <v>0</v>
      </c>
      <c r="BK128" s="11"/>
      <c r="BL128" s="10"/>
      <c r="BM128" s="11"/>
      <c r="BN128" s="10"/>
      <c r="BO128" s="7"/>
      <c r="BP128" s="11"/>
      <c r="BQ128" s="10"/>
      <c r="BR128" s="11"/>
      <c r="BS128" s="10"/>
      <c r="BT128" s="11"/>
      <c r="BU128" s="10"/>
      <c r="BV128" s="11"/>
      <c r="BW128" s="10"/>
      <c r="BX128" s="11"/>
      <c r="BY128" s="10"/>
      <c r="BZ128" s="11"/>
      <c r="CA128" s="10"/>
      <c r="CB128" s="11"/>
      <c r="CC128" s="10"/>
      <c r="CD128" s="7"/>
      <c r="CE128" s="7">
        <f t="shared" si="126"/>
        <v>0</v>
      </c>
      <c r="CF128" s="11"/>
      <c r="CG128" s="10"/>
      <c r="CH128" s="11"/>
      <c r="CI128" s="10"/>
      <c r="CJ128" s="7"/>
      <c r="CK128" s="11"/>
      <c r="CL128" s="10"/>
      <c r="CM128" s="11"/>
      <c r="CN128" s="10"/>
      <c r="CO128" s="11"/>
      <c r="CP128" s="10"/>
      <c r="CQ128" s="11"/>
      <c r="CR128" s="10"/>
      <c r="CS128" s="11"/>
      <c r="CT128" s="10"/>
      <c r="CU128" s="11"/>
      <c r="CV128" s="10"/>
      <c r="CW128" s="11"/>
      <c r="CX128" s="10"/>
      <c r="CY128" s="7"/>
      <c r="CZ128" s="7">
        <f t="shared" si="127"/>
        <v>0</v>
      </c>
      <c r="DA128" s="11"/>
      <c r="DB128" s="10"/>
      <c r="DC128" s="11"/>
      <c r="DD128" s="10"/>
      <c r="DE128" s="7"/>
      <c r="DF128" s="11"/>
      <c r="DG128" s="10"/>
      <c r="DH128" s="11"/>
      <c r="DI128" s="10"/>
      <c r="DJ128" s="11"/>
      <c r="DK128" s="10"/>
      <c r="DL128" s="11"/>
      <c r="DM128" s="10"/>
      <c r="DN128" s="11"/>
      <c r="DO128" s="10"/>
      <c r="DP128" s="11"/>
      <c r="DQ128" s="10"/>
      <c r="DR128" s="11"/>
      <c r="DS128" s="10"/>
      <c r="DT128" s="7"/>
      <c r="DU128" s="7">
        <f t="shared" si="128"/>
        <v>0</v>
      </c>
      <c r="DV128" s="11">
        <v>15</v>
      </c>
      <c r="DW128" s="10" t="s">
        <v>61</v>
      </c>
      <c r="DX128" s="11"/>
      <c r="DY128" s="10"/>
      <c r="DZ128" s="7">
        <v>1</v>
      </c>
      <c r="EA128" s="11"/>
      <c r="EB128" s="10"/>
      <c r="EC128" s="11"/>
      <c r="ED128" s="10"/>
      <c r="EE128" s="11"/>
      <c r="EF128" s="10"/>
      <c r="EG128" s="11">
        <v>15</v>
      </c>
      <c r="EH128" s="10" t="s">
        <v>61</v>
      </c>
      <c r="EI128" s="11"/>
      <c r="EJ128" s="10"/>
      <c r="EK128" s="11"/>
      <c r="EL128" s="10"/>
      <c r="EM128" s="11"/>
      <c r="EN128" s="10"/>
      <c r="EO128" s="7">
        <v>2</v>
      </c>
      <c r="EP128" s="7">
        <f t="shared" si="129"/>
        <v>3</v>
      </c>
      <c r="EQ128" s="11"/>
      <c r="ER128" s="10"/>
      <c r="ES128" s="11"/>
      <c r="ET128" s="10"/>
      <c r="EU128" s="7"/>
      <c r="EV128" s="11"/>
      <c r="EW128" s="10"/>
      <c r="EX128" s="11"/>
      <c r="EY128" s="10"/>
      <c r="EZ128" s="11"/>
      <c r="FA128" s="10"/>
      <c r="FB128" s="11"/>
      <c r="FC128" s="10"/>
      <c r="FD128" s="11"/>
      <c r="FE128" s="10"/>
      <c r="FF128" s="11"/>
      <c r="FG128" s="10"/>
      <c r="FH128" s="11"/>
      <c r="FI128" s="10"/>
      <c r="FJ128" s="7"/>
      <c r="FK128" s="7">
        <f t="shared" si="130"/>
        <v>0</v>
      </c>
      <c r="FL128" s="11"/>
      <c r="FM128" s="10"/>
      <c r="FN128" s="11"/>
      <c r="FO128" s="10"/>
      <c r="FP128" s="7"/>
      <c r="FQ128" s="11"/>
      <c r="FR128" s="10"/>
      <c r="FS128" s="11"/>
      <c r="FT128" s="10"/>
      <c r="FU128" s="11"/>
      <c r="FV128" s="10"/>
      <c r="FW128" s="11"/>
      <c r="FX128" s="10"/>
      <c r="FY128" s="11"/>
      <c r="FZ128" s="10"/>
      <c r="GA128" s="11"/>
      <c r="GB128" s="10"/>
      <c r="GC128" s="11"/>
      <c r="GD128" s="10"/>
      <c r="GE128" s="7"/>
      <c r="GF128" s="7">
        <f t="shared" si="131"/>
        <v>0</v>
      </c>
    </row>
    <row r="129" spans="1:188" x14ac:dyDescent="0.2">
      <c r="A129" s="20">
        <v>15</v>
      </c>
      <c r="B129" s="20">
        <v>1</v>
      </c>
      <c r="C129" s="20"/>
      <c r="D129" s="6" t="s">
        <v>257</v>
      </c>
      <c r="E129" s="3" t="s">
        <v>258</v>
      </c>
      <c r="F129" s="6">
        <f t="shared" si="110"/>
        <v>0</v>
      </c>
      <c r="G129" s="6">
        <f t="shared" si="111"/>
        <v>2</v>
      </c>
      <c r="H129" s="6">
        <f t="shared" si="112"/>
        <v>30</v>
      </c>
      <c r="I129" s="6">
        <f t="shared" si="113"/>
        <v>15</v>
      </c>
      <c r="J129" s="6">
        <f t="shared" si="114"/>
        <v>0</v>
      </c>
      <c r="K129" s="6">
        <f t="shared" si="115"/>
        <v>0</v>
      </c>
      <c r="L129" s="6">
        <f t="shared" si="116"/>
        <v>0</v>
      </c>
      <c r="M129" s="6">
        <f t="shared" si="117"/>
        <v>0</v>
      </c>
      <c r="N129" s="6">
        <f t="shared" si="118"/>
        <v>15</v>
      </c>
      <c r="O129" s="6">
        <f t="shared" si="119"/>
        <v>0</v>
      </c>
      <c r="P129" s="6">
        <f t="shared" si="120"/>
        <v>0</v>
      </c>
      <c r="Q129" s="6">
        <f t="shared" si="121"/>
        <v>0</v>
      </c>
      <c r="R129" s="7">
        <f t="shared" si="122"/>
        <v>3</v>
      </c>
      <c r="S129" s="7">
        <f t="shared" si="123"/>
        <v>2</v>
      </c>
      <c r="T129" s="7">
        <v>1.5</v>
      </c>
      <c r="U129" s="11"/>
      <c r="V129" s="10"/>
      <c r="W129" s="11"/>
      <c r="X129" s="10"/>
      <c r="Y129" s="7"/>
      <c r="Z129" s="11"/>
      <c r="AA129" s="10"/>
      <c r="AB129" s="11"/>
      <c r="AC129" s="10"/>
      <c r="AD129" s="11"/>
      <c r="AE129" s="10"/>
      <c r="AF129" s="11"/>
      <c r="AG129" s="10"/>
      <c r="AH129" s="11"/>
      <c r="AI129" s="10"/>
      <c r="AJ129" s="11"/>
      <c r="AK129" s="10"/>
      <c r="AL129" s="11"/>
      <c r="AM129" s="10"/>
      <c r="AN129" s="7"/>
      <c r="AO129" s="7">
        <f t="shared" si="124"/>
        <v>0</v>
      </c>
      <c r="AP129" s="11"/>
      <c r="AQ129" s="10"/>
      <c r="AR129" s="11"/>
      <c r="AS129" s="10"/>
      <c r="AT129" s="7"/>
      <c r="AU129" s="11"/>
      <c r="AV129" s="10"/>
      <c r="AW129" s="11"/>
      <c r="AX129" s="10"/>
      <c r="AY129" s="11"/>
      <c r="AZ129" s="10"/>
      <c r="BA129" s="11"/>
      <c r="BB129" s="10"/>
      <c r="BC129" s="11"/>
      <c r="BD129" s="10"/>
      <c r="BE129" s="11"/>
      <c r="BF129" s="10"/>
      <c r="BG129" s="11"/>
      <c r="BH129" s="10"/>
      <c r="BI129" s="7"/>
      <c r="BJ129" s="7">
        <f t="shared" si="125"/>
        <v>0</v>
      </c>
      <c r="BK129" s="11"/>
      <c r="BL129" s="10"/>
      <c r="BM129" s="11"/>
      <c r="BN129" s="10"/>
      <c r="BO129" s="7"/>
      <c r="BP129" s="11"/>
      <c r="BQ129" s="10"/>
      <c r="BR129" s="11"/>
      <c r="BS129" s="10"/>
      <c r="BT129" s="11"/>
      <c r="BU129" s="10"/>
      <c r="BV129" s="11"/>
      <c r="BW129" s="10"/>
      <c r="BX129" s="11"/>
      <c r="BY129" s="10"/>
      <c r="BZ129" s="11"/>
      <c r="CA129" s="10"/>
      <c r="CB129" s="11"/>
      <c r="CC129" s="10"/>
      <c r="CD129" s="7"/>
      <c r="CE129" s="7">
        <f t="shared" si="126"/>
        <v>0</v>
      </c>
      <c r="CF129" s="11"/>
      <c r="CG129" s="10"/>
      <c r="CH129" s="11"/>
      <c r="CI129" s="10"/>
      <c r="CJ129" s="7"/>
      <c r="CK129" s="11"/>
      <c r="CL129" s="10"/>
      <c r="CM129" s="11"/>
      <c r="CN129" s="10"/>
      <c r="CO129" s="11"/>
      <c r="CP129" s="10"/>
      <c r="CQ129" s="11"/>
      <c r="CR129" s="10"/>
      <c r="CS129" s="11"/>
      <c r="CT129" s="10"/>
      <c r="CU129" s="11"/>
      <c r="CV129" s="10"/>
      <c r="CW129" s="11"/>
      <c r="CX129" s="10"/>
      <c r="CY129" s="7"/>
      <c r="CZ129" s="7">
        <f t="shared" si="127"/>
        <v>0</v>
      </c>
      <c r="DA129" s="11"/>
      <c r="DB129" s="10"/>
      <c r="DC129" s="11"/>
      <c r="DD129" s="10"/>
      <c r="DE129" s="7"/>
      <c r="DF129" s="11"/>
      <c r="DG129" s="10"/>
      <c r="DH129" s="11"/>
      <c r="DI129" s="10"/>
      <c r="DJ129" s="11"/>
      <c r="DK129" s="10"/>
      <c r="DL129" s="11"/>
      <c r="DM129" s="10"/>
      <c r="DN129" s="11"/>
      <c r="DO129" s="10"/>
      <c r="DP129" s="11"/>
      <c r="DQ129" s="10"/>
      <c r="DR129" s="11"/>
      <c r="DS129" s="10"/>
      <c r="DT129" s="7"/>
      <c r="DU129" s="7">
        <f t="shared" si="128"/>
        <v>0</v>
      </c>
      <c r="DV129" s="11">
        <v>15</v>
      </c>
      <c r="DW129" s="10" t="s">
        <v>61</v>
      </c>
      <c r="DX129" s="11"/>
      <c r="DY129" s="10"/>
      <c r="DZ129" s="7">
        <v>1</v>
      </c>
      <c r="EA129" s="11"/>
      <c r="EB129" s="10"/>
      <c r="EC129" s="11"/>
      <c r="ED129" s="10"/>
      <c r="EE129" s="11"/>
      <c r="EF129" s="10"/>
      <c r="EG129" s="11">
        <v>15</v>
      </c>
      <c r="EH129" s="10" t="s">
        <v>61</v>
      </c>
      <c r="EI129" s="11"/>
      <c r="EJ129" s="10"/>
      <c r="EK129" s="11"/>
      <c r="EL129" s="10"/>
      <c r="EM129" s="11"/>
      <c r="EN129" s="10"/>
      <c r="EO129" s="7">
        <v>2</v>
      </c>
      <c r="EP129" s="7">
        <f t="shared" si="129"/>
        <v>3</v>
      </c>
      <c r="EQ129" s="11"/>
      <c r="ER129" s="10"/>
      <c r="ES129" s="11"/>
      <c r="ET129" s="10"/>
      <c r="EU129" s="7"/>
      <c r="EV129" s="11"/>
      <c r="EW129" s="10"/>
      <c r="EX129" s="11"/>
      <c r="EY129" s="10"/>
      <c r="EZ129" s="11"/>
      <c r="FA129" s="10"/>
      <c r="FB129" s="11"/>
      <c r="FC129" s="10"/>
      <c r="FD129" s="11"/>
      <c r="FE129" s="10"/>
      <c r="FF129" s="11"/>
      <c r="FG129" s="10"/>
      <c r="FH129" s="11"/>
      <c r="FI129" s="10"/>
      <c r="FJ129" s="7"/>
      <c r="FK129" s="7">
        <f t="shared" si="130"/>
        <v>0</v>
      </c>
      <c r="FL129" s="11"/>
      <c r="FM129" s="10"/>
      <c r="FN129" s="11"/>
      <c r="FO129" s="10"/>
      <c r="FP129" s="7"/>
      <c r="FQ129" s="11"/>
      <c r="FR129" s="10"/>
      <c r="FS129" s="11"/>
      <c r="FT129" s="10"/>
      <c r="FU129" s="11"/>
      <c r="FV129" s="10"/>
      <c r="FW129" s="11"/>
      <c r="FX129" s="10"/>
      <c r="FY129" s="11"/>
      <c r="FZ129" s="10"/>
      <c r="GA129" s="11"/>
      <c r="GB129" s="10"/>
      <c r="GC129" s="11"/>
      <c r="GD129" s="10"/>
      <c r="GE129" s="7"/>
      <c r="GF129" s="7">
        <f t="shared" si="131"/>
        <v>0</v>
      </c>
    </row>
    <row r="130" spans="1:188" ht="20.100000000000001" customHeight="1" x14ac:dyDescent="0.2">
      <c r="A130" s="19" t="s">
        <v>259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9"/>
      <c r="GF130" s="13"/>
    </row>
    <row r="131" spans="1:188" x14ac:dyDescent="0.2">
      <c r="A131" s="6"/>
      <c r="B131" s="6"/>
      <c r="C131" s="6"/>
      <c r="D131" s="6" t="s">
        <v>260</v>
      </c>
      <c r="E131" s="3" t="s">
        <v>261</v>
      </c>
      <c r="F131" s="6">
        <f>COUNTIF(U131:GD131,"e")</f>
        <v>0</v>
      </c>
      <c r="G131" s="6">
        <f>COUNTIF(U131:GD131,"z")</f>
        <v>1</v>
      </c>
      <c r="H131" s="6">
        <f>SUM(I131:Q131)</f>
        <v>6</v>
      </c>
      <c r="I131" s="6">
        <f>U131+AP131+BK131+CF131+DA131+DV131+EQ131+FL131</f>
        <v>0</v>
      </c>
      <c r="J131" s="6">
        <f>W131+AR131+BM131+CH131+DC131+DX131+ES131+FN131</f>
        <v>0</v>
      </c>
      <c r="K131" s="6">
        <f>Z131+AU131+BP131+CK131+DF131+EA131+EV131+FQ131</f>
        <v>0</v>
      </c>
      <c r="L131" s="6">
        <f>AB131+AW131+BR131+CM131+DH131+EC131+EX131+FS131</f>
        <v>0</v>
      </c>
      <c r="M131" s="6">
        <f>AD131+AY131+BT131+CO131+DJ131+EE131+EZ131+FU131</f>
        <v>0</v>
      </c>
      <c r="N131" s="6">
        <f>AF131+BA131+BV131+CQ131+DL131+EG131+FB131+FW131</f>
        <v>0</v>
      </c>
      <c r="O131" s="6">
        <f>AH131+BC131+BX131+CS131+DN131+EI131+FD131+FY131</f>
        <v>0</v>
      </c>
      <c r="P131" s="6">
        <f>AJ131+BE131+BZ131+CU131+DP131+EK131+FF131+GA131</f>
        <v>6</v>
      </c>
      <c r="Q131" s="6">
        <f>AL131+BG131+CB131+CW131+DR131+EM131+FH131+GC131</f>
        <v>0</v>
      </c>
      <c r="R131" s="7">
        <f>AO131+BJ131+CE131+CZ131+DU131+EP131+FK131+GF131</f>
        <v>6</v>
      </c>
      <c r="S131" s="7">
        <f>AN131+BI131+CD131+CY131+DT131+EO131+FJ131+GE131</f>
        <v>6</v>
      </c>
      <c r="T131" s="7">
        <v>0</v>
      </c>
      <c r="U131" s="11"/>
      <c r="V131" s="10"/>
      <c r="W131" s="11"/>
      <c r="X131" s="10"/>
      <c r="Y131" s="7"/>
      <c r="Z131" s="11"/>
      <c r="AA131" s="10"/>
      <c r="AB131" s="11"/>
      <c r="AC131" s="10"/>
      <c r="AD131" s="11"/>
      <c r="AE131" s="10"/>
      <c r="AF131" s="11"/>
      <c r="AG131" s="10"/>
      <c r="AH131" s="11"/>
      <c r="AI131" s="10"/>
      <c r="AJ131" s="11"/>
      <c r="AK131" s="10"/>
      <c r="AL131" s="11"/>
      <c r="AM131" s="10"/>
      <c r="AN131" s="7"/>
      <c r="AO131" s="7">
        <f>Y131+AN131</f>
        <v>0</v>
      </c>
      <c r="AP131" s="11"/>
      <c r="AQ131" s="10"/>
      <c r="AR131" s="11"/>
      <c r="AS131" s="10"/>
      <c r="AT131" s="7"/>
      <c r="AU131" s="11"/>
      <c r="AV131" s="10"/>
      <c r="AW131" s="11"/>
      <c r="AX131" s="10"/>
      <c r="AY131" s="11"/>
      <c r="AZ131" s="10"/>
      <c r="BA131" s="11"/>
      <c r="BB131" s="10"/>
      <c r="BC131" s="11"/>
      <c r="BD131" s="10"/>
      <c r="BE131" s="11"/>
      <c r="BF131" s="10"/>
      <c r="BG131" s="11"/>
      <c r="BH131" s="10"/>
      <c r="BI131" s="7"/>
      <c r="BJ131" s="7">
        <f>AT131+BI131</f>
        <v>0</v>
      </c>
      <c r="BK131" s="11"/>
      <c r="BL131" s="10"/>
      <c r="BM131" s="11"/>
      <c r="BN131" s="10"/>
      <c r="BO131" s="7"/>
      <c r="BP131" s="11"/>
      <c r="BQ131" s="10"/>
      <c r="BR131" s="11"/>
      <c r="BS131" s="10"/>
      <c r="BT131" s="11"/>
      <c r="BU131" s="10"/>
      <c r="BV131" s="11"/>
      <c r="BW131" s="10"/>
      <c r="BX131" s="11"/>
      <c r="BY131" s="10"/>
      <c r="BZ131" s="11"/>
      <c r="CA131" s="10"/>
      <c r="CB131" s="11"/>
      <c r="CC131" s="10"/>
      <c r="CD131" s="7"/>
      <c r="CE131" s="7">
        <f>BO131+CD131</f>
        <v>0</v>
      </c>
      <c r="CF131" s="11"/>
      <c r="CG131" s="10"/>
      <c r="CH131" s="11"/>
      <c r="CI131" s="10"/>
      <c r="CJ131" s="7"/>
      <c r="CK131" s="11"/>
      <c r="CL131" s="10"/>
      <c r="CM131" s="11"/>
      <c r="CN131" s="10"/>
      <c r="CO131" s="11"/>
      <c r="CP131" s="10"/>
      <c r="CQ131" s="11"/>
      <c r="CR131" s="10"/>
      <c r="CS131" s="11"/>
      <c r="CT131" s="10"/>
      <c r="CU131" s="11"/>
      <c r="CV131" s="10"/>
      <c r="CW131" s="11"/>
      <c r="CX131" s="10"/>
      <c r="CY131" s="7"/>
      <c r="CZ131" s="7">
        <f>CJ131+CY131</f>
        <v>0</v>
      </c>
      <c r="DA131" s="11"/>
      <c r="DB131" s="10"/>
      <c r="DC131" s="11"/>
      <c r="DD131" s="10"/>
      <c r="DE131" s="7"/>
      <c r="DF131" s="11"/>
      <c r="DG131" s="10"/>
      <c r="DH131" s="11"/>
      <c r="DI131" s="10"/>
      <c r="DJ131" s="11"/>
      <c r="DK131" s="10"/>
      <c r="DL131" s="11"/>
      <c r="DM131" s="10"/>
      <c r="DN131" s="11"/>
      <c r="DO131" s="10"/>
      <c r="DP131" s="11"/>
      <c r="DQ131" s="10"/>
      <c r="DR131" s="11"/>
      <c r="DS131" s="10"/>
      <c r="DT131" s="7"/>
      <c r="DU131" s="7">
        <f>DE131+DT131</f>
        <v>0</v>
      </c>
      <c r="DV131" s="11"/>
      <c r="DW131" s="10"/>
      <c r="DX131" s="11"/>
      <c r="DY131" s="10"/>
      <c r="DZ131" s="7"/>
      <c r="EA131" s="11"/>
      <c r="EB131" s="10"/>
      <c r="EC131" s="11"/>
      <c r="ED131" s="10"/>
      <c r="EE131" s="11"/>
      <c r="EF131" s="10"/>
      <c r="EG131" s="11"/>
      <c r="EH131" s="10"/>
      <c r="EI131" s="11"/>
      <c r="EJ131" s="10"/>
      <c r="EK131" s="11"/>
      <c r="EL131" s="10"/>
      <c r="EM131" s="11"/>
      <c r="EN131" s="10"/>
      <c r="EO131" s="7"/>
      <c r="EP131" s="7">
        <f>DZ131+EO131</f>
        <v>0</v>
      </c>
      <c r="EQ131" s="11"/>
      <c r="ER131" s="10"/>
      <c r="ES131" s="11"/>
      <c r="ET131" s="10"/>
      <c r="EU131" s="7"/>
      <c r="EV131" s="11"/>
      <c r="EW131" s="10"/>
      <c r="EX131" s="11"/>
      <c r="EY131" s="10"/>
      <c r="EZ131" s="11"/>
      <c r="FA131" s="10"/>
      <c r="FB131" s="11"/>
      <c r="FC131" s="10"/>
      <c r="FD131" s="11"/>
      <c r="FE131" s="10"/>
      <c r="FF131" s="11">
        <v>6</v>
      </c>
      <c r="FG131" s="10" t="s">
        <v>61</v>
      </c>
      <c r="FH131" s="11"/>
      <c r="FI131" s="10"/>
      <c r="FJ131" s="7">
        <v>6</v>
      </c>
      <c r="FK131" s="7">
        <f>EU131+FJ131</f>
        <v>6</v>
      </c>
      <c r="FL131" s="11"/>
      <c r="FM131" s="10"/>
      <c r="FN131" s="11"/>
      <c r="FO131" s="10"/>
      <c r="FP131" s="7"/>
      <c r="FQ131" s="11"/>
      <c r="FR131" s="10"/>
      <c r="FS131" s="11"/>
      <c r="FT131" s="10"/>
      <c r="FU131" s="11"/>
      <c r="FV131" s="10"/>
      <c r="FW131" s="11"/>
      <c r="FX131" s="10"/>
      <c r="FY131" s="11"/>
      <c r="FZ131" s="10"/>
      <c r="GA131" s="11"/>
      <c r="GB131" s="10"/>
      <c r="GC131" s="11"/>
      <c r="GD131" s="10"/>
      <c r="GE131" s="7"/>
      <c r="GF131" s="7">
        <f>FP131+GE131</f>
        <v>0</v>
      </c>
    </row>
    <row r="132" spans="1:188" ht="15.95" customHeight="1" x14ac:dyDescent="0.2">
      <c r="A132" s="6"/>
      <c r="B132" s="6"/>
      <c r="C132" s="6"/>
      <c r="D132" s="6"/>
      <c r="E132" s="6" t="s">
        <v>77</v>
      </c>
      <c r="F132" s="6">
        <f t="shared" ref="F132:AK132" si="132">SUM(F131:F131)</f>
        <v>0</v>
      </c>
      <c r="G132" s="6">
        <f t="shared" si="132"/>
        <v>1</v>
      </c>
      <c r="H132" s="6">
        <f t="shared" si="132"/>
        <v>6</v>
      </c>
      <c r="I132" s="6">
        <f t="shared" si="132"/>
        <v>0</v>
      </c>
      <c r="J132" s="6">
        <f t="shared" si="132"/>
        <v>0</v>
      </c>
      <c r="K132" s="6">
        <f t="shared" si="132"/>
        <v>0</v>
      </c>
      <c r="L132" s="6">
        <f t="shared" si="132"/>
        <v>0</v>
      </c>
      <c r="M132" s="6">
        <f t="shared" si="132"/>
        <v>0</v>
      </c>
      <c r="N132" s="6">
        <f t="shared" si="132"/>
        <v>0</v>
      </c>
      <c r="O132" s="6">
        <f t="shared" si="132"/>
        <v>0</v>
      </c>
      <c r="P132" s="6">
        <f t="shared" si="132"/>
        <v>6</v>
      </c>
      <c r="Q132" s="6">
        <f t="shared" si="132"/>
        <v>0</v>
      </c>
      <c r="R132" s="7">
        <f t="shared" si="132"/>
        <v>6</v>
      </c>
      <c r="S132" s="7">
        <f t="shared" si="132"/>
        <v>6</v>
      </c>
      <c r="T132" s="7">
        <f t="shared" si="132"/>
        <v>0</v>
      </c>
      <c r="U132" s="11">
        <f t="shared" si="132"/>
        <v>0</v>
      </c>
      <c r="V132" s="10">
        <f t="shared" si="132"/>
        <v>0</v>
      </c>
      <c r="W132" s="11">
        <f t="shared" si="132"/>
        <v>0</v>
      </c>
      <c r="X132" s="10">
        <f t="shared" si="132"/>
        <v>0</v>
      </c>
      <c r="Y132" s="7">
        <f t="shared" si="132"/>
        <v>0</v>
      </c>
      <c r="Z132" s="11">
        <f t="shared" si="132"/>
        <v>0</v>
      </c>
      <c r="AA132" s="10">
        <f t="shared" si="132"/>
        <v>0</v>
      </c>
      <c r="AB132" s="11">
        <f t="shared" si="132"/>
        <v>0</v>
      </c>
      <c r="AC132" s="10">
        <f t="shared" si="132"/>
        <v>0</v>
      </c>
      <c r="AD132" s="11">
        <f t="shared" si="132"/>
        <v>0</v>
      </c>
      <c r="AE132" s="10">
        <f t="shared" si="132"/>
        <v>0</v>
      </c>
      <c r="AF132" s="11">
        <f t="shared" si="132"/>
        <v>0</v>
      </c>
      <c r="AG132" s="10">
        <f t="shared" si="132"/>
        <v>0</v>
      </c>
      <c r="AH132" s="11">
        <f t="shared" si="132"/>
        <v>0</v>
      </c>
      <c r="AI132" s="10">
        <f t="shared" si="132"/>
        <v>0</v>
      </c>
      <c r="AJ132" s="11">
        <f t="shared" si="132"/>
        <v>0</v>
      </c>
      <c r="AK132" s="10">
        <f t="shared" si="132"/>
        <v>0</v>
      </c>
      <c r="AL132" s="11">
        <f t="shared" ref="AL132:BQ132" si="133">SUM(AL131:AL131)</f>
        <v>0</v>
      </c>
      <c r="AM132" s="10">
        <f t="shared" si="133"/>
        <v>0</v>
      </c>
      <c r="AN132" s="7">
        <f t="shared" si="133"/>
        <v>0</v>
      </c>
      <c r="AO132" s="7">
        <f t="shared" si="133"/>
        <v>0</v>
      </c>
      <c r="AP132" s="11">
        <f t="shared" si="133"/>
        <v>0</v>
      </c>
      <c r="AQ132" s="10">
        <f t="shared" si="133"/>
        <v>0</v>
      </c>
      <c r="AR132" s="11">
        <f t="shared" si="133"/>
        <v>0</v>
      </c>
      <c r="AS132" s="10">
        <f t="shared" si="133"/>
        <v>0</v>
      </c>
      <c r="AT132" s="7">
        <f t="shared" si="133"/>
        <v>0</v>
      </c>
      <c r="AU132" s="11">
        <f t="shared" si="133"/>
        <v>0</v>
      </c>
      <c r="AV132" s="10">
        <f t="shared" si="133"/>
        <v>0</v>
      </c>
      <c r="AW132" s="11">
        <f t="shared" si="133"/>
        <v>0</v>
      </c>
      <c r="AX132" s="10">
        <f t="shared" si="133"/>
        <v>0</v>
      </c>
      <c r="AY132" s="11">
        <f t="shared" si="133"/>
        <v>0</v>
      </c>
      <c r="AZ132" s="10">
        <f t="shared" si="133"/>
        <v>0</v>
      </c>
      <c r="BA132" s="11">
        <f t="shared" si="133"/>
        <v>0</v>
      </c>
      <c r="BB132" s="10">
        <f t="shared" si="133"/>
        <v>0</v>
      </c>
      <c r="BC132" s="11">
        <f t="shared" si="133"/>
        <v>0</v>
      </c>
      <c r="BD132" s="10">
        <f t="shared" si="133"/>
        <v>0</v>
      </c>
      <c r="BE132" s="11">
        <f t="shared" si="133"/>
        <v>0</v>
      </c>
      <c r="BF132" s="10">
        <f t="shared" si="133"/>
        <v>0</v>
      </c>
      <c r="BG132" s="11">
        <f t="shared" si="133"/>
        <v>0</v>
      </c>
      <c r="BH132" s="10">
        <f t="shared" si="133"/>
        <v>0</v>
      </c>
      <c r="BI132" s="7">
        <f t="shared" si="133"/>
        <v>0</v>
      </c>
      <c r="BJ132" s="7">
        <f t="shared" si="133"/>
        <v>0</v>
      </c>
      <c r="BK132" s="11">
        <f t="shared" si="133"/>
        <v>0</v>
      </c>
      <c r="BL132" s="10">
        <f t="shared" si="133"/>
        <v>0</v>
      </c>
      <c r="BM132" s="11">
        <f t="shared" si="133"/>
        <v>0</v>
      </c>
      <c r="BN132" s="10">
        <f t="shared" si="133"/>
        <v>0</v>
      </c>
      <c r="BO132" s="7">
        <f t="shared" si="133"/>
        <v>0</v>
      </c>
      <c r="BP132" s="11">
        <f t="shared" si="133"/>
        <v>0</v>
      </c>
      <c r="BQ132" s="10">
        <f t="shared" si="133"/>
        <v>0</v>
      </c>
      <c r="BR132" s="11">
        <f t="shared" ref="BR132:CW132" si="134">SUM(BR131:BR131)</f>
        <v>0</v>
      </c>
      <c r="BS132" s="10">
        <f t="shared" si="134"/>
        <v>0</v>
      </c>
      <c r="BT132" s="11">
        <f t="shared" si="134"/>
        <v>0</v>
      </c>
      <c r="BU132" s="10">
        <f t="shared" si="134"/>
        <v>0</v>
      </c>
      <c r="BV132" s="11">
        <f t="shared" si="134"/>
        <v>0</v>
      </c>
      <c r="BW132" s="10">
        <f t="shared" si="134"/>
        <v>0</v>
      </c>
      <c r="BX132" s="11">
        <f t="shared" si="134"/>
        <v>0</v>
      </c>
      <c r="BY132" s="10">
        <f t="shared" si="134"/>
        <v>0</v>
      </c>
      <c r="BZ132" s="11">
        <f t="shared" si="134"/>
        <v>0</v>
      </c>
      <c r="CA132" s="10">
        <f t="shared" si="134"/>
        <v>0</v>
      </c>
      <c r="CB132" s="11">
        <f t="shared" si="134"/>
        <v>0</v>
      </c>
      <c r="CC132" s="10">
        <f t="shared" si="134"/>
        <v>0</v>
      </c>
      <c r="CD132" s="7">
        <f t="shared" si="134"/>
        <v>0</v>
      </c>
      <c r="CE132" s="7">
        <f t="shared" si="134"/>
        <v>0</v>
      </c>
      <c r="CF132" s="11">
        <f t="shared" si="134"/>
        <v>0</v>
      </c>
      <c r="CG132" s="10">
        <f t="shared" si="134"/>
        <v>0</v>
      </c>
      <c r="CH132" s="11">
        <f t="shared" si="134"/>
        <v>0</v>
      </c>
      <c r="CI132" s="10">
        <f t="shared" si="134"/>
        <v>0</v>
      </c>
      <c r="CJ132" s="7">
        <f t="shared" si="134"/>
        <v>0</v>
      </c>
      <c r="CK132" s="11">
        <f t="shared" si="134"/>
        <v>0</v>
      </c>
      <c r="CL132" s="10">
        <f t="shared" si="134"/>
        <v>0</v>
      </c>
      <c r="CM132" s="11">
        <f t="shared" si="134"/>
        <v>0</v>
      </c>
      <c r="CN132" s="10">
        <f t="shared" si="134"/>
        <v>0</v>
      </c>
      <c r="CO132" s="11">
        <f t="shared" si="134"/>
        <v>0</v>
      </c>
      <c r="CP132" s="10">
        <f t="shared" si="134"/>
        <v>0</v>
      </c>
      <c r="CQ132" s="11">
        <f t="shared" si="134"/>
        <v>0</v>
      </c>
      <c r="CR132" s="10">
        <f t="shared" si="134"/>
        <v>0</v>
      </c>
      <c r="CS132" s="11">
        <f t="shared" si="134"/>
        <v>0</v>
      </c>
      <c r="CT132" s="10">
        <f t="shared" si="134"/>
        <v>0</v>
      </c>
      <c r="CU132" s="11">
        <f t="shared" si="134"/>
        <v>0</v>
      </c>
      <c r="CV132" s="10">
        <f t="shared" si="134"/>
        <v>0</v>
      </c>
      <c r="CW132" s="11">
        <f t="shared" si="134"/>
        <v>0</v>
      </c>
      <c r="CX132" s="10">
        <f t="shared" ref="CX132:EC132" si="135">SUM(CX131:CX131)</f>
        <v>0</v>
      </c>
      <c r="CY132" s="7">
        <f t="shared" si="135"/>
        <v>0</v>
      </c>
      <c r="CZ132" s="7">
        <f t="shared" si="135"/>
        <v>0</v>
      </c>
      <c r="DA132" s="11">
        <f t="shared" si="135"/>
        <v>0</v>
      </c>
      <c r="DB132" s="10">
        <f t="shared" si="135"/>
        <v>0</v>
      </c>
      <c r="DC132" s="11">
        <f t="shared" si="135"/>
        <v>0</v>
      </c>
      <c r="DD132" s="10">
        <f t="shared" si="135"/>
        <v>0</v>
      </c>
      <c r="DE132" s="7">
        <f t="shared" si="135"/>
        <v>0</v>
      </c>
      <c r="DF132" s="11">
        <f t="shared" si="135"/>
        <v>0</v>
      </c>
      <c r="DG132" s="10">
        <f t="shared" si="135"/>
        <v>0</v>
      </c>
      <c r="DH132" s="11">
        <f t="shared" si="135"/>
        <v>0</v>
      </c>
      <c r="DI132" s="10">
        <f t="shared" si="135"/>
        <v>0</v>
      </c>
      <c r="DJ132" s="11">
        <f t="shared" si="135"/>
        <v>0</v>
      </c>
      <c r="DK132" s="10">
        <f t="shared" si="135"/>
        <v>0</v>
      </c>
      <c r="DL132" s="11">
        <f t="shared" si="135"/>
        <v>0</v>
      </c>
      <c r="DM132" s="10">
        <f t="shared" si="135"/>
        <v>0</v>
      </c>
      <c r="DN132" s="11">
        <f t="shared" si="135"/>
        <v>0</v>
      </c>
      <c r="DO132" s="10">
        <f t="shared" si="135"/>
        <v>0</v>
      </c>
      <c r="DP132" s="11">
        <f t="shared" si="135"/>
        <v>0</v>
      </c>
      <c r="DQ132" s="10">
        <f t="shared" si="135"/>
        <v>0</v>
      </c>
      <c r="DR132" s="11">
        <f t="shared" si="135"/>
        <v>0</v>
      </c>
      <c r="DS132" s="10">
        <f t="shared" si="135"/>
        <v>0</v>
      </c>
      <c r="DT132" s="7">
        <f t="shared" si="135"/>
        <v>0</v>
      </c>
      <c r="DU132" s="7">
        <f t="shared" si="135"/>
        <v>0</v>
      </c>
      <c r="DV132" s="11">
        <f t="shared" si="135"/>
        <v>0</v>
      </c>
      <c r="DW132" s="10">
        <f t="shared" si="135"/>
        <v>0</v>
      </c>
      <c r="DX132" s="11">
        <f t="shared" si="135"/>
        <v>0</v>
      </c>
      <c r="DY132" s="10">
        <f t="shared" si="135"/>
        <v>0</v>
      </c>
      <c r="DZ132" s="7">
        <f t="shared" si="135"/>
        <v>0</v>
      </c>
      <c r="EA132" s="11">
        <f t="shared" si="135"/>
        <v>0</v>
      </c>
      <c r="EB132" s="10">
        <f t="shared" si="135"/>
        <v>0</v>
      </c>
      <c r="EC132" s="11">
        <f t="shared" si="135"/>
        <v>0</v>
      </c>
      <c r="ED132" s="10">
        <f t="shared" ref="ED132:FI132" si="136">SUM(ED131:ED131)</f>
        <v>0</v>
      </c>
      <c r="EE132" s="11">
        <f t="shared" si="136"/>
        <v>0</v>
      </c>
      <c r="EF132" s="10">
        <f t="shared" si="136"/>
        <v>0</v>
      </c>
      <c r="EG132" s="11">
        <f t="shared" si="136"/>
        <v>0</v>
      </c>
      <c r="EH132" s="10">
        <f t="shared" si="136"/>
        <v>0</v>
      </c>
      <c r="EI132" s="11">
        <f t="shared" si="136"/>
        <v>0</v>
      </c>
      <c r="EJ132" s="10">
        <f t="shared" si="136"/>
        <v>0</v>
      </c>
      <c r="EK132" s="11">
        <f t="shared" si="136"/>
        <v>0</v>
      </c>
      <c r="EL132" s="10">
        <f t="shared" si="136"/>
        <v>0</v>
      </c>
      <c r="EM132" s="11">
        <f t="shared" si="136"/>
        <v>0</v>
      </c>
      <c r="EN132" s="10">
        <f t="shared" si="136"/>
        <v>0</v>
      </c>
      <c r="EO132" s="7">
        <f t="shared" si="136"/>
        <v>0</v>
      </c>
      <c r="EP132" s="7">
        <f t="shared" si="136"/>
        <v>0</v>
      </c>
      <c r="EQ132" s="11">
        <f t="shared" si="136"/>
        <v>0</v>
      </c>
      <c r="ER132" s="10">
        <f t="shared" si="136"/>
        <v>0</v>
      </c>
      <c r="ES132" s="11">
        <f t="shared" si="136"/>
        <v>0</v>
      </c>
      <c r="ET132" s="10">
        <f t="shared" si="136"/>
        <v>0</v>
      </c>
      <c r="EU132" s="7">
        <f t="shared" si="136"/>
        <v>0</v>
      </c>
      <c r="EV132" s="11">
        <f t="shared" si="136"/>
        <v>0</v>
      </c>
      <c r="EW132" s="10">
        <f t="shared" si="136"/>
        <v>0</v>
      </c>
      <c r="EX132" s="11">
        <f t="shared" si="136"/>
        <v>0</v>
      </c>
      <c r="EY132" s="10">
        <f t="shared" si="136"/>
        <v>0</v>
      </c>
      <c r="EZ132" s="11">
        <f t="shared" si="136"/>
        <v>0</v>
      </c>
      <c r="FA132" s="10">
        <f t="shared" si="136"/>
        <v>0</v>
      </c>
      <c r="FB132" s="11">
        <f t="shared" si="136"/>
        <v>0</v>
      </c>
      <c r="FC132" s="10">
        <f t="shared" si="136"/>
        <v>0</v>
      </c>
      <c r="FD132" s="11">
        <f t="shared" si="136"/>
        <v>0</v>
      </c>
      <c r="FE132" s="10">
        <f t="shared" si="136"/>
        <v>0</v>
      </c>
      <c r="FF132" s="11">
        <f t="shared" si="136"/>
        <v>6</v>
      </c>
      <c r="FG132" s="10">
        <f t="shared" si="136"/>
        <v>0</v>
      </c>
      <c r="FH132" s="11">
        <f t="shared" si="136"/>
        <v>0</v>
      </c>
      <c r="FI132" s="10">
        <f t="shared" si="136"/>
        <v>0</v>
      </c>
      <c r="FJ132" s="7">
        <f t="shared" ref="FJ132:GF132" si="137">SUM(FJ131:FJ131)</f>
        <v>6</v>
      </c>
      <c r="FK132" s="7">
        <f t="shared" si="137"/>
        <v>6</v>
      </c>
      <c r="FL132" s="11">
        <f t="shared" si="137"/>
        <v>0</v>
      </c>
      <c r="FM132" s="10">
        <f t="shared" si="137"/>
        <v>0</v>
      </c>
      <c r="FN132" s="11">
        <f t="shared" si="137"/>
        <v>0</v>
      </c>
      <c r="FO132" s="10">
        <f t="shared" si="137"/>
        <v>0</v>
      </c>
      <c r="FP132" s="7">
        <f t="shared" si="137"/>
        <v>0</v>
      </c>
      <c r="FQ132" s="11">
        <f t="shared" si="137"/>
        <v>0</v>
      </c>
      <c r="FR132" s="10">
        <f t="shared" si="137"/>
        <v>0</v>
      </c>
      <c r="FS132" s="11">
        <f t="shared" si="137"/>
        <v>0</v>
      </c>
      <c r="FT132" s="10">
        <f t="shared" si="137"/>
        <v>0</v>
      </c>
      <c r="FU132" s="11">
        <f t="shared" si="137"/>
        <v>0</v>
      </c>
      <c r="FV132" s="10">
        <f t="shared" si="137"/>
        <v>0</v>
      </c>
      <c r="FW132" s="11">
        <f t="shared" si="137"/>
        <v>0</v>
      </c>
      <c r="FX132" s="10">
        <f t="shared" si="137"/>
        <v>0</v>
      </c>
      <c r="FY132" s="11">
        <f t="shared" si="137"/>
        <v>0</v>
      </c>
      <c r="FZ132" s="10">
        <f t="shared" si="137"/>
        <v>0</v>
      </c>
      <c r="GA132" s="11">
        <f t="shared" si="137"/>
        <v>0</v>
      </c>
      <c r="GB132" s="10">
        <f t="shared" si="137"/>
        <v>0</v>
      </c>
      <c r="GC132" s="11">
        <f t="shared" si="137"/>
        <v>0</v>
      </c>
      <c r="GD132" s="10">
        <f t="shared" si="137"/>
        <v>0</v>
      </c>
      <c r="GE132" s="7">
        <f t="shared" si="137"/>
        <v>0</v>
      </c>
      <c r="GF132" s="7">
        <f t="shared" si="137"/>
        <v>0</v>
      </c>
    </row>
    <row r="133" spans="1:188" ht="20.100000000000001" customHeight="1" x14ac:dyDescent="0.2">
      <c r="A133" s="19" t="s">
        <v>262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9"/>
      <c r="GF133" s="13"/>
    </row>
    <row r="134" spans="1:188" x14ac:dyDescent="0.2">
      <c r="A134" s="6"/>
      <c r="B134" s="6"/>
      <c r="C134" s="6"/>
      <c r="D134" s="6" t="s">
        <v>263</v>
      </c>
      <c r="E134" s="3" t="s">
        <v>264</v>
      </c>
      <c r="F134" s="6">
        <f>COUNTIF(U134:GD134,"e")</f>
        <v>0</v>
      </c>
      <c r="G134" s="6">
        <f>COUNTIF(U134:GD134,"z")</f>
        <v>1</v>
      </c>
      <c r="H134" s="6">
        <f>SUM(I134:Q134)</f>
        <v>5</v>
      </c>
      <c r="I134" s="6">
        <f>U134+AP134+BK134+CF134+DA134+DV134+EQ134+FL134</f>
        <v>5</v>
      </c>
      <c r="J134" s="6">
        <f>W134+AR134+BM134+CH134+DC134+DX134+ES134+FN134</f>
        <v>0</v>
      </c>
      <c r="K134" s="6">
        <f>Z134+AU134+BP134+CK134+DF134+EA134+EV134+FQ134</f>
        <v>0</v>
      </c>
      <c r="L134" s="6">
        <f>AB134+AW134+BR134+CM134+DH134+EC134+EX134+FS134</f>
        <v>0</v>
      </c>
      <c r="M134" s="6">
        <f>AD134+AY134+BT134+CO134+DJ134+EE134+EZ134+FU134</f>
        <v>0</v>
      </c>
      <c r="N134" s="6">
        <f>AF134+BA134+BV134+CQ134+DL134+EG134+FB134+FW134</f>
        <v>0</v>
      </c>
      <c r="O134" s="6">
        <f>AH134+BC134+BX134+CS134+DN134+EI134+FD134+FY134</f>
        <v>0</v>
      </c>
      <c r="P134" s="6">
        <f>AJ134+BE134+BZ134+CU134+DP134+EK134+FF134+GA134</f>
        <v>0</v>
      </c>
      <c r="Q134" s="6">
        <f>AL134+BG134+CB134+CW134+DR134+EM134+FH134+GC134</f>
        <v>0</v>
      </c>
      <c r="R134" s="7">
        <f>AO134+BJ134+CE134+CZ134+DU134+EP134+FK134+GF134</f>
        <v>0</v>
      </c>
      <c r="S134" s="7">
        <f>AN134+BI134+CD134+CY134+DT134+EO134+FJ134+GE134</f>
        <v>0</v>
      </c>
      <c r="T134" s="7">
        <v>0</v>
      </c>
      <c r="U134" s="11">
        <v>5</v>
      </c>
      <c r="V134" s="10" t="s">
        <v>61</v>
      </c>
      <c r="W134" s="11"/>
      <c r="X134" s="10"/>
      <c r="Y134" s="7">
        <v>0</v>
      </c>
      <c r="Z134" s="11"/>
      <c r="AA134" s="10"/>
      <c r="AB134" s="11"/>
      <c r="AC134" s="10"/>
      <c r="AD134" s="11"/>
      <c r="AE134" s="10"/>
      <c r="AF134" s="11"/>
      <c r="AG134" s="10"/>
      <c r="AH134" s="11"/>
      <c r="AI134" s="10"/>
      <c r="AJ134" s="11"/>
      <c r="AK134" s="10"/>
      <c r="AL134" s="11"/>
      <c r="AM134" s="10"/>
      <c r="AN134" s="7"/>
      <c r="AO134" s="7">
        <f>Y134+AN134</f>
        <v>0</v>
      </c>
      <c r="AP134" s="11"/>
      <c r="AQ134" s="10"/>
      <c r="AR134" s="11"/>
      <c r="AS134" s="10"/>
      <c r="AT134" s="7"/>
      <c r="AU134" s="11"/>
      <c r="AV134" s="10"/>
      <c r="AW134" s="11"/>
      <c r="AX134" s="10"/>
      <c r="AY134" s="11"/>
      <c r="AZ134" s="10"/>
      <c r="BA134" s="11"/>
      <c r="BB134" s="10"/>
      <c r="BC134" s="11"/>
      <c r="BD134" s="10"/>
      <c r="BE134" s="11"/>
      <c r="BF134" s="10"/>
      <c r="BG134" s="11"/>
      <c r="BH134" s="10"/>
      <c r="BI134" s="7"/>
      <c r="BJ134" s="7">
        <f>AT134+BI134</f>
        <v>0</v>
      </c>
      <c r="BK134" s="11"/>
      <c r="BL134" s="10"/>
      <c r="BM134" s="11"/>
      <c r="BN134" s="10"/>
      <c r="BO134" s="7"/>
      <c r="BP134" s="11"/>
      <c r="BQ134" s="10"/>
      <c r="BR134" s="11"/>
      <c r="BS134" s="10"/>
      <c r="BT134" s="11"/>
      <c r="BU134" s="10"/>
      <c r="BV134" s="11"/>
      <c r="BW134" s="10"/>
      <c r="BX134" s="11"/>
      <c r="BY134" s="10"/>
      <c r="BZ134" s="11"/>
      <c r="CA134" s="10"/>
      <c r="CB134" s="11"/>
      <c r="CC134" s="10"/>
      <c r="CD134" s="7"/>
      <c r="CE134" s="7">
        <f>BO134+CD134</f>
        <v>0</v>
      </c>
      <c r="CF134" s="11"/>
      <c r="CG134" s="10"/>
      <c r="CH134" s="11"/>
      <c r="CI134" s="10"/>
      <c r="CJ134" s="7"/>
      <c r="CK134" s="11"/>
      <c r="CL134" s="10"/>
      <c r="CM134" s="11"/>
      <c r="CN134" s="10"/>
      <c r="CO134" s="11"/>
      <c r="CP134" s="10"/>
      <c r="CQ134" s="11"/>
      <c r="CR134" s="10"/>
      <c r="CS134" s="11"/>
      <c r="CT134" s="10"/>
      <c r="CU134" s="11"/>
      <c r="CV134" s="10"/>
      <c r="CW134" s="11"/>
      <c r="CX134" s="10"/>
      <c r="CY134" s="7"/>
      <c r="CZ134" s="7">
        <f>CJ134+CY134</f>
        <v>0</v>
      </c>
      <c r="DA134" s="11"/>
      <c r="DB134" s="10"/>
      <c r="DC134" s="11"/>
      <c r="DD134" s="10"/>
      <c r="DE134" s="7"/>
      <c r="DF134" s="11"/>
      <c r="DG134" s="10"/>
      <c r="DH134" s="11"/>
      <c r="DI134" s="10"/>
      <c r="DJ134" s="11"/>
      <c r="DK134" s="10"/>
      <c r="DL134" s="11"/>
      <c r="DM134" s="10"/>
      <c r="DN134" s="11"/>
      <c r="DO134" s="10"/>
      <c r="DP134" s="11"/>
      <c r="DQ134" s="10"/>
      <c r="DR134" s="11"/>
      <c r="DS134" s="10"/>
      <c r="DT134" s="7"/>
      <c r="DU134" s="7">
        <f>DE134+DT134</f>
        <v>0</v>
      </c>
      <c r="DV134" s="11"/>
      <c r="DW134" s="10"/>
      <c r="DX134" s="11"/>
      <c r="DY134" s="10"/>
      <c r="DZ134" s="7"/>
      <c r="EA134" s="11"/>
      <c r="EB134" s="10"/>
      <c r="EC134" s="11"/>
      <c r="ED134" s="10"/>
      <c r="EE134" s="11"/>
      <c r="EF134" s="10"/>
      <c r="EG134" s="11"/>
      <c r="EH134" s="10"/>
      <c r="EI134" s="11"/>
      <c r="EJ134" s="10"/>
      <c r="EK134" s="11"/>
      <c r="EL134" s="10"/>
      <c r="EM134" s="11"/>
      <c r="EN134" s="10"/>
      <c r="EO134" s="7"/>
      <c r="EP134" s="7">
        <f>DZ134+EO134</f>
        <v>0</v>
      </c>
      <c r="EQ134" s="11"/>
      <c r="ER134" s="10"/>
      <c r="ES134" s="11"/>
      <c r="ET134" s="10"/>
      <c r="EU134" s="7"/>
      <c r="EV134" s="11"/>
      <c r="EW134" s="10"/>
      <c r="EX134" s="11"/>
      <c r="EY134" s="10"/>
      <c r="EZ134" s="11"/>
      <c r="FA134" s="10"/>
      <c r="FB134" s="11"/>
      <c r="FC134" s="10"/>
      <c r="FD134" s="11"/>
      <c r="FE134" s="10"/>
      <c r="FF134" s="11"/>
      <c r="FG134" s="10"/>
      <c r="FH134" s="11"/>
      <c r="FI134" s="10"/>
      <c r="FJ134" s="7"/>
      <c r="FK134" s="7">
        <f>EU134+FJ134</f>
        <v>0</v>
      </c>
      <c r="FL134" s="11"/>
      <c r="FM134" s="10"/>
      <c r="FN134" s="11"/>
      <c r="FO134" s="10"/>
      <c r="FP134" s="7"/>
      <c r="FQ134" s="11"/>
      <c r="FR134" s="10"/>
      <c r="FS134" s="11"/>
      <c r="FT134" s="10"/>
      <c r="FU134" s="11"/>
      <c r="FV134" s="10"/>
      <c r="FW134" s="11"/>
      <c r="FX134" s="10"/>
      <c r="FY134" s="11"/>
      <c r="FZ134" s="10"/>
      <c r="GA134" s="11"/>
      <c r="GB134" s="10"/>
      <c r="GC134" s="11"/>
      <c r="GD134" s="10"/>
      <c r="GE134" s="7"/>
      <c r="GF134" s="7">
        <f>FP134+GE134</f>
        <v>0</v>
      </c>
    </row>
    <row r="135" spans="1:188" x14ac:dyDescent="0.2">
      <c r="A135" s="6"/>
      <c r="B135" s="6"/>
      <c r="C135" s="6"/>
      <c r="D135" s="6" t="s">
        <v>265</v>
      </c>
      <c r="E135" s="3" t="s">
        <v>266</v>
      </c>
      <c r="F135" s="6">
        <f>COUNTIF(U135:GD135,"e")</f>
        <v>0</v>
      </c>
      <c r="G135" s="6">
        <f>COUNTIF(U135:GD135,"z")</f>
        <v>1</v>
      </c>
      <c r="H135" s="6">
        <f>SUM(I135:Q135)</f>
        <v>4</v>
      </c>
      <c r="I135" s="6">
        <f>U135+AP135+BK135+CF135+DA135+DV135+EQ135+FL135</f>
        <v>4</v>
      </c>
      <c r="J135" s="6">
        <f>W135+AR135+BM135+CH135+DC135+DX135+ES135+FN135</f>
        <v>0</v>
      </c>
      <c r="K135" s="6">
        <f>Z135+AU135+BP135+CK135+DF135+EA135+EV135+FQ135</f>
        <v>0</v>
      </c>
      <c r="L135" s="6">
        <f>AB135+AW135+BR135+CM135+DH135+EC135+EX135+FS135</f>
        <v>0</v>
      </c>
      <c r="M135" s="6">
        <f>AD135+AY135+BT135+CO135+DJ135+EE135+EZ135+FU135</f>
        <v>0</v>
      </c>
      <c r="N135" s="6">
        <f>AF135+BA135+BV135+CQ135+DL135+EG135+FB135+FW135</f>
        <v>0</v>
      </c>
      <c r="O135" s="6">
        <f>AH135+BC135+BX135+CS135+DN135+EI135+FD135+FY135</f>
        <v>0</v>
      </c>
      <c r="P135" s="6">
        <f>AJ135+BE135+BZ135+CU135+DP135+EK135+FF135+GA135</f>
        <v>0</v>
      </c>
      <c r="Q135" s="6">
        <f>AL135+BG135+CB135+CW135+DR135+EM135+FH135+GC135</f>
        <v>0</v>
      </c>
      <c r="R135" s="7">
        <f>AO135+BJ135+CE135+CZ135+DU135+EP135+FK135+GF135</f>
        <v>0</v>
      </c>
      <c r="S135" s="7">
        <f>AN135+BI135+CD135+CY135+DT135+EO135+FJ135+GE135</f>
        <v>0</v>
      </c>
      <c r="T135" s="7">
        <v>0</v>
      </c>
      <c r="U135" s="11">
        <v>4</v>
      </c>
      <c r="V135" s="10" t="s">
        <v>61</v>
      </c>
      <c r="W135" s="11"/>
      <c r="X135" s="10"/>
      <c r="Y135" s="7">
        <v>0</v>
      </c>
      <c r="Z135" s="11"/>
      <c r="AA135" s="10"/>
      <c r="AB135" s="11"/>
      <c r="AC135" s="10"/>
      <c r="AD135" s="11"/>
      <c r="AE135" s="10"/>
      <c r="AF135" s="11"/>
      <c r="AG135" s="10"/>
      <c r="AH135" s="11"/>
      <c r="AI135" s="10"/>
      <c r="AJ135" s="11"/>
      <c r="AK135" s="10"/>
      <c r="AL135" s="11"/>
      <c r="AM135" s="10"/>
      <c r="AN135" s="7"/>
      <c r="AO135" s="7">
        <f>Y135+AN135</f>
        <v>0</v>
      </c>
      <c r="AP135" s="11"/>
      <c r="AQ135" s="10"/>
      <c r="AR135" s="11"/>
      <c r="AS135" s="10"/>
      <c r="AT135" s="7"/>
      <c r="AU135" s="11"/>
      <c r="AV135" s="10"/>
      <c r="AW135" s="11"/>
      <c r="AX135" s="10"/>
      <c r="AY135" s="11"/>
      <c r="AZ135" s="10"/>
      <c r="BA135" s="11"/>
      <c r="BB135" s="10"/>
      <c r="BC135" s="11"/>
      <c r="BD135" s="10"/>
      <c r="BE135" s="11"/>
      <c r="BF135" s="10"/>
      <c r="BG135" s="11"/>
      <c r="BH135" s="10"/>
      <c r="BI135" s="7"/>
      <c r="BJ135" s="7">
        <f>AT135+BI135</f>
        <v>0</v>
      </c>
      <c r="BK135" s="11"/>
      <c r="BL135" s="10"/>
      <c r="BM135" s="11"/>
      <c r="BN135" s="10"/>
      <c r="BO135" s="7"/>
      <c r="BP135" s="11"/>
      <c r="BQ135" s="10"/>
      <c r="BR135" s="11"/>
      <c r="BS135" s="10"/>
      <c r="BT135" s="11"/>
      <c r="BU135" s="10"/>
      <c r="BV135" s="11"/>
      <c r="BW135" s="10"/>
      <c r="BX135" s="11"/>
      <c r="BY135" s="10"/>
      <c r="BZ135" s="11"/>
      <c r="CA135" s="10"/>
      <c r="CB135" s="11"/>
      <c r="CC135" s="10"/>
      <c r="CD135" s="7"/>
      <c r="CE135" s="7">
        <f>BO135+CD135</f>
        <v>0</v>
      </c>
      <c r="CF135" s="11"/>
      <c r="CG135" s="10"/>
      <c r="CH135" s="11"/>
      <c r="CI135" s="10"/>
      <c r="CJ135" s="7"/>
      <c r="CK135" s="11"/>
      <c r="CL135" s="10"/>
      <c r="CM135" s="11"/>
      <c r="CN135" s="10"/>
      <c r="CO135" s="11"/>
      <c r="CP135" s="10"/>
      <c r="CQ135" s="11"/>
      <c r="CR135" s="10"/>
      <c r="CS135" s="11"/>
      <c r="CT135" s="10"/>
      <c r="CU135" s="11"/>
      <c r="CV135" s="10"/>
      <c r="CW135" s="11"/>
      <c r="CX135" s="10"/>
      <c r="CY135" s="7"/>
      <c r="CZ135" s="7">
        <f>CJ135+CY135</f>
        <v>0</v>
      </c>
      <c r="DA135" s="11"/>
      <c r="DB135" s="10"/>
      <c r="DC135" s="11"/>
      <c r="DD135" s="10"/>
      <c r="DE135" s="7"/>
      <c r="DF135" s="11"/>
      <c r="DG135" s="10"/>
      <c r="DH135" s="11"/>
      <c r="DI135" s="10"/>
      <c r="DJ135" s="11"/>
      <c r="DK135" s="10"/>
      <c r="DL135" s="11"/>
      <c r="DM135" s="10"/>
      <c r="DN135" s="11"/>
      <c r="DO135" s="10"/>
      <c r="DP135" s="11"/>
      <c r="DQ135" s="10"/>
      <c r="DR135" s="11"/>
      <c r="DS135" s="10"/>
      <c r="DT135" s="7"/>
      <c r="DU135" s="7">
        <f>DE135+DT135</f>
        <v>0</v>
      </c>
      <c r="DV135" s="11"/>
      <c r="DW135" s="10"/>
      <c r="DX135" s="11"/>
      <c r="DY135" s="10"/>
      <c r="DZ135" s="7"/>
      <c r="EA135" s="11"/>
      <c r="EB135" s="10"/>
      <c r="EC135" s="11"/>
      <c r="ED135" s="10"/>
      <c r="EE135" s="11"/>
      <c r="EF135" s="10"/>
      <c r="EG135" s="11"/>
      <c r="EH135" s="10"/>
      <c r="EI135" s="11"/>
      <c r="EJ135" s="10"/>
      <c r="EK135" s="11"/>
      <c r="EL135" s="10"/>
      <c r="EM135" s="11"/>
      <c r="EN135" s="10"/>
      <c r="EO135" s="7"/>
      <c r="EP135" s="7">
        <f>DZ135+EO135</f>
        <v>0</v>
      </c>
      <c r="EQ135" s="11"/>
      <c r="ER135" s="10"/>
      <c r="ES135" s="11"/>
      <c r="ET135" s="10"/>
      <c r="EU135" s="7"/>
      <c r="EV135" s="11"/>
      <c r="EW135" s="10"/>
      <c r="EX135" s="11"/>
      <c r="EY135" s="10"/>
      <c r="EZ135" s="11"/>
      <c r="FA135" s="10"/>
      <c r="FB135" s="11"/>
      <c r="FC135" s="10"/>
      <c r="FD135" s="11"/>
      <c r="FE135" s="10"/>
      <c r="FF135" s="11"/>
      <c r="FG135" s="10"/>
      <c r="FH135" s="11"/>
      <c r="FI135" s="10"/>
      <c r="FJ135" s="7"/>
      <c r="FK135" s="7">
        <f>EU135+FJ135</f>
        <v>0</v>
      </c>
      <c r="FL135" s="11"/>
      <c r="FM135" s="10"/>
      <c r="FN135" s="11"/>
      <c r="FO135" s="10"/>
      <c r="FP135" s="7"/>
      <c r="FQ135" s="11"/>
      <c r="FR135" s="10"/>
      <c r="FS135" s="11"/>
      <c r="FT135" s="10"/>
      <c r="FU135" s="11"/>
      <c r="FV135" s="10"/>
      <c r="FW135" s="11"/>
      <c r="FX135" s="10"/>
      <c r="FY135" s="11"/>
      <c r="FZ135" s="10"/>
      <c r="GA135" s="11"/>
      <c r="GB135" s="10"/>
      <c r="GC135" s="11"/>
      <c r="GD135" s="10"/>
      <c r="GE135" s="7"/>
      <c r="GF135" s="7">
        <f>FP135+GE135</f>
        <v>0</v>
      </c>
    </row>
    <row r="136" spans="1:188" x14ac:dyDescent="0.2">
      <c r="A136" s="6"/>
      <c r="B136" s="6"/>
      <c r="C136" s="6"/>
      <c r="D136" s="6" t="s">
        <v>267</v>
      </c>
      <c r="E136" s="3" t="s">
        <v>268</v>
      </c>
      <c r="F136" s="6">
        <f>COUNTIF(U136:GD136,"e")</f>
        <v>0</v>
      </c>
      <c r="G136" s="6">
        <f>COUNTIF(U136:GD136,"z")</f>
        <v>1</v>
      </c>
      <c r="H136" s="6">
        <f>SUM(I136:Q136)</f>
        <v>3</v>
      </c>
      <c r="I136" s="6">
        <f>U136+AP136+BK136+CF136+DA136+DV136+EQ136+FL136</f>
        <v>3</v>
      </c>
      <c r="J136" s="6">
        <f>W136+AR136+BM136+CH136+DC136+DX136+ES136+FN136</f>
        <v>0</v>
      </c>
      <c r="K136" s="6">
        <f>Z136+AU136+BP136+CK136+DF136+EA136+EV136+FQ136</f>
        <v>0</v>
      </c>
      <c r="L136" s="6">
        <f>AB136+AW136+BR136+CM136+DH136+EC136+EX136+FS136</f>
        <v>0</v>
      </c>
      <c r="M136" s="6">
        <f>AD136+AY136+BT136+CO136+DJ136+EE136+EZ136+FU136</f>
        <v>0</v>
      </c>
      <c r="N136" s="6">
        <f>AF136+BA136+BV136+CQ136+DL136+EG136+FB136+FW136</f>
        <v>0</v>
      </c>
      <c r="O136" s="6">
        <f>AH136+BC136+BX136+CS136+DN136+EI136+FD136+FY136</f>
        <v>0</v>
      </c>
      <c r="P136" s="6">
        <f>AJ136+BE136+BZ136+CU136+DP136+EK136+FF136+GA136</f>
        <v>0</v>
      </c>
      <c r="Q136" s="6">
        <f>AL136+BG136+CB136+CW136+DR136+EM136+FH136+GC136</f>
        <v>0</v>
      </c>
      <c r="R136" s="7">
        <f>AO136+BJ136+CE136+CZ136+DU136+EP136+FK136+GF136</f>
        <v>0</v>
      </c>
      <c r="S136" s="7">
        <f>AN136+BI136+CD136+CY136+DT136+EO136+FJ136+GE136</f>
        <v>0</v>
      </c>
      <c r="T136" s="7">
        <v>0</v>
      </c>
      <c r="U136" s="11">
        <v>3</v>
      </c>
      <c r="V136" s="10" t="s">
        <v>61</v>
      </c>
      <c r="W136" s="11"/>
      <c r="X136" s="10"/>
      <c r="Y136" s="7">
        <v>0</v>
      </c>
      <c r="Z136" s="11"/>
      <c r="AA136" s="10"/>
      <c r="AB136" s="11"/>
      <c r="AC136" s="10"/>
      <c r="AD136" s="11"/>
      <c r="AE136" s="10"/>
      <c r="AF136" s="11"/>
      <c r="AG136" s="10"/>
      <c r="AH136" s="11"/>
      <c r="AI136" s="10"/>
      <c r="AJ136" s="11"/>
      <c r="AK136" s="10"/>
      <c r="AL136" s="11"/>
      <c r="AM136" s="10"/>
      <c r="AN136" s="7"/>
      <c r="AO136" s="7">
        <f>Y136+AN136</f>
        <v>0</v>
      </c>
      <c r="AP136" s="11"/>
      <c r="AQ136" s="10"/>
      <c r="AR136" s="11"/>
      <c r="AS136" s="10"/>
      <c r="AT136" s="7"/>
      <c r="AU136" s="11"/>
      <c r="AV136" s="10"/>
      <c r="AW136" s="11"/>
      <c r="AX136" s="10"/>
      <c r="AY136" s="11"/>
      <c r="AZ136" s="10"/>
      <c r="BA136" s="11"/>
      <c r="BB136" s="10"/>
      <c r="BC136" s="11"/>
      <c r="BD136" s="10"/>
      <c r="BE136" s="11"/>
      <c r="BF136" s="10"/>
      <c r="BG136" s="11"/>
      <c r="BH136" s="10"/>
      <c r="BI136" s="7"/>
      <c r="BJ136" s="7">
        <f>AT136+BI136</f>
        <v>0</v>
      </c>
      <c r="BK136" s="11"/>
      <c r="BL136" s="10"/>
      <c r="BM136" s="11"/>
      <c r="BN136" s="10"/>
      <c r="BO136" s="7"/>
      <c r="BP136" s="11"/>
      <c r="BQ136" s="10"/>
      <c r="BR136" s="11"/>
      <c r="BS136" s="10"/>
      <c r="BT136" s="11"/>
      <c r="BU136" s="10"/>
      <c r="BV136" s="11"/>
      <c r="BW136" s="10"/>
      <c r="BX136" s="11"/>
      <c r="BY136" s="10"/>
      <c r="BZ136" s="11"/>
      <c r="CA136" s="10"/>
      <c r="CB136" s="11"/>
      <c r="CC136" s="10"/>
      <c r="CD136" s="7"/>
      <c r="CE136" s="7">
        <f>BO136+CD136</f>
        <v>0</v>
      </c>
      <c r="CF136" s="11"/>
      <c r="CG136" s="10"/>
      <c r="CH136" s="11"/>
      <c r="CI136" s="10"/>
      <c r="CJ136" s="7"/>
      <c r="CK136" s="11"/>
      <c r="CL136" s="10"/>
      <c r="CM136" s="11"/>
      <c r="CN136" s="10"/>
      <c r="CO136" s="11"/>
      <c r="CP136" s="10"/>
      <c r="CQ136" s="11"/>
      <c r="CR136" s="10"/>
      <c r="CS136" s="11"/>
      <c r="CT136" s="10"/>
      <c r="CU136" s="11"/>
      <c r="CV136" s="10"/>
      <c r="CW136" s="11"/>
      <c r="CX136" s="10"/>
      <c r="CY136" s="7"/>
      <c r="CZ136" s="7">
        <f>CJ136+CY136</f>
        <v>0</v>
      </c>
      <c r="DA136" s="11"/>
      <c r="DB136" s="10"/>
      <c r="DC136" s="11"/>
      <c r="DD136" s="10"/>
      <c r="DE136" s="7"/>
      <c r="DF136" s="11"/>
      <c r="DG136" s="10"/>
      <c r="DH136" s="11"/>
      <c r="DI136" s="10"/>
      <c r="DJ136" s="11"/>
      <c r="DK136" s="10"/>
      <c r="DL136" s="11"/>
      <c r="DM136" s="10"/>
      <c r="DN136" s="11"/>
      <c r="DO136" s="10"/>
      <c r="DP136" s="11"/>
      <c r="DQ136" s="10"/>
      <c r="DR136" s="11"/>
      <c r="DS136" s="10"/>
      <c r="DT136" s="7"/>
      <c r="DU136" s="7">
        <f>DE136+DT136</f>
        <v>0</v>
      </c>
      <c r="DV136" s="11"/>
      <c r="DW136" s="10"/>
      <c r="DX136" s="11"/>
      <c r="DY136" s="10"/>
      <c r="DZ136" s="7"/>
      <c r="EA136" s="11"/>
      <c r="EB136" s="10"/>
      <c r="EC136" s="11"/>
      <c r="ED136" s="10"/>
      <c r="EE136" s="11"/>
      <c r="EF136" s="10"/>
      <c r="EG136" s="11"/>
      <c r="EH136" s="10"/>
      <c r="EI136" s="11"/>
      <c r="EJ136" s="10"/>
      <c r="EK136" s="11"/>
      <c r="EL136" s="10"/>
      <c r="EM136" s="11"/>
      <c r="EN136" s="10"/>
      <c r="EO136" s="7"/>
      <c r="EP136" s="7">
        <f>DZ136+EO136</f>
        <v>0</v>
      </c>
      <c r="EQ136" s="11"/>
      <c r="ER136" s="10"/>
      <c r="ES136" s="11"/>
      <c r="ET136" s="10"/>
      <c r="EU136" s="7"/>
      <c r="EV136" s="11"/>
      <c r="EW136" s="10"/>
      <c r="EX136" s="11"/>
      <c r="EY136" s="10"/>
      <c r="EZ136" s="11"/>
      <c r="FA136" s="10"/>
      <c r="FB136" s="11"/>
      <c r="FC136" s="10"/>
      <c r="FD136" s="11"/>
      <c r="FE136" s="10"/>
      <c r="FF136" s="11"/>
      <c r="FG136" s="10"/>
      <c r="FH136" s="11"/>
      <c r="FI136" s="10"/>
      <c r="FJ136" s="7"/>
      <c r="FK136" s="7">
        <f>EU136+FJ136</f>
        <v>0</v>
      </c>
      <c r="FL136" s="11"/>
      <c r="FM136" s="10"/>
      <c r="FN136" s="11"/>
      <c r="FO136" s="10"/>
      <c r="FP136" s="7"/>
      <c r="FQ136" s="11"/>
      <c r="FR136" s="10"/>
      <c r="FS136" s="11"/>
      <c r="FT136" s="10"/>
      <c r="FU136" s="11"/>
      <c r="FV136" s="10"/>
      <c r="FW136" s="11"/>
      <c r="FX136" s="10"/>
      <c r="FY136" s="11"/>
      <c r="FZ136" s="10"/>
      <c r="GA136" s="11"/>
      <c r="GB136" s="10"/>
      <c r="GC136" s="11"/>
      <c r="GD136" s="10"/>
      <c r="GE136" s="7"/>
      <c r="GF136" s="7">
        <f>FP136+GE136</f>
        <v>0</v>
      </c>
    </row>
    <row r="137" spans="1:188" x14ac:dyDescent="0.2">
      <c r="A137" s="6"/>
      <c r="B137" s="6"/>
      <c r="C137" s="6"/>
      <c r="D137" s="6" t="s">
        <v>269</v>
      </c>
      <c r="E137" s="3" t="s">
        <v>270</v>
      </c>
      <c r="F137" s="6">
        <f>COUNTIF(U137:GD137,"e")</f>
        <v>0</v>
      </c>
      <c r="G137" s="6">
        <f>COUNTIF(U137:GD137,"z")</f>
        <v>1</v>
      </c>
      <c r="H137" s="6">
        <f>SUM(I137:Q137)</f>
        <v>2</v>
      </c>
      <c r="I137" s="6">
        <f>U137+AP137+BK137+CF137+DA137+DV137+EQ137+FL137</f>
        <v>2</v>
      </c>
      <c r="J137" s="6">
        <f>W137+AR137+BM137+CH137+DC137+DX137+ES137+FN137</f>
        <v>0</v>
      </c>
      <c r="K137" s="6">
        <f>Z137+AU137+BP137+CK137+DF137+EA137+EV137+FQ137</f>
        <v>0</v>
      </c>
      <c r="L137" s="6">
        <f>AB137+AW137+BR137+CM137+DH137+EC137+EX137+FS137</f>
        <v>0</v>
      </c>
      <c r="M137" s="6">
        <f>AD137+AY137+BT137+CO137+DJ137+EE137+EZ137+FU137</f>
        <v>0</v>
      </c>
      <c r="N137" s="6">
        <f>AF137+BA137+BV137+CQ137+DL137+EG137+FB137+FW137</f>
        <v>0</v>
      </c>
      <c r="O137" s="6">
        <f>AH137+BC137+BX137+CS137+DN137+EI137+FD137+FY137</f>
        <v>0</v>
      </c>
      <c r="P137" s="6">
        <f>AJ137+BE137+BZ137+CU137+DP137+EK137+FF137+GA137</f>
        <v>0</v>
      </c>
      <c r="Q137" s="6">
        <f>AL137+BG137+CB137+CW137+DR137+EM137+FH137+GC137</f>
        <v>0</v>
      </c>
      <c r="R137" s="7">
        <f>AO137+BJ137+CE137+CZ137+DU137+EP137+FK137+GF137</f>
        <v>0</v>
      </c>
      <c r="S137" s="7">
        <f>AN137+BI137+CD137+CY137+DT137+EO137+FJ137+GE137</f>
        <v>0</v>
      </c>
      <c r="T137" s="7">
        <v>0</v>
      </c>
      <c r="U137" s="11"/>
      <c r="V137" s="10"/>
      <c r="W137" s="11"/>
      <c r="X137" s="10"/>
      <c r="Y137" s="7"/>
      <c r="Z137" s="11"/>
      <c r="AA137" s="10"/>
      <c r="AB137" s="11"/>
      <c r="AC137" s="10"/>
      <c r="AD137" s="11"/>
      <c r="AE137" s="10"/>
      <c r="AF137" s="11"/>
      <c r="AG137" s="10"/>
      <c r="AH137" s="11"/>
      <c r="AI137" s="10"/>
      <c r="AJ137" s="11"/>
      <c r="AK137" s="10"/>
      <c r="AL137" s="11"/>
      <c r="AM137" s="10"/>
      <c r="AN137" s="7"/>
      <c r="AO137" s="7">
        <f>Y137+AN137</f>
        <v>0</v>
      </c>
      <c r="AP137" s="11"/>
      <c r="AQ137" s="10"/>
      <c r="AR137" s="11"/>
      <c r="AS137" s="10"/>
      <c r="AT137" s="7"/>
      <c r="AU137" s="11"/>
      <c r="AV137" s="10"/>
      <c r="AW137" s="11"/>
      <c r="AX137" s="10"/>
      <c r="AY137" s="11"/>
      <c r="AZ137" s="10"/>
      <c r="BA137" s="11"/>
      <c r="BB137" s="10"/>
      <c r="BC137" s="11"/>
      <c r="BD137" s="10"/>
      <c r="BE137" s="11"/>
      <c r="BF137" s="10"/>
      <c r="BG137" s="11"/>
      <c r="BH137" s="10"/>
      <c r="BI137" s="7"/>
      <c r="BJ137" s="7">
        <f>AT137+BI137</f>
        <v>0</v>
      </c>
      <c r="BK137" s="11"/>
      <c r="BL137" s="10"/>
      <c r="BM137" s="11"/>
      <c r="BN137" s="10"/>
      <c r="BO137" s="7"/>
      <c r="BP137" s="11"/>
      <c r="BQ137" s="10"/>
      <c r="BR137" s="11"/>
      <c r="BS137" s="10"/>
      <c r="BT137" s="11"/>
      <c r="BU137" s="10"/>
      <c r="BV137" s="11"/>
      <c r="BW137" s="10"/>
      <c r="BX137" s="11"/>
      <c r="BY137" s="10"/>
      <c r="BZ137" s="11"/>
      <c r="CA137" s="10"/>
      <c r="CB137" s="11"/>
      <c r="CC137" s="10"/>
      <c r="CD137" s="7"/>
      <c r="CE137" s="7">
        <f>BO137+CD137</f>
        <v>0</v>
      </c>
      <c r="CF137" s="11"/>
      <c r="CG137" s="10"/>
      <c r="CH137" s="11"/>
      <c r="CI137" s="10"/>
      <c r="CJ137" s="7"/>
      <c r="CK137" s="11"/>
      <c r="CL137" s="10"/>
      <c r="CM137" s="11"/>
      <c r="CN137" s="10"/>
      <c r="CO137" s="11"/>
      <c r="CP137" s="10"/>
      <c r="CQ137" s="11"/>
      <c r="CR137" s="10"/>
      <c r="CS137" s="11"/>
      <c r="CT137" s="10"/>
      <c r="CU137" s="11"/>
      <c r="CV137" s="10"/>
      <c r="CW137" s="11"/>
      <c r="CX137" s="10"/>
      <c r="CY137" s="7"/>
      <c r="CZ137" s="7">
        <f>CJ137+CY137</f>
        <v>0</v>
      </c>
      <c r="DA137" s="11"/>
      <c r="DB137" s="10"/>
      <c r="DC137" s="11"/>
      <c r="DD137" s="10"/>
      <c r="DE137" s="7"/>
      <c r="DF137" s="11"/>
      <c r="DG137" s="10"/>
      <c r="DH137" s="11"/>
      <c r="DI137" s="10"/>
      <c r="DJ137" s="11"/>
      <c r="DK137" s="10"/>
      <c r="DL137" s="11"/>
      <c r="DM137" s="10"/>
      <c r="DN137" s="11"/>
      <c r="DO137" s="10"/>
      <c r="DP137" s="11"/>
      <c r="DQ137" s="10"/>
      <c r="DR137" s="11"/>
      <c r="DS137" s="10"/>
      <c r="DT137" s="7"/>
      <c r="DU137" s="7">
        <f>DE137+DT137</f>
        <v>0</v>
      </c>
      <c r="DV137" s="11">
        <v>2</v>
      </c>
      <c r="DW137" s="10" t="s">
        <v>61</v>
      </c>
      <c r="DX137" s="11"/>
      <c r="DY137" s="10"/>
      <c r="DZ137" s="7">
        <v>0</v>
      </c>
      <c r="EA137" s="11"/>
      <c r="EB137" s="10"/>
      <c r="EC137" s="11"/>
      <c r="ED137" s="10"/>
      <c r="EE137" s="11"/>
      <c r="EF137" s="10"/>
      <c r="EG137" s="11"/>
      <c r="EH137" s="10"/>
      <c r="EI137" s="11"/>
      <c r="EJ137" s="10"/>
      <c r="EK137" s="11"/>
      <c r="EL137" s="10"/>
      <c r="EM137" s="11"/>
      <c r="EN137" s="10"/>
      <c r="EO137" s="7"/>
      <c r="EP137" s="7">
        <f>DZ137+EO137</f>
        <v>0</v>
      </c>
      <c r="EQ137" s="11"/>
      <c r="ER137" s="10"/>
      <c r="ES137" s="11"/>
      <c r="ET137" s="10"/>
      <c r="EU137" s="7"/>
      <c r="EV137" s="11"/>
      <c r="EW137" s="10"/>
      <c r="EX137" s="11"/>
      <c r="EY137" s="10"/>
      <c r="EZ137" s="11"/>
      <c r="FA137" s="10"/>
      <c r="FB137" s="11"/>
      <c r="FC137" s="10"/>
      <c r="FD137" s="11"/>
      <c r="FE137" s="10"/>
      <c r="FF137" s="11"/>
      <c r="FG137" s="10"/>
      <c r="FH137" s="11"/>
      <c r="FI137" s="10"/>
      <c r="FJ137" s="7"/>
      <c r="FK137" s="7">
        <f>EU137+FJ137</f>
        <v>0</v>
      </c>
      <c r="FL137" s="11"/>
      <c r="FM137" s="10"/>
      <c r="FN137" s="11"/>
      <c r="FO137" s="10"/>
      <c r="FP137" s="7"/>
      <c r="FQ137" s="11"/>
      <c r="FR137" s="10"/>
      <c r="FS137" s="11"/>
      <c r="FT137" s="10"/>
      <c r="FU137" s="11"/>
      <c r="FV137" s="10"/>
      <c r="FW137" s="11"/>
      <c r="FX137" s="10"/>
      <c r="FY137" s="11"/>
      <c r="FZ137" s="10"/>
      <c r="GA137" s="11"/>
      <c r="GB137" s="10"/>
      <c r="GC137" s="11"/>
      <c r="GD137" s="10"/>
      <c r="GE137" s="7"/>
      <c r="GF137" s="7">
        <f>FP137+GE137</f>
        <v>0</v>
      </c>
    </row>
    <row r="138" spans="1:188" ht="15.95" customHeight="1" x14ac:dyDescent="0.2">
      <c r="A138" s="6"/>
      <c r="B138" s="6"/>
      <c r="C138" s="6"/>
      <c r="D138" s="6"/>
      <c r="E138" s="6" t="s">
        <v>77</v>
      </c>
      <c r="F138" s="6">
        <f t="shared" ref="F138:AK138" si="138">SUM(F134:F137)</f>
        <v>0</v>
      </c>
      <c r="G138" s="6">
        <f t="shared" si="138"/>
        <v>4</v>
      </c>
      <c r="H138" s="6">
        <f t="shared" si="138"/>
        <v>14</v>
      </c>
      <c r="I138" s="6">
        <f t="shared" si="138"/>
        <v>14</v>
      </c>
      <c r="J138" s="6">
        <f t="shared" si="138"/>
        <v>0</v>
      </c>
      <c r="K138" s="6">
        <f t="shared" si="138"/>
        <v>0</v>
      </c>
      <c r="L138" s="6">
        <f t="shared" si="138"/>
        <v>0</v>
      </c>
      <c r="M138" s="6">
        <f t="shared" si="138"/>
        <v>0</v>
      </c>
      <c r="N138" s="6">
        <f t="shared" si="138"/>
        <v>0</v>
      </c>
      <c r="O138" s="6">
        <f t="shared" si="138"/>
        <v>0</v>
      </c>
      <c r="P138" s="6">
        <f t="shared" si="138"/>
        <v>0</v>
      </c>
      <c r="Q138" s="6">
        <f t="shared" si="138"/>
        <v>0</v>
      </c>
      <c r="R138" s="7">
        <f t="shared" si="138"/>
        <v>0</v>
      </c>
      <c r="S138" s="7">
        <f t="shared" si="138"/>
        <v>0</v>
      </c>
      <c r="T138" s="7">
        <f t="shared" si="138"/>
        <v>0</v>
      </c>
      <c r="U138" s="11">
        <f t="shared" si="138"/>
        <v>12</v>
      </c>
      <c r="V138" s="10">
        <f t="shared" si="138"/>
        <v>0</v>
      </c>
      <c r="W138" s="11">
        <f t="shared" si="138"/>
        <v>0</v>
      </c>
      <c r="X138" s="10">
        <f t="shared" si="138"/>
        <v>0</v>
      </c>
      <c r="Y138" s="7">
        <f t="shared" si="138"/>
        <v>0</v>
      </c>
      <c r="Z138" s="11">
        <f t="shared" si="138"/>
        <v>0</v>
      </c>
      <c r="AA138" s="10">
        <f t="shared" si="138"/>
        <v>0</v>
      </c>
      <c r="AB138" s="11">
        <f t="shared" si="138"/>
        <v>0</v>
      </c>
      <c r="AC138" s="10">
        <f t="shared" si="138"/>
        <v>0</v>
      </c>
      <c r="AD138" s="11">
        <f t="shared" si="138"/>
        <v>0</v>
      </c>
      <c r="AE138" s="10">
        <f t="shared" si="138"/>
        <v>0</v>
      </c>
      <c r="AF138" s="11">
        <f t="shared" si="138"/>
        <v>0</v>
      </c>
      <c r="AG138" s="10">
        <f t="shared" si="138"/>
        <v>0</v>
      </c>
      <c r="AH138" s="11">
        <f t="shared" si="138"/>
        <v>0</v>
      </c>
      <c r="AI138" s="10">
        <f t="shared" si="138"/>
        <v>0</v>
      </c>
      <c r="AJ138" s="11">
        <f t="shared" si="138"/>
        <v>0</v>
      </c>
      <c r="AK138" s="10">
        <f t="shared" si="138"/>
        <v>0</v>
      </c>
      <c r="AL138" s="11">
        <f t="shared" ref="AL138:BQ138" si="139">SUM(AL134:AL137)</f>
        <v>0</v>
      </c>
      <c r="AM138" s="10">
        <f t="shared" si="139"/>
        <v>0</v>
      </c>
      <c r="AN138" s="7">
        <f t="shared" si="139"/>
        <v>0</v>
      </c>
      <c r="AO138" s="7">
        <f t="shared" si="139"/>
        <v>0</v>
      </c>
      <c r="AP138" s="11">
        <f t="shared" si="139"/>
        <v>0</v>
      </c>
      <c r="AQ138" s="10">
        <f t="shared" si="139"/>
        <v>0</v>
      </c>
      <c r="AR138" s="11">
        <f t="shared" si="139"/>
        <v>0</v>
      </c>
      <c r="AS138" s="10">
        <f t="shared" si="139"/>
        <v>0</v>
      </c>
      <c r="AT138" s="7">
        <f t="shared" si="139"/>
        <v>0</v>
      </c>
      <c r="AU138" s="11">
        <f t="shared" si="139"/>
        <v>0</v>
      </c>
      <c r="AV138" s="10">
        <f t="shared" si="139"/>
        <v>0</v>
      </c>
      <c r="AW138" s="11">
        <f t="shared" si="139"/>
        <v>0</v>
      </c>
      <c r="AX138" s="10">
        <f t="shared" si="139"/>
        <v>0</v>
      </c>
      <c r="AY138" s="11">
        <f t="shared" si="139"/>
        <v>0</v>
      </c>
      <c r="AZ138" s="10">
        <f t="shared" si="139"/>
        <v>0</v>
      </c>
      <c r="BA138" s="11">
        <f t="shared" si="139"/>
        <v>0</v>
      </c>
      <c r="BB138" s="10">
        <f t="shared" si="139"/>
        <v>0</v>
      </c>
      <c r="BC138" s="11">
        <f t="shared" si="139"/>
        <v>0</v>
      </c>
      <c r="BD138" s="10">
        <f t="shared" si="139"/>
        <v>0</v>
      </c>
      <c r="BE138" s="11">
        <f t="shared" si="139"/>
        <v>0</v>
      </c>
      <c r="BF138" s="10">
        <f t="shared" si="139"/>
        <v>0</v>
      </c>
      <c r="BG138" s="11">
        <f t="shared" si="139"/>
        <v>0</v>
      </c>
      <c r="BH138" s="10">
        <f t="shared" si="139"/>
        <v>0</v>
      </c>
      <c r="BI138" s="7">
        <f t="shared" si="139"/>
        <v>0</v>
      </c>
      <c r="BJ138" s="7">
        <f t="shared" si="139"/>
        <v>0</v>
      </c>
      <c r="BK138" s="11">
        <f t="shared" si="139"/>
        <v>0</v>
      </c>
      <c r="BL138" s="10">
        <f t="shared" si="139"/>
        <v>0</v>
      </c>
      <c r="BM138" s="11">
        <f t="shared" si="139"/>
        <v>0</v>
      </c>
      <c r="BN138" s="10">
        <f t="shared" si="139"/>
        <v>0</v>
      </c>
      <c r="BO138" s="7">
        <f t="shared" si="139"/>
        <v>0</v>
      </c>
      <c r="BP138" s="11">
        <f t="shared" si="139"/>
        <v>0</v>
      </c>
      <c r="BQ138" s="10">
        <f t="shared" si="139"/>
        <v>0</v>
      </c>
      <c r="BR138" s="11">
        <f t="shared" ref="BR138:CW138" si="140">SUM(BR134:BR137)</f>
        <v>0</v>
      </c>
      <c r="BS138" s="10">
        <f t="shared" si="140"/>
        <v>0</v>
      </c>
      <c r="BT138" s="11">
        <f t="shared" si="140"/>
        <v>0</v>
      </c>
      <c r="BU138" s="10">
        <f t="shared" si="140"/>
        <v>0</v>
      </c>
      <c r="BV138" s="11">
        <f t="shared" si="140"/>
        <v>0</v>
      </c>
      <c r="BW138" s="10">
        <f t="shared" si="140"/>
        <v>0</v>
      </c>
      <c r="BX138" s="11">
        <f t="shared" si="140"/>
        <v>0</v>
      </c>
      <c r="BY138" s="10">
        <f t="shared" si="140"/>
        <v>0</v>
      </c>
      <c r="BZ138" s="11">
        <f t="shared" si="140"/>
        <v>0</v>
      </c>
      <c r="CA138" s="10">
        <f t="shared" si="140"/>
        <v>0</v>
      </c>
      <c r="CB138" s="11">
        <f t="shared" si="140"/>
        <v>0</v>
      </c>
      <c r="CC138" s="10">
        <f t="shared" si="140"/>
        <v>0</v>
      </c>
      <c r="CD138" s="7">
        <f t="shared" si="140"/>
        <v>0</v>
      </c>
      <c r="CE138" s="7">
        <f t="shared" si="140"/>
        <v>0</v>
      </c>
      <c r="CF138" s="11">
        <f t="shared" si="140"/>
        <v>0</v>
      </c>
      <c r="CG138" s="10">
        <f t="shared" si="140"/>
        <v>0</v>
      </c>
      <c r="CH138" s="11">
        <f t="shared" si="140"/>
        <v>0</v>
      </c>
      <c r="CI138" s="10">
        <f t="shared" si="140"/>
        <v>0</v>
      </c>
      <c r="CJ138" s="7">
        <f t="shared" si="140"/>
        <v>0</v>
      </c>
      <c r="CK138" s="11">
        <f t="shared" si="140"/>
        <v>0</v>
      </c>
      <c r="CL138" s="10">
        <f t="shared" si="140"/>
        <v>0</v>
      </c>
      <c r="CM138" s="11">
        <f t="shared" si="140"/>
        <v>0</v>
      </c>
      <c r="CN138" s="10">
        <f t="shared" si="140"/>
        <v>0</v>
      </c>
      <c r="CO138" s="11">
        <f t="shared" si="140"/>
        <v>0</v>
      </c>
      <c r="CP138" s="10">
        <f t="shared" si="140"/>
        <v>0</v>
      </c>
      <c r="CQ138" s="11">
        <f t="shared" si="140"/>
        <v>0</v>
      </c>
      <c r="CR138" s="10">
        <f t="shared" si="140"/>
        <v>0</v>
      </c>
      <c r="CS138" s="11">
        <f t="shared" si="140"/>
        <v>0</v>
      </c>
      <c r="CT138" s="10">
        <f t="shared" si="140"/>
        <v>0</v>
      </c>
      <c r="CU138" s="11">
        <f t="shared" si="140"/>
        <v>0</v>
      </c>
      <c r="CV138" s="10">
        <f t="shared" si="140"/>
        <v>0</v>
      </c>
      <c r="CW138" s="11">
        <f t="shared" si="140"/>
        <v>0</v>
      </c>
      <c r="CX138" s="10">
        <f t="shared" ref="CX138:EC138" si="141">SUM(CX134:CX137)</f>
        <v>0</v>
      </c>
      <c r="CY138" s="7">
        <f t="shared" si="141"/>
        <v>0</v>
      </c>
      <c r="CZ138" s="7">
        <f t="shared" si="141"/>
        <v>0</v>
      </c>
      <c r="DA138" s="11">
        <f t="shared" si="141"/>
        <v>0</v>
      </c>
      <c r="DB138" s="10">
        <f t="shared" si="141"/>
        <v>0</v>
      </c>
      <c r="DC138" s="11">
        <f t="shared" si="141"/>
        <v>0</v>
      </c>
      <c r="DD138" s="10">
        <f t="shared" si="141"/>
        <v>0</v>
      </c>
      <c r="DE138" s="7">
        <f t="shared" si="141"/>
        <v>0</v>
      </c>
      <c r="DF138" s="11">
        <f t="shared" si="141"/>
        <v>0</v>
      </c>
      <c r="DG138" s="10">
        <f t="shared" si="141"/>
        <v>0</v>
      </c>
      <c r="DH138" s="11">
        <f t="shared" si="141"/>
        <v>0</v>
      </c>
      <c r="DI138" s="10">
        <f t="shared" si="141"/>
        <v>0</v>
      </c>
      <c r="DJ138" s="11">
        <f t="shared" si="141"/>
        <v>0</v>
      </c>
      <c r="DK138" s="10">
        <f t="shared" si="141"/>
        <v>0</v>
      </c>
      <c r="DL138" s="11">
        <f t="shared" si="141"/>
        <v>0</v>
      </c>
      <c r="DM138" s="10">
        <f t="shared" si="141"/>
        <v>0</v>
      </c>
      <c r="DN138" s="11">
        <f t="shared" si="141"/>
        <v>0</v>
      </c>
      <c r="DO138" s="10">
        <f t="shared" si="141"/>
        <v>0</v>
      </c>
      <c r="DP138" s="11">
        <f t="shared" si="141"/>
        <v>0</v>
      </c>
      <c r="DQ138" s="10">
        <f t="shared" si="141"/>
        <v>0</v>
      </c>
      <c r="DR138" s="11">
        <f t="shared" si="141"/>
        <v>0</v>
      </c>
      <c r="DS138" s="10">
        <f t="shared" si="141"/>
        <v>0</v>
      </c>
      <c r="DT138" s="7">
        <f t="shared" si="141"/>
        <v>0</v>
      </c>
      <c r="DU138" s="7">
        <f t="shared" si="141"/>
        <v>0</v>
      </c>
      <c r="DV138" s="11">
        <f t="shared" si="141"/>
        <v>2</v>
      </c>
      <c r="DW138" s="10">
        <f t="shared" si="141"/>
        <v>0</v>
      </c>
      <c r="DX138" s="11">
        <f t="shared" si="141"/>
        <v>0</v>
      </c>
      <c r="DY138" s="10">
        <f t="shared" si="141"/>
        <v>0</v>
      </c>
      <c r="DZ138" s="7">
        <f t="shared" si="141"/>
        <v>0</v>
      </c>
      <c r="EA138" s="11">
        <f t="shared" si="141"/>
        <v>0</v>
      </c>
      <c r="EB138" s="10">
        <f t="shared" si="141"/>
        <v>0</v>
      </c>
      <c r="EC138" s="11">
        <f t="shared" si="141"/>
        <v>0</v>
      </c>
      <c r="ED138" s="10">
        <f t="shared" ref="ED138:FI138" si="142">SUM(ED134:ED137)</f>
        <v>0</v>
      </c>
      <c r="EE138" s="11">
        <f t="shared" si="142"/>
        <v>0</v>
      </c>
      <c r="EF138" s="10">
        <f t="shared" si="142"/>
        <v>0</v>
      </c>
      <c r="EG138" s="11">
        <f t="shared" si="142"/>
        <v>0</v>
      </c>
      <c r="EH138" s="10">
        <f t="shared" si="142"/>
        <v>0</v>
      </c>
      <c r="EI138" s="11">
        <f t="shared" si="142"/>
        <v>0</v>
      </c>
      <c r="EJ138" s="10">
        <f t="shared" si="142"/>
        <v>0</v>
      </c>
      <c r="EK138" s="11">
        <f t="shared" si="142"/>
        <v>0</v>
      </c>
      <c r="EL138" s="10">
        <f t="shared" si="142"/>
        <v>0</v>
      </c>
      <c r="EM138" s="11">
        <f t="shared" si="142"/>
        <v>0</v>
      </c>
      <c r="EN138" s="10">
        <f t="shared" si="142"/>
        <v>0</v>
      </c>
      <c r="EO138" s="7">
        <f t="shared" si="142"/>
        <v>0</v>
      </c>
      <c r="EP138" s="7">
        <f t="shared" si="142"/>
        <v>0</v>
      </c>
      <c r="EQ138" s="11">
        <f t="shared" si="142"/>
        <v>0</v>
      </c>
      <c r="ER138" s="10">
        <f t="shared" si="142"/>
        <v>0</v>
      </c>
      <c r="ES138" s="11">
        <f t="shared" si="142"/>
        <v>0</v>
      </c>
      <c r="ET138" s="10">
        <f t="shared" si="142"/>
        <v>0</v>
      </c>
      <c r="EU138" s="7">
        <f t="shared" si="142"/>
        <v>0</v>
      </c>
      <c r="EV138" s="11">
        <f t="shared" si="142"/>
        <v>0</v>
      </c>
      <c r="EW138" s="10">
        <f t="shared" si="142"/>
        <v>0</v>
      </c>
      <c r="EX138" s="11">
        <f t="shared" si="142"/>
        <v>0</v>
      </c>
      <c r="EY138" s="10">
        <f t="shared" si="142"/>
        <v>0</v>
      </c>
      <c r="EZ138" s="11">
        <f t="shared" si="142"/>
        <v>0</v>
      </c>
      <c r="FA138" s="10">
        <f t="shared" si="142"/>
        <v>0</v>
      </c>
      <c r="FB138" s="11">
        <f t="shared" si="142"/>
        <v>0</v>
      </c>
      <c r="FC138" s="10">
        <f t="shared" si="142"/>
        <v>0</v>
      </c>
      <c r="FD138" s="11">
        <f t="shared" si="142"/>
        <v>0</v>
      </c>
      <c r="FE138" s="10">
        <f t="shared" si="142"/>
        <v>0</v>
      </c>
      <c r="FF138" s="11">
        <f t="shared" si="142"/>
        <v>0</v>
      </c>
      <c r="FG138" s="10">
        <f t="shared" si="142"/>
        <v>0</v>
      </c>
      <c r="FH138" s="11">
        <f t="shared" si="142"/>
        <v>0</v>
      </c>
      <c r="FI138" s="10">
        <f t="shared" si="142"/>
        <v>0</v>
      </c>
      <c r="FJ138" s="7">
        <f t="shared" ref="FJ138:GF138" si="143">SUM(FJ134:FJ137)</f>
        <v>0</v>
      </c>
      <c r="FK138" s="7">
        <f t="shared" si="143"/>
        <v>0</v>
      </c>
      <c r="FL138" s="11">
        <f t="shared" si="143"/>
        <v>0</v>
      </c>
      <c r="FM138" s="10">
        <f t="shared" si="143"/>
        <v>0</v>
      </c>
      <c r="FN138" s="11">
        <f t="shared" si="143"/>
        <v>0</v>
      </c>
      <c r="FO138" s="10">
        <f t="shared" si="143"/>
        <v>0</v>
      </c>
      <c r="FP138" s="7">
        <f t="shared" si="143"/>
        <v>0</v>
      </c>
      <c r="FQ138" s="11">
        <f t="shared" si="143"/>
        <v>0</v>
      </c>
      <c r="FR138" s="10">
        <f t="shared" si="143"/>
        <v>0</v>
      </c>
      <c r="FS138" s="11">
        <f t="shared" si="143"/>
        <v>0</v>
      </c>
      <c r="FT138" s="10">
        <f t="shared" si="143"/>
        <v>0</v>
      </c>
      <c r="FU138" s="11">
        <f t="shared" si="143"/>
        <v>0</v>
      </c>
      <c r="FV138" s="10">
        <f t="shared" si="143"/>
        <v>0</v>
      </c>
      <c r="FW138" s="11">
        <f t="shared" si="143"/>
        <v>0</v>
      </c>
      <c r="FX138" s="10">
        <f t="shared" si="143"/>
        <v>0</v>
      </c>
      <c r="FY138" s="11">
        <f t="shared" si="143"/>
        <v>0</v>
      </c>
      <c r="FZ138" s="10">
        <f t="shared" si="143"/>
        <v>0</v>
      </c>
      <c r="GA138" s="11">
        <f t="shared" si="143"/>
        <v>0</v>
      </c>
      <c r="GB138" s="10">
        <f t="shared" si="143"/>
        <v>0</v>
      </c>
      <c r="GC138" s="11">
        <f t="shared" si="143"/>
        <v>0</v>
      </c>
      <c r="GD138" s="10">
        <f t="shared" si="143"/>
        <v>0</v>
      </c>
      <c r="GE138" s="7">
        <f t="shared" si="143"/>
        <v>0</v>
      </c>
      <c r="GF138" s="7">
        <f t="shared" si="143"/>
        <v>0</v>
      </c>
    </row>
    <row r="139" spans="1:188" ht="20.100000000000001" customHeight="1" x14ac:dyDescent="0.2">
      <c r="A139" s="19" t="s">
        <v>271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9"/>
      <c r="GF139" s="13"/>
    </row>
    <row r="140" spans="1:188" x14ac:dyDescent="0.2">
      <c r="A140" s="6"/>
      <c r="B140" s="6"/>
      <c r="C140" s="6"/>
      <c r="D140" s="6" t="s">
        <v>272</v>
      </c>
      <c r="E140" s="3" t="s">
        <v>273</v>
      </c>
      <c r="F140" s="6">
        <f>COUNTIF(U140:GD140,"e")</f>
        <v>0</v>
      </c>
      <c r="G140" s="6">
        <f>COUNTIF(U140:GD140,"z")</f>
        <v>1</v>
      </c>
      <c r="H140" s="6">
        <f>SUM(I140:Q140)</f>
        <v>15</v>
      </c>
      <c r="I140" s="6">
        <f>U140+AP140+BK140+CF140+DA140+DV140+EQ140+FL140</f>
        <v>0</v>
      </c>
      <c r="J140" s="6">
        <f>W140+AR140+BM140+CH140+DC140+DX140+ES140+FN140</f>
        <v>15</v>
      </c>
      <c r="K140" s="6">
        <f>Z140+AU140+BP140+CK140+DF140+EA140+EV140+FQ140</f>
        <v>0</v>
      </c>
      <c r="L140" s="6">
        <f>AB140+AW140+BR140+CM140+DH140+EC140+EX140+FS140</f>
        <v>0</v>
      </c>
      <c r="M140" s="6">
        <f>AD140+AY140+BT140+CO140+DJ140+EE140+EZ140+FU140</f>
        <v>0</v>
      </c>
      <c r="N140" s="6">
        <f>AF140+BA140+BV140+CQ140+DL140+EG140+FB140+FW140</f>
        <v>0</v>
      </c>
      <c r="O140" s="6">
        <f>AH140+BC140+BX140+CS140+DN140+EI140+FD140+FY140</f>
        <v>0</v>
      </c>
      <c r="P140" s="6">
        <f>AJ140+BE140+BZ140+CU140+DP140+EK140+FF140+GA140</f>
        <v>0</v>
      </c>
      <c r="Q140" s="6">
        <f>AL140+BG140+CB140+CW140+DR140+EM140+FH140+GC140</f>
        <v>0</v>
      </c>
      <c r="R140" s="7">
        <f>AO140+BJ140+CE140+CZ140+DU140+EP140+FK140+GF140</f>
        <v>0</v>
      </c>
      <c r="S140" s="7">
        <f>AN140+BI140+CD140+CY140+DT140+EO140+FJ140+GE140</f>
        <v>0</v>
      </c>
      <c r="T140" s="7">
        <v>0</v>
      </c>
      <c r="U140" s="11"/>
      <c r="V140" s="10"/>
      <c r="W140" s="11">
        <v>15</v>
      </c>
      <c r="X140" s="10" t="s">
        <v>61</v>
      </c>
      <c r="Y140" s="7">
        <v>0</v>
      </c>
      <c r="Z140" s="11"/>
      <c r="AA140" s="10"/>
      <c r="AB140" s="11"/>
      <c r="AC140" s="10"/>
      <c r="AD140" s="11"/>
      <c r="AE140" s="10"/>
      <c r="AF140" s="11"/>
      <c r="AG140" s="10"/>
      <c r="AH140" s="11"/>
      <c r="AI140" s="10"/>
      <c r="AJ140" s="11"/>
      <c r="AK140" s="10"/>
      <c r="AL140" s="11"/>
      <c r="AM140" s="10"/>
      <c r="AN140" s="7"/>
      <c r="AO140" s="7">
        <f>Y140+AN140</f>
        <v>0</v>
      </c>
      <c r="AP140" s="11"/>
      <c r="AQ140" s="10"/>
      <c r="AR140" s="11"/>
      <c r="AS140" s="10"/>
      <c r="AT140" s="7"/>
      <c r="AU140" s="11"/>
      <c r="AV140" s="10"/>
      <c r="AW140" s="11"/>
      <c r="AX140" s="10"/>
      <c r="AY140" s="11"/>
      <c r="AZ140" s="10"/>
      <c r="BA140" s="11"/>
      <c r="BB140" s="10"/>
      <c r="BC140" s="11"/>
      <c r="BD140" s="10"/>
      <c r="BE140" s="11"/>
      <c r="BF140" s="10"/>
      <c r="BG140" s="11"/>
      <c r="BH140" s="10"/>
      <c r="BI140" s="7"/>
      <c r="BJ140" s="7">
        <f>AT140+BI140</f>
        <v>0</v>
      </c>
      <c r="BK140" s="11"/>
      <c r="BL140" s="10"/>
      <c r="BM140" s="11"/>
      <c r="BN140" s="10"/>
      <c r="BO140" s="7"/>
      <c r="BP140" s="11"/>
      <c r="BQ140" s="10"/>
      <c r="BR140" s="11"/>
      <c r="BS140" s="10"/>
      <c r="BT140" s="11"/>
      <c r="BU140" s="10"/>
      <c r="BV140" s="11"/>
      <c r="BW140" s="10"/>
      <c r="BX140" s="11"/>
      <c r="BY140" s="10"/>
      <c r="BZ140" s="11"/>
      <c r="CA140" s="10"/>
      <c r="CB140" s="11"/>
      <c r="CC140" s="10"/>
      <c r="CD140" s="7"/>
      <c r="CE140" s="7">
        <f>BO140+CD140</f>
        <v>0</v>
      </c>
      <c r="CF140" s="11"/>
      <c r="CG140" s="10"/>
      <c r="CH140" s="11"/>
      <c r="CI140" s="10"/>
      <c r="CJ140" s="7"/>
      <c r="CK140" s="11"/>
      <c r="CL140" s="10"/>
      <c r="CM140" s="11"/>
      <c r="CN140" s="10"/>
      <c r="CO140" s="11"/>
      <c r="CP140" s="10"/>
      <c r="CQ140" s="11"/>
      <c r="CR140" s="10"/>
      <c r="CS140" s="11"/>
      <c r="CT140" s="10"/>
      <c r="CU140" s="11"/>
      <c r="CV140" s="10"/>
      <c r="CW140" s="11"/>
      <c r="CX140" s="10"/>
      <c r="CY140" s="7"/>
      <c r="CZ140" s="7">
        <f>CJ140+CY140</f>
        <v>0</v>
      </c>
      <c r="DA140" s="11"/>
      <c r="DB140" s="10"/>
      <c r="DC140" s="11"/>
      <c r="DD140" s="10"/>
      <c r="DE140" s="7"/>
      <c r="DF140" s="11"/>
      <c r="DG140" s="10"/>
      <c r="DH140" s="11"/>
      <c r="DI140" s="10"/>
      <c r="DJ140" s="11"/>
      <c r="DK140" s="10"/>
      <c r="DL140" s="11"/>
      <c r="DM140" s="10"/>
      <c r="DN140" s="11"/>
      <c r="DO140" s="10"/>
      <c r="DP140" s="11"/>
      <c r="DQ140" s="10"/>
      <c r="DR140" s="11"/>
      <c r="DS140" s="10"/>
      <c r="DT140" s="7"/>
      <c r="DU140" s="7">
        <f>DE140+DT140</f>
        <v>0</v>
      </c>
      <c r="DV140" s="11"/>
      <c r="DW140" s="10"/>
      <c r="DX140" s="11"/>
      <c r="DY140" s="10"/>
      <c r="DZ140" s="7"/>
      <c r="EA140" s="11"/>
      <c r="EB140" s="10"/>
      <c r="EC140" s="11"/>
      <c r="ED140" s="10"/>
      <c r="EE140" s="11"/>
      <c r="EF140" s="10"/>
      <c r="EG140" s="11"/>
      <c r="EH140" s="10"/>
      <c r="EI140" s="11"/>
      <c r="EJ140" s="10"/>
      <c r="EK140" s="11"/>
      <c r="EL140" s="10"/>
      <c r="EM140" s="11"/>
      <c r="EN140" s="10"/>
      <c r="EO140" s="7"/>
      <c r="EP140" s="7">
        <f>DZ140+EO140</f>
        <v>0</v>
      </c>
      <c r="EQ140" s="11"/>
      <c r="ER140" s="10"/>
      <c r="ES140" s="11"/>
      <c r="ET140" s="10"/>
      <c r="EU140" s="7"/>
      <c r="EV140" s="11"/>
      <c r="EW140" s="10"/>
      <c r="EX140" s="11"/>
      <c r="EY140" s="10"/>
      <c r="EZ140" s="11"/>
      <c r="FA140" s="10"/>
      <c r="FB140" s="11"/>
      <c r="FC140" s="10"/>
      <c r="FD140" s="11"/>
      <c r="FE140" s="10"/>
      <c r="FF140" s="11"/>
      <c r="FG140" s="10"/>
      <c r="FH140" s="11"/>
      <c r="FI140" s="10"/>
      <c r="FJ140" s="7"/>
      <c r="FK140" s="7">
        <f>EU140+FJ140</f>
        <v>0</v>
      </c>
      <c r="FL140" s="11"/>
      <c r="FM140" s="10"/>
      <c r="FN140" s="11"/>
      <c r="FO140" s="10"/>
      <c r="FP140" s="7"/>
      <c r="FQ140" s="11"/>
      <c r="FR140" s="10"/>
      <c r="FS140" s="11"/>
      <c r="FT140" s="10"/>
      <c r="FU140" s="11"/>
      <c r="FV140" s="10"/>
      <c r="FW140" s="11"/>
      <c r="FX140" s="10"/>
      <c r="FY140" s="11"/>
      <c r="FZ140" s="10"/>
      <c r="GA140" s="11"/>
      <c r="GB140" s="10"/>
      <c r="GC140" s="11"/>
      <c r="GD140" s="10"/>
      <c r="GE140" s="7"/>
      <c r="GF140" s="7">
        <f>FP140+GE140</f>
        <v>0</v>
      </c>
    </row>
    <row r="141" spans="1:188" x14ac:dyDescent="0.2">
      <c r="A141" s="6"/>
      <c r="B141" s="6"/>
      <c r="C141" s="6"/>
      <c r="D141" s="6" t="s">
        <v>274</v>
      </c>
      <c r="E141" s="3" t="s">
        <v>275</v>
      </c>
      <c r="F141" s="6">
        <f>COUNTIF(U141:GD141,"e")</f>
        <v>0</v>
      </c>
      <c r="G141" s="6">
        <f>COUNTIF(U141:GD141,"z")</f>
        <v>1</v>
      </c>
      <c r="H141" s="6">
        <f>SUM(I141:Q141)</f>
        <v>30</v>
      </c>
      <c r="I141" s="6">
        <f>U141+AP141+BK141+CF141+DA141+DV141+EQ141+FL141</f>
        <v>0</v>
      </c>
      <c r="J141" s="6">
        <f>W141+AR141+BM141+CH141+DC141+DX141+ES141+FN141</f>
        <v>30</v>
      </c>
      <c r="K141" s="6">
        <f>Z141+AU141+BP141+CK141+DF141+EA141+EV141+FQ141</f>
        <v>0</v>
      </c>
      <c r="L141" s="6">
        <f>AB141+AW141+BR141+CM141+DH141+EC141+EX141+FS141</f>
        <v>0</v>
      </c>
      <c r="M141" s="6">
        <f>AD141+AY141+BT141+CO141+DJ141+EE141+EZ141+FU141</f>
        <v>0</v>
      </c>
      <c r="N141" s="6">
        <f>AF141+BA141+BV141+CQ141+DL141+EG141+FB141+FW141</f>
        <v>0</v>
      </c>
      <c r="O141" s="6">
        <f>AH141+BC141+BX141+CS141+DN141+EI141+FD141+FY141</f>
        <v>0</v>
      </c>
      <c r="P141" s="6">
        <f>AJ141+BE141+BZ141+CU141+DP141+EK141+FF141+GA141</f>
        <v>0</v>
      </c>
      <c r="Q141" s="6">
        <f>AL141+BG141+CB141+CW141+DR141+EM141+FH141+GC141</f>
        <v>0</v>
      </c>
      <c r="R141" s="7">
        <f>AO141+BJ141+CE141+CZ141+DU141+EP141+FK141+GF141</f>
        <v>0</v>
      </c>
      <c r="S141" s="7">
        <f>AN141+BI141+CD141+CY141+DT141+EO141+FJ141+GE141</f>
        <v>0</v>
      </c>
      <c r="T141" s="7">
        <v>0</v>
      </c>
      <c r="U141" s="11"/>
      <c r="V141" s="10"/>
      <c r="W141" s="11">
        <v>30</v>
      </c>
      <c r="X141" s="10" t="s">
        <v>61</v>
      </c>
      <c r="Y141" s="7">
        <v>0</v>
      </c>
      <c r="Z141" s="11"/>
      <c r="AA141" s="10"/>
      <c r="AB141" s="11"/>
      <c r="AC141" s="10"/>
      <c r="AD141" s="11"/>
      <c r="AE141" s="10"/>
      <c r="AF141" s="11"/>
      <c r="AG141" s="10"/>
      <c r="AH141" s="11"/>
      <c r="AI141" s="10"/>
      <c r="AJ141" s="11"/>
      <c r="AK141" s="10"/>
      <c r="AL141" s="11"/>
      <c r="AM141" s="10"/>
      <c r="AN141" s="7"/>
      <c r="AO141" s="7">
        <f>Y141+AN141</f>
        <v>0</v>
      </c>
      <c r="AP141" s="11"/>
      <c r="AQ141" s="10"/>
      <c r="AR141" s="11"/>
      <c r="AS141" s="10"/>
      <c r="AT141" s="7"/>
      <c r="AU141" s="11"/>
      <c r="AV141" s="10"/>
      <c r="AW141" s="11"/>
      <c r="AX141" s="10"/>
      <c r="AY141" s="11"/>
      <c r="AZ141" s="10"/>
      <c r="BA141" s="11"/>
      <c r="BB141" s="10"/>
      <c r="BC141" s="11"/>
      <c r="BD141" s="10"/>
      <c r="BE141" s="11"/>
      <c r="BF141" s="10"/>
      <c r="BG141" s="11"/>
      <c r="BH141" s="10"/>
      <c r="BI141" s="7"/>
      <c r="BJ141" s="7">
        <f>AT141+BI141</f>
        <v>0</v>
      </c>
      <c r="BK141" s="11"/>
      <c r="BL141" s="10"/>
      <c r="BM141" s="11"/>
      <c r="BN141" s="10"/>
      <c r="BO141" s="7"/>
      <c r="BP141" s="11"/>
      <c r="BQ141" s="10"/>
      <c r="BR141" s="11"/>
      <c r="BS141" s="10"/>
      <c r="BT141" s="11"/>
      <c r="BU141" s="10"/>
      <c r="BV141" s="11"/>
      <c r="BW141" s="10"/>
      <c r="BX141" s="11"/>
      <c r="BY141" s="10"/>
      <c r="BZ141" s="11"/>
      <c r="CA141" s="10"/>
      <c r="CB141" s="11"/>
      <c r="CC141" s="10"/>
      <c r="CD141" s="7"/>
      <c r="CE141" s="7">
        <f>BO141+CD141</f>
        <v>0</v>
      </c>
      <c r="CF141" s="11"/>
      <c r="CG141" s="10"/>
      <c r="CH141" s="11"/>
      <c r="CI141" s="10"/>
      <c r="CJ141" s="7"/>
      <c r="CK141" s="11"/>
      <c r="CL141" s="10"/>
      <c r="CM141" s="11"/>
      <c r="CN141" s="10"/>
      <c r="CO141" s="11"/>
      <c r="CP141" s="10"/>
      <c r="CQ141" s="11"/>
      <c r="CR141" s="10"/>
      <c r="CS141" s="11"/>
      <c r="CT141" s="10"/>
      <c r="CU141" s="11"/>
      <c r="CV141" s="10"/>
      <c r="CW141" s="11"/>
      <c r="CX141" s="10"/>
      <c r="CY141" s="7"/>
      <c r="CZ141" s="7">
        <f>CJ141+CY141</f>
        <v>0</v>
      </c>
      <c r="DA141" s="11"/>
      <c r="DB141" s="10"/>
      <c r="DC141" s="11"/>
      <c r="DD141" s="10"/>
      <c r="DE141" s="7"/>
      <c r="DF141" s="11"/>
      <c r="DG141" s="10"/>
      <c r="DH141" s="11"/>
      <c r="DI141" s="10"/>
      <c r="DJ141" s="11"/>
      <c r="DK141" s="10"/>
      <c r="DL141" s="11"/>
      <c r="DM141" s="10"/>
      <c r="DN141" s="11"/>
      <c r="DO141" s="10"/>
      <c r="DP141" s="11"/>
      <c r="DQ141" s="10"/>
      <c r="DR141" s="11"/>
      <c r="DS141" s="10"/>
      <c r="DT141" s="7"/>
      <c r="DU141" s="7">
        <f>DE141+DT141</f>
        <v>0</v>
      </c>
      <c r="DV141" s="11"/>
      <c r="DW141" s="10"/>
      <c r="DX141" s="11"/>
      <c r="DY141" s="10"/>
      <c r="DZ141" s="7"/>
      <c r="EA141" s="11"/>
      <c r="EB141" s="10"/>
      <c r="EC141" s="11"/>
      <c r="ED141" s="10"/>
      <c r="EE141" s="11"/>
      <c r="EF141" s="10"/>
      <c r="EG141" s="11"/>
      <c r="EH141" s="10"/>
      <c r="EI141" s="11"/>
      <c r="EJ141" s="10"/>
      <c r="EK141" s="11"/>
      <c r="EL141" s="10"/>
      <c r="EM141" s="11"/>
      <c r="EN141" s="10"/>
      <c r="EO141" s="7"/>
      <c r="EP141" s="7">
        <f>DZ141+EO141</f>
        <v>0</v>
      </c>
      <c r="EQ141" s="11"/>
      <c r="ER141" s="10"/>
      <c r="ES141" s="11"/>
      <c r="ET141" s="10"/>
      <c r="EU141" s="7"/>
      <c r="EV141" s="11"/>
      <c r="EW141" s="10"/>
      <c r="EX141" s="11"/>
      <c r="EY141" s="10"/>
      <c r="EZ141" s="11"/>
      <c r="FA141" s="10"/>
      <c r="FB141" s="11"/>
      <c r="FC141" s="10"/>
      <c r="FD141" s="11"/>
      <c r="FE141" s="10"/>
      <c r="FF141" s="11"/>
      <c r="FG141" s="10"/>
      <c r="FH141" s="11"/>
      <c r="FI141" s="10"/>
      <c r="FJ141" s="7"/>
      <c r="FK141" s="7">
        <f>EU141+FJ141</f>
        <v>0</v>
      </c>
      <c r="FL141" s="11"/>
      <c r="FM141" s="10"/>
      <c r="FN141" s="11"/>
      <c r="FO141" s="10"/>
      <c r="FP141" s="7"/>
      <c r="FQ141" s="11"/>
      <c r="FR141" s="10"/>
      <c r="FS141" s="11"/>
      <c r="FT141" s="10"/>
      <c r="FU141" s="11"/>
      <c r="FV141" s="10"/>
      <c r="FW141" s="11"/>
      <c r="FX141" s="10"/>
      <c r="FY141" s="11"/>
      <c r="FZ141" s="10"/>
      <c r="GA141" s="11"/>
      <c r="GB141" s="10"/>
      <c r="GC141" s="11"/>
      <c r="GD141" s="10"/>
      <c r="GE141" s="7"/>
      <c r="GF141" s="7">
        <f>FP141+GE141</f>
        <v>0</v>
      </c>
    </row>
    <row r="142" spans="1:188" x14ac:dyDescent="0.2">
      <c r="A142" s="6"/>
      <c r="B142" s="6"/>
      <c r="C142" s="6"/>
      <c r="D142" s="6" t="s">
        <v>276</v>
      </c>
      <c r="E142" s="3" t="s">
        <v>277</v>
      </c>
      <c r="F142" s="6">
        <f>COUNTIF(U142:GD142,"e")</f>
        <v>0</v>
      </c>
      <c r="G142" s="6">
        <f>COUNTIF(U142:GD142,"z")</f>
        <v>1</v>
      </c>
      <c r="H142" s="6">
        <f>SUM(I142:Q142)</f>
        <v>30</v>
      </c>
      <c r="I142" s="6">
        <f>U142+AP142+BK142+CF142+DA142+DV142+EQ142+FL142</f>
        <v>0</v>
      </c>
      <c r="J142" s="6">
        <f>W142+AR142+BM142+CH142+DC142+DX142+ES142+FN142</f>
        <v>30</v>
      </c>
      <c r="K142" s="6">
        <f>Z142+AU142+BP142+CK142+DF142+EA142+EV142+FQ142</f>
        <v>0</v>
      </c>
      <c r="L142" s="6">
        <f>AB142+AW142+BR142+CM142+DH142+EC142+EX142+FS142</f>
        <v>0</v>
      </c>
      <c r="M142" s="6">
        <f>AD142+AY142+BT142+CO142+DJ142+EE142+EZ142+FU142</f>
        <v>0</v>
      </c>
      <c r="N142" s="6">
        <f>AF142+BA142+BV142+CQ142+DL142+EG142+FB142+FW142</f>
        <v>0</v>
      </c>
      <c r="O142" s="6">
        <f>AH142+BC142+BX142+CS142+DN142+EI142+FD142+FY142</f>
        <v>0</v>
      </c>
      <c r="P142" s="6">
        <f>AJ142+BE142+BZ142+CU142+DP142+EK142+FF142+GA142</f>
        <v>0</v>
      </c>
      <c r="Q142" s="6">
        <f>AL142+BG142+CB142+CW142+DR142+EM142+FH142+GC142</f>
        <v>0</v>
      </c>
      <c r="R142" s="7">
        <f>AO142+BJ142+CE142+CZ142+DU142+EP142+FK142+GF142</f>
        <v>0</v>
      </c>
      <c r="S142" s="7">
        <f>AN142+BI142+CD142+CY142+DT142+EO142+FJ142+GE142</f>
        <v>0</v>
      </c>
      <c r="T142" s="7">
        <v>0</v>
      </c>
      <c r="U142" s="11"/>
      <c r="V142" s="10"/>
      <c r="W142" s="11">
        <v>30</v>
      </c>
      <c r="X142" s="10" t="s">
        <v>61</v>
      </c>
      <c r="Y142" s="7">
        <v>0</v>
      </c>
      <c r="Z142" s="11"/>
      <c r="AA142" s="10"/>
      <c r="AB142" s="11"/>
      <c r="AC142" s="10"/>
      <c r="AD142" s="11"/>
      <c r="AE142" s="10"/>
      <c r="AF142" s="11"/>
      <c r="AG142" s="10"/>
      <c r="AH142" s="11"/>
      <c r="AI142" s="10"/>
      <c r="AJ142" s="11"/>
      <c r="AK142" s="10"/>
      <c r="AL142" s="11"/>
      <c r="AM142" s="10"/>
      <c r="AN142" s="7"/>
      <c r="AO142" s="7">
        <f>Y142+AN142</f>
        <v>0</v>
      </c>
      <c r="AP142" s="11"/>
      <c r="AQ142" s="10"/>
      <c r="AR142" s="11"/>
      <c r="AS142" s="10"/>
      <c r="AT142" s="7"/>
      <c r="AU142" s="11"/>
      <c r="AV142" s="10"/>
      <c r="AW142" s="11"/>
      <c r="AX142" s="10"/>
      <c r="AY142" s="11"/>
      <c r="AZ142" s="10"/>
      <c r="BA142" s="11"/>
      <c r="BB142" s="10"/>
      <c r="BC142" s="11"/>
      <c r="BD142" s="10"/>
      <c r="BE142" s="11"/>
      <c r="BF142" s="10"/>
      <c r="BG142" s="11"/>
      <c r="BH142" s="10"/>
      <c r="BI142" s="7"/>
      <c r="BJ142" s="7">
        <f>AT142+BI142</f>
        <v>0</v>
      </c>
      <c r="BK142" s="11"/>
      <c r="BL142" s="10"/>
      <c r="BM142" s="11"/>
      <c r="BN142" s="10"/>
      <c r="BO142" s="7"/>
      <c r="BP142" s="11"/>
      <c r="BQ142" s="10"/>
      <c r="BR142" s="11"/>
      <c r="BS142" s="10"/>
      <c r="BT142" s="11"/>
      <c r="BU142" s="10"/>
      <c r="BV142" s="11"/>
      <c r="BW142" s="10"/>
      <c r="BX142" s="11"/>
      <c r="BY142" s="10"/>
      <c r="BZ142" s="11"/>
      <c r="CA142" s="10"/>
      <c r="CB142" s="11"/>
      <c r="CC142" s="10"/>
      <c r="CD142" s="7"/>
      <c r="CE142" s="7">
        <f>BO142+CD142</f>
        <v>0</v>
      </c>
      <c r="CF142" s="11"/>
      <c r="CG142" s="10"/>
      <c r="CH142" s="11"/>
      <c r="CI142" s="10"/>
      <c r="CJ142" s="7"/>
      <c r="CK142" s="11"/>
      <c r="CL142" s="10"/>
      <c r="CM142" s="11"/>
      <c r="CN142" s="10"/>
      <c r="CO142" s="11"/>
      <c r="CP142" s="10"/>
      <c r="CQ142" s="11"/>
      <c r="CR142" s="10"/>
      <c r="CS142" s="11"/>
      <c r="CT142" s="10"/>
      <c r="CU142" s="11"/>
      <c r="CV142" s="10"/>
      <c r="CW142" s="11"/>
      <c r="CX142" s="10"/>
      <c r="CY142" s="7"/>
      <c r="CZ142" s="7">
        <f>CJ142+CY142</f>
        <v>0</v>
      </c>
      <c r="DA142" s="11"/>
      <c r="DB142" s="10"/>
      <c r="DC142" s="11"/>
      <c r="DD142" s="10"/>
      <c r="DE142" s="7"/>
      <c r="DF142" s="11"/>
      <c r="DG142" s="10"/>
      <c r="DH142" s="11"/>
      <c r="DI142" s="10"/>
      <c r="DJ142" s="11"/>
      <c r="DK142" s="10"/>
      <c r="DL142" s="11"/>
      <c r="DM142" s="10"/>
      <c r="DN142" s="11"/>
      <c r="DO142" s="10"/>
      <c r="DP142" s="11"/>
      <c r="DQ142" s="10"/>
      <c r="DR142" s="11"/>
      <c r="DS142" s="10"/>
      <c r="DT142" s="7"/>
      <c r="DU142" s="7">
        <f>DE142+DT142</f>
        <v>0</v>
      </c>
      <c r="DV142" s="11"/>
      <c r="DW142" s="10"/>
      <c r="DX142" s="11"/>
      <c r="DY142" s="10"/>
      <c r="DZ142" s="7"/>
      <c r="EA142" s="11"/>
      <c r="EB142" s="10"/>
      <c r="EC142" s="11"/>
      <c r="ED142" s="10"/>
      <c r="EE142" s="11"/>
      <c r="EF142" s="10"/>
      <c r="EG142" s="11"/>
      <c r="EH142" s="10"/>
      <c r="EI142" s="11"/>
      <c r="EJ142" s="10"/>
      <c r="EK142" s="11"/>
      <c r="EL142" s="10"/>
      <c r="EM142" s="11"/>
      <c r="EN142" s="10"/>
      <c r="EO142" s="7"/>
      <c r="EP142" s="7">
        <f>DZ142+EO142</f>
        <v>0</v>
      </c>
      <c r="EQ142" s="11"/>
      <c r="ER142" s="10"/>
      <c r="ES142" s="11"/>
      <c r="ET142" s="10"/>
      <c r="EU142" s="7"/>
      <c r="EV142" s="11"/>
      <c r="EW142" s="10"/>
      <c r="EX142" s="11"/>
      <c r="EY142" s="10"/>
      <c r="EZ142" s="11"/>
      <c r="FA142" s="10"/>
      <c r="FB142" s="11"/>
      <c r="FC142" s="10"/>
      <c r="FD142" s="11"/>
      <c r="FE142" s="10"/>
      <c r="FF142" s="11"/>
      <c r="FG142" s="10"/>
      <c r="FH142" s="11"/>
      <c r="FI142" s="10"/>
      <c r="FJ142" s="7"/>
      <c r="FK142" s="7">
        <f>EU142+FJ142</f>
        <v>0</v>
      </c>
      <c r="FL142" s="11"/>
      <c r="FM142" s="10"/>
      <c r="FN142" s="11"/>
      <c r="FO142" s="10"/>
      <c r="FP142" s="7"/>
      <c r="FQ142" s="11"/>
      <c r="FR142" s="10"/>
      <c r="FS142" s="11"/>
      <c r="FT142" s="10"/>
      <c r="FU142" s="11"/>
      <c r="FV142" s="10"/>
      <c r="FW142" s="11"/>
      <c r="FX142" s="10"/>
      <c r="FY142" s="11"/>
      <c r="FZ142" s="10"/>
      <c r="GA142" s="11"/>
      <c r="GB142" s="10"/>
      <c r="GC142" s="11"/>
      <c r="GD142" s="10"/>
      <c r="GE142" s="7"/>
      <c r="GF142" s="7">
        <f>FP142+GE142</f>
        <v>0</v>
      </c>
    </row>
    <row r="143" spans="1:188" ht="15.95" customHeight="1" x14ac:dyDescent="0.2">
      <c r="A143" s="6"/>
      <c r="B143" s="6"/>
      <c r="C143" s="6"/>
      <c r="D143" s="6"/>
      <c r="E143" s="6" t="s">
        <v>77</v>
      </c>
      <c r="F143" s="6">
        <f t="shared" ref="F143:AK143" si="144">SUM(F140:F142)</f>
        <v>0</v>
      </c>
      <c r="G143" s="6">
        <f t="shared" si="144"/>
        <v>3</v>
      </c>
      <c r="H143" s="6">
        <f t="shared" si="144"/>
        <v>75</v>
      </c>
      <c r="I143" s="6">
        <f t="shared" si="144"/>
        <v>0</v>
      </c>
      <c r="J143" s="6">
        <f t="shared" si="144"/>
        <v>75</v>
      </c>
      <c r="K143" s="6">
        <f t="shared" si="144"/>
        <v>0</v>
      </c>
      <c r="L143" s="6">
        <f t="shared" si="144"/>
        <v>0</v>
      </c>
      <c r="M143" s="6">
        <f t="shared" si="144"/>
        <v>0</v>
      </c>
      <c r="N143" s="6">
        <f t="shared" si="144"/>
        <v>0</v>
      </c>
      <c r="O143" s="6">
        <f t="shared" si="144"/>
        <v>0</v>
      </c>
      <c r="P143" s="6">
        <f t="shared" si="144"/>
        <v>0</v>
      </c>
      <c r="Q143" s="6">
        <f t="shared" si="144"/>
        <v>0</v>
      </c>
      <c r="R143" s="7">
        <f t="shared" si="144"/>
        <v>0</v>
      </c>
      <c r="S143" s="7">
        <f t="shared" si="144"/>
        <v>0</v>
      </c>
      <c r="T143" s="7">
        <f t="shared" si="144"/>
        <v>0</v>
      </c>
      <c r="U143" s="11">
        <f t="shared" si="144"/>
        <v>0</v>
      </c>
      <c r="V143" s="10">
        <f t="shared" si="144"/>
        <v>0</v>
      </c>
      <c r="W143" s="11">
        <f t="shared" si="144"/>
        <v>75</v>
      </c>
      <c r="X143" s="10">
        <f t="shared" si="144"/>
        <v>0</v>
      </c>
      <c r="Y143" s="7">
        <f t="shared" si="144"/>
        <v>0</v>
      </c>
      <c r="Z143" s="11">
        <f t="shared" si="144"/>
        <v>0</v>
      </c>
      <c r="AA143" s="10">
        <f t="shared" si="144"/>
        <v>0</v>
      </c>
      <c r="AB143" s="11">
        <f t="shared" si="144"/>
        <v>0</v>
      </c>
      <c r="AC143" s="10">
        <f t="shared" si="144"/>
        <v>0</v>
      </c>
      <c r="AD143" s="11">
        <f t="shared" si="144"/>
        <v>0</v>
      </c>
      <c r="AE143" s="10">
        <f t="shared" si="144"/>
        <v>0</v>
      </c>
      <c r="AF143" s="11">
        <f t="shared" si="144"/>
        <v>0</v>
      </c>
      <c r="AG143" s="10">
        <f t="shared" si="144"/>
        <v>0</v>
      </c>
      <c r="AH143" s="11">
        <f t="shared" si="144"/>
        <v>0</v>
      </c>
      <c r="AI143" s="10">
        <f t="shared" si="144"/>
        <v>0</v>
      </c>
      <c r="AJ143" s="11">
        <f t="shared" si="144"/>
        <v>0</v>
      </c>
      <c r="AK143" s="10">
        <f t="shared" si="144"/>
        <v>0</v>
      </c>
      <c r="AL143" s="11">
        <f t="shared" ref="AL143:BQ143" si="145">SUM(AL140:AL142)</f>
        <v>0</v>
      </c>
      <c r="AM143" s="10">
        <f t="shared" si="145"/>
        <v>0</v>
      </c>
      <c r="AN143" s="7">
        <f t="shared" si="145"/>
        <v>0</v>
      </c>
      <c r="AO143" s="7">
        <f t="shared" si="145"/>
        <v>0</v>
      </c>
      <c r="AP143" s="11">
        <f t="shared" si="145"/>
        <v>0</v>
      </c>
      <c r="AQ143" s="10">
        <f t="shared" si="145"/>
        <v>0</v>
      </c>
      <c r="AR143" s="11">
        <f t="shared" si="145"/>
        <v>0</v>
      </c>
      <c r="AS143" s="10">
        <f t="shared" si="145"/>
        <v>0</v>
      </c>
      <c r="AT143" s="7">
        <f t="shared" si="145"/>
        <v>0</v>
      </c>
      <c r="AU143" s="11">
        <f t="shared" si="145"/>
        <v>0</v>
      </c>
      <c r="AV143" s="10">
        <f t="shared" si="145"/>
        <v>0</v>
      </c>
      <c r="AW143" s="11">
        <f t="shared" si="145"/>
        <v>0</v>
      </c>
      <c r="AX143" s="10">
        <f t="shared" si="145"/>
        <v>0</v>
      </c>
      <c r="AY143" s="11">
        <f t="shared" si="145"/>
        <v>0</v>
      </c>
      <c r="AZ143" s="10">
        <f t="shared" si="145"/>
        <v>0</v>
      </c>
      <c r="BA143" s="11">
        <f t="shared" si="145"/>
        <v>0</v>
      </c>
      <c r="BB143" s="10">
        <f t="shared" si="145"/>
        <v>0</v>
      </c>
      <c r="BC143" s="11">
        <f t="shared" si="145"/>
        <v>0</v>
      </c>
      <c r="BD143" s="10">
        <f t="shared" si="145"/>
        <v>0</v>
      </c>
      <c r="BE143" s="11">
        <f t="shared" si="145"/>
        <v>0</v>
      </c>
      <c r="BF143" s="10">
        <f t="shared" si="145"/>
        <v>0</v>
      </c>
      <c r="BG143" s="11">
        <f t="shared" si="145"/>
        <v>0</v>
      </c>
      <c r="BH143" s="10">
        <f t="shared" si="145"/>
        <v>0</v>
      </c>
      <c r="BI143" s="7">
        <f t="shared" si="145"/>
        <v>0</v>
      </c>
      <c r="BJ143" s="7">
        <f t="shared" si="145"/>
        <v>0</v>
      </c>
      <c r="BK143" s="11">
        <f t="shared" si="145"/>
        <v>0</v>
      </c>
      <c r="BL143" s="10">
        <f t="shared" si="145"/>
        <v>0</v>
      </c>
      <c r="BM143" s="11">
        <f t="shared" si="145"/>
        <v>0</v>
      </c>
      <c r="BN143" s="10">
        <f t="shared" si="145"/>
        <v>0</v>
      </c>
      <c r="BO143" s="7">
        <f t="shared" si="145"/>
        <v>0</v>
      </c>
      <c r="BP143" s="11">
        <f t="shared" si="145"/>
        <v>0</v>
      </c>
      <c r="BQ143" s="10">
        <f t="shared" si="145"/>
        <v>0</v>
      </c>
      <c r="BR143" s="11">
        <f t="shared" ref="BR143:CW143" si="146">SUM(BR140:BR142)</f>
        <v>0</v>
      </c>
      <c r="BS143" s="10">
        <f t="shared" si="146"/>
        <v>0</v>
      </c>
      <c r="BT143" s="11">
        <f t="shared" si="146"/>
        <v>0</v>
      </c>
      <c r="BU143" s="10">
        <f t="shared" si="146"/>
        <v>0</v>
      </c>
      <c r="BV143" s="11">
        <f t="shared" si="146"/>
        <v>0</v>
      </c>
      <c r="BW143" s="10">
        <f t="shared" si="146"/>
        <v>0</v>
      </c>
      <c r="BX143" s="11">
        <f t="shared" si="146"/>
        <v>0</v>
      </c>
      <c r="BY143" s="10">
        <f t="shared" si="146"/>
        <v>0</v>
      </c>
      <c r="BZ143" s="11">
        <f t="shared" si="146"/>
        <v>0</v>
      </c>
      <c r="CA143" s="10">
        <f t="shared" si="146"/>
        <v>0</v>
      </c>
      <c r="CB143" s="11">
        <f t="shared" si="146"/>
        <v>0</v>
      </c>
      <c r="CC143" s="10">
        <f t="shared" si="146"/>
        <v>0</v>
      </c>
      <c r="CD143" s="7">
        <f t="shared" si="146"/>
        <v>0</v>
      </c>
      <c r="CE143" s="7">
        <f t="shared" si="146"/>
        <v>0</v>
      </c>
      <c r="CF143" s="11">
        <f t="shared" si="146"/>
        <v>0</v>
      </c>
      <c r="CG143" s="10">
        <f t="shared" si="146"/>
        <v>0</v>
      </c>
      <c r="CH143" s="11">
        <f t="shared" si="146"/>
        <v>0</v>
      </c>
      <c r="CI143" s="10">
        <f t="shared" si="146"/>
        <v>0</v>
      </c>
      <c r="CJ143" s="7">
        <f t="shared" si="146"/>
        <v>0</v>
      </c>
      <c r="CK143" s="11">
        <f t="shared" si="146"/>
        <v>0</v>
      </c>
      <c r="CL143" s="10">
        <f t="shared" si="146"/>
        <v>0</v>
      </c>
      <c r="CM143" s="11">
        <f t="shared" si="146"/>
        <v>0</v>
      </c>
      <c r="CN143" s="10">
        <f t="shared" si="146"/>
        <v>0</v>
      </c>
      <c r="CO143" s="11">
        <f t="shared" si="146"/>
        <v>0</v>
      </c>
      <c r="CP143" s="10">
        <f t="shared" si="146"/>
        <v>0</v>
      </c>
      <c r="CQ143" s="11">
        <f t="shared" si="146"/>
        <v>0</v>
      </c>
      <c r="CR143" s="10">
        <f t="shared" si="146"/>
        <v>0</v>
      </c>
      <c r="CS143" s="11">
        <f t="shared" si="146"/>
        <v>0</v>
      </c>
      <c r="CT143" s="10">
        <f t="shared" si="146"/>
        <v>0</v>
      </c>
      <c r="CU143" s="11">
        <f t="shared" si="146"/>
        <v>0</v>
      </c>
      <c r="CV143" s="10">
        <f t="shared" si="146"/>
        <v>0</v>
      </c>
      <c r="CW143" s="11">
        <f t="shared" si="146"/>
        <v>0</v>
      </c>
      <c r="CX143" s="10">
        <f t="shared" ref="CX143:EC143" si="147">SUM(CX140:CX142)</f>
        <v>0</v>
      </c>
      <c r="CY143" s="7">
        <f t="shared" si="147"/>
        <v>0</v>
      </c>
      <c r="CZ143" s="7">
        <f t="shared" si="147"/>
        <v>0</v>
      </c>
      <c r="DA143" s="11">
        <f t="shared" si="147"/>
        <v>0</v>
      </c>
      <c r="DB143" s="10">
        <f t="shared" si="147"/>
        <v>0</v>
      </c>
      <c r="DC143" s="11">
        <f t="shared" si="147"/>
        <v>0</v>
      </c>
      <c r="DD143" s="10">
        <f t="shared" si="147"/>
        <v>0</v>
      </c>
      <c r="DE143" s="7">
        <f t="shared" si="147"/>
        <v>0</v>
      </c>
      <c r="DF143" s="11">
        <f t="shared" si="147"/>
        <v>0</v>
      </c>
      <c r="DG143" s="10">
        <f t="shared" si="147"/>
        <v>0</v>
      </c>
      <c r="DH143" s="11">
        <f t="shared" si="147"/>
        <v>0</v>
      </c>
      <c r="DI143" s="10">
        <f t="shared" si="147"/>
        <v>0</v>
      </c>
      <c r="DJ143" s="11">
        <f t="shared" si="147"/>
        <v>0</v>
      </c>
      <c r="DK143" s="10">
        <f t="shared" si="147"/>
        <v>0</v>
      </c>
      <c r="DL143" s="11">
        <f t="shared" si="147"/>
        <v>0</v>
      </c>
      <c r="DM143" s="10">
        <f t="shared" si="147"/>
        <v>0</v>
      </c>
      <c r="DN143" s="11">
        <f t="shared" si="147"/>
        <v>0</v>
      </c>
      <c r="DO143" s="10">
        <f t="shared" si="147"/>
        <v>0</v>
      </c>
      <c r="DP143" s="11">
        <f t="shared" si="147"/>
        <v>0</v>
      </c>
      <c r="DQ143" s="10">
        <f t="shared" si="147"/>
        <v>0</v>
      </c>
      <c r="DR143" s="11">
        <f t="shared" si="147"/>
        <v>0</v>
      </c>
      <c r="DS143" s="10">
        <f t="shared" si="147"/>
        <v>0</v>
      </c>
      <c r="DT143" s="7">
        <f t="shared" si="147"/>
        <v>0</v>
      </c>
      <c r="DU143" s="7">
        <f t="shared" si="147"/>
        <v>0</v>
      </c>
      <c r="DV143" s="11">
        <f t="shared" si="147"/>
        <v>0</v>
      </c>
      <c r="DW143" s="10">
        <f t="shared" si="147"/>
        <v>0</v>
      </c>
      <c r="DX143" s="11">
        <f t="shared" si="147"/>
        <v>0</v>
      </c>
      <c r="DY143" s="10">
        <f t="shared" si="147"/>
        <v>0</v>
      </c>
      <c r="DZ143" s="7">
        <f t="shared" si="147"/>
        <v>0</v>
      </c>
      <c r="EA143" s="11">
        <f t="shared" si="147"/>
        <v>0</v>
      </c>
      <c r="EB143" s="10">
        <f t="shared" si="147"/>
        <v>0</v>
      </c>
      <c r="EC143" s="11">
        <f t="shared" si="147"/>
        <v>0</v>
      </c>
      <c r="ED143" s="10">
        <f t="shared" ref="ED143:FI143" si="148">SUM(ED140:ED142)</f>
        <v>0</v>
      </c>
      <c r="EE143" s="11">
        <f t="shared" si="148"/>
        <v>0</v>
      </c>
      <c r="EF143" s="10">
        <f t="shared" si="148"/>
        <v>0</v>
      </c>
      <c r="EG143" s="11">
        <f t="shared" si="148"/>
        <v>0</v>
      </c>
      <c r="EH143" s="10">
        <f t="shared" si="148"/>
        <v>0</v>
      </c>
      <c r="EI143" s="11">
        <f t="shared" si="148"/>
        <v>0</v>
      </c>
      <c r="EJ143" s="10">
        <f t="shared" si="148"/>
        <v>0</v>
      </c>
      <c r="EK143" s="11">
        <f t="shared" si="148"/>
        <v>0</v>
      </c>
      <c r="EL143" s="10">
        <f t="shared" si="148"/>
        <v>0</v>
      </c>
      <c r="EM143" s="11">
        <f t="shared" si="148"/>
        <v>0</v>
      </c>
      <c r="EN143" s="10">
        <f t="shared" si="148"/>
        <v>0</v>
      </c>
      <c r="EO143" s="7">
        <f t="shared" si="148"/>
        <v>0</v>
      </c>
      <c r="EP143" s="7">
        <f t="shared" si="148"/>
        <v>0</v>
      </c>
      <c r="EQ143" s="11">
        <f t="shared" si="148"/>
        <v>0</v>
      </c>
      <c r="ER143" s="10">
        <f t="shared" si="148"/>
        <v>0</v>
      </c>
      <c r="ES143" s="11">
        <f t="shared" si="148"/>
        <v>0</v>
      </c>
      <c r="ET143" s="10">
        <f t="shared" si="148"/>
        <v>0</v>
      </c>
      <c r="EU143" s="7">
        <f t="shared" si="148"/>
        <v>0</v>
      </c>
      <c r="EV143" s="11">
        <f t="shared" si="148"/>
        <v>0</v>
      </c>
      <c r="EW143" s="10">
        <f t="shared" si="148"/>
        <v>0</v>
      </c>
      <c r="EX143" s="11">
        <f t="shared" si="148"/>
        <v>0</v>
      </c>
      <c r="EY143" s="10">
        <f t="shared" si="148"/>
        <v>0</v>
      </c>
      <c r="EZ143" s="11">
        <f t="shared" si="148"/>
        <v>0</v>
      </c>
      <c r="FA143" s="10">
        <f t="shared" si="148"/>
        <v>0</v>
      </c>
      <c r="FB143" s="11">
        <f t="shared" si="148"/>
        <v>0</v>
      </c>
      <c r="FC143" s="10">
        <f t="shared" si="148"/>
        <v>0</v>
      </c>
      <c r="FD143" s="11">
        <f t="shared" si="148"/>
        <v>0</v>
      </c>
      <c r="FE143" s="10">
        <f t="shared" si="148"/>
        <v>0</v>
      </c>
      <c r="FF143" s="11">
        <f t="shared" si="148"/>
        <v>0</v>
      </c>
      <c r="FG143" s="10">
        <f t="shared" si="148"/>
        <v>0</v>
      </c>
      <c r="FH143" s="11">
        <f t="shared" si="148"/>
        <v>0</v>
      </c>
      <c r="FI143" s="10">
        <f t="shared" si="148"/>
        <v>0</v>
      </c>
      <c r="FJ143" s="7">
        <f t="shared" ref="FJ143:GF143" si="149">SUM(FJ140:FJ142)</f>
        <v>0</v>
      </c>
      <c r="FK143" s="7">
        <f t="shared" si="149"/>
        <v>0</v>
      </c>
      <c r="FL143" s="11">
        <f t="shared" si="149"/>
        <v>0</v>
      </c>
      <c r="FM143" s="10">
        <f t="shared" si="149"/>
        <v>0</v>
      </c>
      <c r="FN143" s="11">
        <f t="shared" si="149"/>
        <v>0</v>
      </c>
      <c r="FO143" s="10">
        <f t="shared" si="149"/>
        <v>0</v>
      </c>
      <c r="FP143" s="7">
        <f t="shared" si="149"/>
        <v>0</v>
      </c>
      <c r="FQ143" s="11">
        <f t="shared" si="149"/>
        <v>0</v>
      </c>
      <c r="FR143" s="10">
        <f t="shared" si="149"/>
        <v>0</v>
      </c>
      <c r="FS143" s="11">
        <f t="shared" si="149"/>
        <v>0</v>
      </c>
      <c r="FT143" s="10">
        <f t="shared" si="149"/>
        <v>0</v>
      </c>
      <c r="FU143" s="11">
        <f t="shared" si="149"/>
        <v>0</v>
      </c>
      <c r="FV143" s="10">
        <f t="shared" si="149"/>
        <v>0</v>
      </c>
      <c r="FW143" s="11">
        <f t="shared" si="149"/>
        <v>0</v>
      </c>
      <c r="FX143" s="10">
        <f t="shared" si="149"/>
        <v>0</v>
      </c>
      <c r="FY143" s="11">
        <f t="shared" si="149"/>
        <v>0</v>
      </c>
      <c r="FZ143" s="10">
        <f t="shared" si="149"/>
        <v>0</v>
      </c>
      <c r="GA143" s="11">
        <f t="shared" si="149"/>
        <v>0</v>
      </c>
      <c r="GB143" s="10">
        <f t="shared" si="149"/>
        <v>0</v>
      </c>
      <c r="GC143" s="11">
        <f t="shared" si="149"/>
        <v>0</v>
      </c>
      <c r="GD143" s="10">
        <f t="shared" si="149"/>
        <v>0</v>
      </c>
      <c r="GE143" s="7">
        <f t="shared" si="149"/>
        <v>0</v>
      </c>
      <c r="GF143" s="7">
        <f t="shared" si="149"/>
        <v>0</v>
      </c>
    </row>
    <row r="144" spans="1:188" ht="20.100000000000001" customHeight="1" x14ac:dyDescent="0.2">
      <c r="A144" s="6"/>
      <c r="B144" s="6"/>
      <c r="C144" s="6"/>
      <c r="D144" s="6"/>
      <c r="E144" s="8" t="s">
        <v>278</v>
      </c>
      <c r="F144" s="6">
        <f>F27+F41+F80+F90+F132+F138</f>
        <v>20</v>
      </c>
      <c r="G144" s="6">
        <f>G27+G41+G80+G90+G132+G138</f>
        <v>105</v>
      </c>
      <c r="H144" s="6">
        <f t="shared" ref="H144:Q144" si="150">H27+H41+H80+H90+H138</f>
        <v>2549</v>
      </c>
      <c r="I144" s="6">
        <f t="shared" si="150"/>
        <v>1169</v>
      </c>
      <c r="J144" s="6">
        <f t="shared" si="150"/>
        <v>375</v>
      </c>
      <c r="K144" s="6">
        <f t="shared" si="150"/>
        <v>60</v>
      </c>
      <c r="L144" s="6">
        <f t="shared" si="150"/>
        <v>540</v>
      </c>
      <c r="M144" s="6">
        <f t="shared" si="150"/>
        <v>150</v>
      </c>
      <c r="N144" s="6">
        <f t="shared" si="150"/>
        <v>240</v>
      </c>
      <c r="O144" s="6">
        <f t="shared" si="150"/>
        <v>0</v>
      </c>
      <c r="P144" s="6">
        <f t="shared" si="150"/>
        <v>0</v>
      </c>
      <c r="Q144" s="6">
        <f t="shared" si="150"/>
        <v>15</v>
      </c>
      <c r="R144" s="7">
        <f>R27+R41+R80+R90+R132+R138</f>
        <v>210</v>
      </c>
      <c r="S144" s="7">
        <f>S27+S41+S80+S90+S132+S138</f>
        <v>88.899999999999991</v>
      </c>
      <c r="T144" s="7">
        <f>T27+T41+T80+T90+T132+T138</f>
        <v>145.1</v>
      </c>
      <c r="U144" s="11">
        <f>U27+U41+U80+U90+U138</f>
        <v>207</v>
      </c>
      <c r="V144" s="10">
        <f>V27+V41+V80+V90+V138</f>
        <v>0</v>
      </c>
      <c r="W144" s="11">
        <f>W27+W41+W80+W90+W138</f>
        <v>105</v>
      </c>
      <c r="X144" s="10">
        <f>X27+X41+X80+X90+X138</f>
        <v>0</v>
      </c>
      <c r="Y144" s="7">
        <f>Y27+Y41+Y80+Y90+Y132+Y138</f>
        <v>24.5</v>
      </c>
      <c r="Z144" s="11">
        <f t="shared" ref="Z144:AM144" si="151">Z27+Z41+Z80+Z90+Z138</f>
        <v>0</v>
      </c>
      <c r="AA144" s="10">
        <f t="shared" si="151"/>
        <v>0</v>
      </c>
      <c r="AB144" s="11">
        <f t="shared" si="151"/>
        <v>30</v>
      </c>
      <c r="AC144" s="10">
        <f t="shared" si="151"/>
        <v>0</v>
      </c>
      <c r="AD144" s="11">
        <f t="shared" si="151"/>
        <v>0</v>
      </c>
      <c r="AE144" s="10">
        <f t="shared" si="151"/>
        <v>0</v>
      </c>
      <c r="AF144" s="11">
        <f t="shared" si="151"/>
        <v>45</v>
      </c>
      <c r="AG144" s="10">
        <f t="shared" si="151"/>
        <v>0</v>
      </c>
      <c r="AH144" s="11">
        <f t="shared" si="151"/>
        <v>0</v>
      </c>
      <c r="AI144" s="10">
        <f t="shared" si="151"/>
        <v>0</v>
      </c>
      <c r="AJ144" s="11">
        <f t="shared" si="151"/>
        <v>0</v>
      </c>
      <c r="AK144" s="10">
        <f t="shared" si="151"/>
        <v>0</v>
      </c>
      <c r="AL144" s="11">
        <f t="shared" si="151"/>
        <v>0</v>
      </c>
      <c r="AM144" s="10">
        <f t="shared" si="151"/>
        <v>0</v>
      </c>
      <c r="AN144" s="7">
        <f>AN27+AN41+AN80+AN90+AN132+AN138</f>
        <v>5.5</v>
      </c>
      <c r="AO144" s="7">
        <f>AO27+AO41+AO80+AO90+AO132+AO138</f>
        <v>30</v>
      </c>
      <c r="AP144" s="11">
        <f>AP27+AP41+AP80+AP90+AP138</f>
        <v>180</v>
      </c>
      <c r="AQ144" s="10">
        <f>AQ27+AQ41+AQ80+AQ90+AQ138</f>
        <v>0</v>
      </c>
      <c r="AR144" s="11">
        <f>AR27+AR41+AR80+AR90+AR138</f>
        <v>60</v>
      </c>
      <c r="AS144" s="10">
        <f>AS27+AS41+AS80+AS90+AS138</f>
        <v>0</v>
      </c>
      <c r="AT144" s="7">
        <f>AT27+AT41+AT80+AT90+AT132+AT138</f>
        <v>18.5</v>
      </c>
      <c r="AU144" s="11">
        <f t="shared" ref="AU144:BH144" si="152">AU27+AU41+AU80+AU90+AU138</f>
        <v>0</v>
      </c>
      <c r="AV144" s="10">
        <f t="shared" si="152"/>
        <v>0</v>
      </c>
      <c r="AW144" s="11">
        <f t="shared" si="152"/>
        <v>150</v>
      </c>
      <c r="AX144" s="10">
        <f t="shared" si="152"/>
        <v>0</v>
      </c>
      <c r="AY144" s="11">
        <f t="shared" si="152"/>
        <v>0</v>
      </c>
      <c r="AZ144" s="10">
        <f t="shared" si="152"/>
        <v>0</v>
      </c>
      <c r="BA144" s="11">
        <f t="shared" si="152"/>
        <v>0</v>
      </c>
      <c r="BB144" s="10">
        <f t="shared" si="152"/>
        <v>0</v>
      </c>
      <c r="BC144" s="11">
        <f t="shared" si="152"/>
        <v>0</v>
      </c>
      <c r="BD144" s="10">
        <f t="shared" si="152"/>
        <v>0</v>
      </c>
      <c r="BE144" s="11">
        <f t="shared" si="152"/>
        <v>0</v>
      </c>
      <c r="BF144" s="10">
        <f t="shared" si="152"/>
        <v>0</v>
      </c>
      <c r="BG144" s="11">
        <f t="shared" si="152"/>
        <v>0</v>
      </c>
      <c r="BH144" s="10">
        <f t="shared" si="152"/>
        <v>0</v>
      </c>
      <c r="BI144" s="7">
        <f>BI27+BI41+BI80+BI90+BI132+BI138</f>
        <v>11.5</v>
      </c>
      <c r="BJ144" s="7">
        <f>BJ27+BJ41+BJ80+BJ90+BJ132+BJ138</f>
        <v>30</v>
      </c>
      <c r="BK144" s="11">
        <f>BK27+BK41+BK80+BK90+BK138</f>
        <v>210</v>
      </c>
      <c r="BL144" s="10">
        <f>BL27+BL41+BL80+BL90+BL138</f>
        <v>0</v>
      </c>
      <c r="BM144" s="11">
        <f>BM27+BM41+BM80+BM90+BM138</f>
        <v>45</v>
      </c>
      <c r="BN144" s="10">
        <f>BN27+BN41+BN80+BN90+BN138</f>
        <v>0</v>
      </c>
      <c r="BO144" s="7">
        <f>BO27+BO41+BO80+BO90+BO132+BO138</f>
        <v>18</v>
      </c>
      <c r="BP144" s="11">
        <f t="shared" ref="BP144:CC144" si="153">BP27+BP41+BP80+BP90+BP138</f>
        <v>30</v>
      </c>
      <c r="BQ144" s="10">
        <f t="shared" si="153"/>
        <v>0</v>
      </c>
      <c r="BR144" s="11">
        <f t="shared" si="153"/>
        <v>105</v>
      </c>
      <c r="BS144" s="10">
        <f t="shared" si="153"/>
        <v>0</v>
      </c>
      <c r="BT144" s="11">
        <f t="shared" si="153"/>
        <v>30</v>
      </c>
      <c r="BU144" s="10">
        <f t="shared" si="153"/>
        <v>0</v>
      </c>
      <c r="BV144" s="11">
        <f t="shared" si="153"/>
        <v>30</v>
      </c>
      <c r="BW144" s="10">
        <f t="shared" si="153"/>
        <v>0</v>
      </c>
      <c r="BX144" s="11">
        <f t="shared" si="153"/>
        <v>0</v>
      </c>
      <c r="BY144" s="10">
        <f t="shared" si="153"/>
        <v>0</v>
      </c>
      <c r="BZ144" s="11">
        <f t="shared" si="153"/>
        <v>0</v>
      </c>
      <c r="CA144" s="10">
        <f t="shared" si="153"/>
        <v>0</v>
      </c>
      <c r="CB144" s="11">
        <f t="shared" si="153"/>
        <v>0</v>
      </c>
      <c r="CC144" s="10">
        <f t="shared" si="153"/>
        <v>0</v>
      </c>
      <c r="CD144" s="7">
        <f>CD27+CD41+CD80+CD90+CD132+CD138</f>
        <v>12</v>
      </c>
      <c r="CE144" s="7">
        <f>CE27+CE41+CE80+CE90+CE132+CE138</f>
        <v>30</v>
      </c>
      <c r="CF144" s="11">
        <f>CF27+CF41+CF80+CF90+CF138</f>
        <v>150</v>
      </c>
      <c r="CG144" s="10">
        <f>CG27+CG41+CG80+CG90+CG138</f>
        <v>0</v>
      </c>
      <c r="CH144" s="11">
        <f>CH27+CH41+CH80+CH90+CH138</f>
        <v>15</v>
      </c>
      <c r="CI144" s="10">
        <f>CI27+CI41+CI80+CI90+CI138</f>
        <v>0</v>
      </c>
      <c r="CJ144" s="7">
        <f>CJ27+CJ41+CJ80+CJ90+CJ132+CJ138</f>
        <v>15.3</v>
      </c>
      <c r="CK144" s="11">
        <f t="shared" ref="CK144:CX144" si="154">CK27+CK41+CK80+CK90+CK138</f>
        <v>30</v>
      </c>
      <c r="CL144" s="10">
        <f t="shared" si="154"/>
        <v>0</v>
      </c>
      <c r="CM144" s="11">
        <f t="shared" si="154"/>
        <v>120</v>
      </c>
      <c r="CN144" s="10">
        <f t="shared" si="154"/>
        <v>0</v>
      </c>
      <c r="CO144" s="11">
        <f t="shared" si="154"/>
        <v>60</v>
      </c>
      <c r="CP144" s="10">
        <f t="shared" si="154"/>
        <v>0</v>
      </c>
      <c r="CQ144" s="11">
        <f t="shared" si="154"/>
        <v>45</v>
      </c>
      <c r="CR144" s="10">
        <f t="shared" si="154"/>
        <v>0</v>
      </c>
      <c r="CS144" s="11">
        <f t="shared" si="154"/>
        <v>0</v>
      </c>
      <c r="CT144" s="10">
        <f t="shared" si="154"/>
        <v>0</v>
      </c>
      <c r="CU144" s="11">
        <f t="shared" si="154"/>
        <v>0</v>
      </c>
      <c r="CV144" s="10">
        <f t="shared" si="154"/>
        <v>0</v>
      </c>
      <c r="CW144" s="11">
        <f t="shared" si="154"/>
        <v>0</v>
      </c>
      <c r="CX144" s="10">
        <f t="shared" si="154"/>
        <v>0</v>
      </c>
      <c r="CY144" s="7">
        <f>CY27+CY41+CY80+CY90+CY132+CY138</f>
        <v>14.7</v>
      </c>
      <c r="CZ144" s="7">
        <f>CZ27+CZ41+CZ80+CZ90+CZ132+CZ138</f>
        <v>30</v>
      </c>
      <c r="DA144" s="11">
        <f>DA27+DA41+DA80+DA90+DA138</f>
        <v>180</v>
      </c>
      <c r="DB144" s="10">
        <f>DB27+DB41+DB80+DB90+DB138</f>
        <v>0</v>
      </c>
      <c r="DC144" s="11">
        <f>DC27+DC41+DC80+DC90+DC138</f>
        <v>45</v>
      </c>
      <c r="DD144" s="10">
        <f>DD27+DD41+DD80+DD90+DD138</f>
        <v>0</v>
      </c>
      <c r="DE144" s="7">
        <f>DE27+DE41+DE80+DE90+DE132+DE138</f>
        <v>16.8</v>
      </c>
      <c r="DF144" s="11">
        <f t="shared" ref="DF144:DS144" si="155">DF27+DF41+DF80+DF90+DF138</f>
        <v>0</v>
      </c>
      <c r="DG144" s="10">
        <f t="shared" si="155"/>
        <v>0</v>
      </c>
      <c r="DH144" s="11">
        <f t="shared" si="155"/>
        <v>120</v>
      </c>
      <c r="DI144" s="10">
        <f t="shared" si="155"/>
        <v>0</v>
      </c>
      <c r="DJ144" s="11">
        <f t="shared" si="155"/>
        <v>60</v>
      </c>
      <c r="DK144" s="10">
        <f t="shared" si="155"/>
        <v>0</v>
      </c>
      <c r="DL144" s="11">
        <f t="shared" si="155"/>
        <v>30</v>
      </c>
      <c r="DM144" s="10">
        <f t="shared" si="155"/>
        <v>0</v>
      </c>
      <c r="DN144" s="11">
        <f t="shared" si="155"/>
        <v>0</v>
      </c>
      <c r="DO144" s="10">
        <f t="shared" si="155"/>
        <v>0</v>
      </c>
      <c r="DP144" s="11">
        <f t="shared" si="155"/>
        <v>0</v>
      </c>
      <c r="DQ144" s="10">
        <f t="shared" si="155"/>
        <v>0</v>
      </c>
      <c r="DR144" s="11">
        <f t="shared" si="155"/>
        <v>0</v>
      </c>
      <c r="DS144" s="10">
        <f t="shared" si="155"/>
        <v>0</v>
      </c>
      <c r="DT144" s="7">
        <f>DT27+DT41+DT80+DT90+DT132+DT138</f>
        <v>13.2</v>
      </c>
      <c r="DU144" s="7">
        <f>DU27+DU41+DU80+DU90+DU132+DU138</f>
        <v>30</v>
      </c>
      <c r="DV144" s="11">
        <f>DV27+DV41+DV80+DV90+DV138</f>
        <v>182</v>
      </c>
      <c r="DW144" s="10">
        <f>DW27+DW41+DW80+DW90+DW138</f>
        <v>0</v>
      </c>
      <c r="DX144" s="11">
        <f>DX27+DX41+DX80+DX90+DX138</f>
        <v>75</v>
      </c>
      <c r="DY144" s="10">
        <f>DY27+DY41+DY80+DY90+DY138</f>
        <v>0</v>
      </c>
      <c r="DZ144" s="7">
        <f>DZ27+DZ41+DZ80+DZ90+DZ132+DZ138</f>
        <v>20</v>
      </c>
      <c r="EA144" s="11">
        <f t="shared" ref="EA144:EN144" si="156">EA27+EA41+EA80+EA90+EA138</f>
        <v>0</v>
      </c>
      <c r="EB144" s="10">
        <f t="shared" si="156"/>
        <v>0</v>
      </c>
      <c r="EC144" s="11">
        <f t="shared" si="156"/>
        <v>15</v>
      </c>
      <c r="ED144" s="10">
        <f t="shared" si="156"/>
        <v>0</v>
      </c>
      <c r="EE144" s="11">
        <f t="shared" si="156"/>
        <v>0</v>
      </c>
      <c r="EF144" s="10">
        <f t="shared" si="156"/>
        <v>0</v>
      </c>
      <c r="EG144" s="11">
        <f t="shared" si="156"/>
        <v>75</v>
      </c>
      <c r="EH144" s="10">
        <f t="shared" si="156"/>
        <v>0</v>
      </c>
      <c r="EI144" s="11">
        <f t="shared" si="156"/>
        <v>0</v>
      </c>
      <c r="EJ144" s="10">
        <f t="shared" si="156"/>
        <v>0</v>
      </c>
      <c r="EK144" s="11">
        <f t="shared" si="156"/>
        <v>0</v>
      </c>
      <c r="EL144" s="10">
        <f t="shared" si="156"/>
        <v>0</v>
      </c>
      <c r="EM144" s="11">
        <f t="shared" si="156"/>
        <v>15</v>
      </c>
      <c r="EN144" s="10">
        <f t="shared" si="156"/>
        <v>0</v>
      </c>
      <c r="EO144" s="7">
        <f>EO27+EO41+EO80+EO90+EO132+EO138</f>
        <v>10</v>
      </c>
      <c r="EP144" s="7">
        <f>EP27+EP41+EP80+EP90+EP132+EP138</f>
        <v>30</v>
      </c>
      <c r="EQ144" s="11">
        <f>EQ27+EQ41+EQ80+EQ90+EQ138</f>
        <v>60</v>
      </c>
      <c r="ER144" s="10">
        <f>ER27+ER41+ER80+ER90+ER138</f>
        <v>0</v>
      </c>
      <c r="ES144" s="11">
        <f>ES27+ES41+ES80+ES90+ES138</f>
        <v>30</v>
      </c>
      <c r="ET144" s="10">
        <f>ET27+ET41+ET80+ET90+ET138</f>
        <v>0</v>
      </c>
      <c r="EU144" s="7">
        <f>EU27+EU41+EU80+EU90+EU132+EU138</f>
        <v>8</v>
      </c>
      <c r="EV144" s="11">
        <f t="shared" ref="EV144:FI144" si="157">EV27+EV41+EV80+EV90+EV138</f>
        <v>0</v>
      </c>
      <c r="EW144" s="10">
        <f t="shared" si="157"/>
        <v>0</v>
      </c>
      <c r="EX144" s="11">
        <f t="shared" si="157"/>
        <v>0</v>
      </c>
      <c r="EY144" s="10">
        <f t="shared" si="157"/>
        <v>0</v>
      </c>
      <c r="EZ144" s="11">
        <f t="shared" si="157"/>
        <v>0</v>
      </c>
      <c r="FA144" s="10">
        <f t="shared" si="157"/>
        <v>0</v>
      </c>
      <c r="FB144" s="11">
        <f t="shared" si="157"/>
        <v>15</v>
      </c>
      <c r="FC144" s="10">
        <f t="shared" si="157"/>
        <v>0</v>
      </c>
      <c r="FD144" s="11">
        <f t="shared" si="157"/>
        <v>0</v>
      </c>
      <c r="FE144" s="10">
        <f t="shared" si="157"/>
        <v>0</v>
      </c>
      <c r="FF144" s="11">
        <f t="shared" si="157"/>
        <v>0</v>
      </c>
      <c r="FG144" s="10">
        <f t="shared" si="157"/>
        <v>0</v>
      </c>
      <c r="FH144" s="11">
        <f t="shared" si="157"/>
        <v>0</v>
      </c>
      <c r="FI144" s="10">
        <f t="shared" si="157"/>
        <v>0</v>
      </c>
      <c r="FJ144" s="7">
        <f>FJ27+FJ41+FJ80+FJ90+FJ132+FJ138</f>
        <v>22</v>
      </c>
      <c r="FK144" s="7">
        <f>FK27+FK41+FK80+FK90+FK132+FK138</f>
        <v>30</v>
      </c>
      <c r="FL144" s="11">
        <f>FL27+FL41+FL80+FL90+FL138</f>
        <v>0</v>
      </c>
      <c r="FM144" s="10">
        <f>FM27+FM41+FM80+FM90+FM138</f>
        <v>0</v>
      </c>
      <c r="FN144" s="11">
        <f>FN27+FN41+FN80+FN90+FN138</f>
        <v>0</v>
      </c>
      <c r="FO144" s="10">
        <f>FO27+FO41+FO80+FO90+FO138</f>
        <v>0</v>
      </c>
      <c r="FP144" s="7">
        <f>FP27+FP41+FP80+FP90+FP132+FP138</f>
        <v>0</v>
      </c>
      <c r="FQ144" s="11">
        <f t="shared" ref="FQ144:GD144" si="158">FQ27+FQ41+FQ80+FQ90+FQ138</f>
        <v>0</v>
      </c>
      <c r="FR144" s="10">
        <f t="shared" si="158"/>
        <v>0</v>
      </c>
      <c r="FS144" s="11">
        <f t="shared" si="158"/>
        <v>0</v>
      </c>
      <c r="FT144" s="10">
        <f t="shared" si="158"/>
        <v>0</v>
      </c>
      <c r="FU144" s="11">
        <f t="shared" si="158"/>
        <v>0</v>
      </c>
      <c r="FV144" s="10">
        <f t="shared" si="158"/>
        <v>0</v>
      </c>
      <c r="FW144" s="11">
        <f t="shared" si="158"/>
        <v>0</v>
      </c>
      <c r="FX144" s="10">
        <f t="shared" si="158"/>
        <v>0</v>
      </c>
      <c r="FY144" s="11">
        <f t="shared" si="158"/>
        <v>0</v>
      </c>
      <c r="FZ144" s="10">
        <f t="shared" si="158"/>
        <v>0</v>
      </c>
      <c r="GA144" s="11">
        <f t="shared" si="158"/>
        <v>0</v>
      </c>
      <c r="GB144" s="10">
        <f t="shared" si="158"/>
        <v>0</v>
      </c>
      <c r="GC144" s="11">
        <f t="shared" si="158"/>
        <v>0</v>
      </c>
      <c r="GD144" s="10">
        <f t="shared" si="158"/>
        <v>0</v>
      </c>
      <c r="GE144" s="7">
        <f>GE27+GE41+GE80+GE90+GE132+GE138</f>
        <v>0</v>
      </c>
      <c r="GF144" s="7">
        <f>GF27+GF41+GF80+GF90+GF132+GF138</f>
        <v>0</v>
      </c>
    </row>
    <row r="146" spans="4:29" x14ac:dyDescent="0.2">
      <c r="D146" s="3" t="s">
        <v>22</v>
      </c>
      <c r="E146" s="3" t="s">
        <v>279</v>
      </c>
    </row>
    <row r="147" spans="4:29" x14ac:dyDescent="0.2">
      <c r="D147" s="3" t="s">
        <v>26</v>
      </c>
      <c r="E147" s="3" t="s">
        <v>280</v>
      </c>
    </row>
    <row r="148" spans="4:29" x14ac:dyDescent="0.2">
      <c r="D148" s="21" t="s">
        <v>32</v>
      </c>
      <c r="E148" s="21"/>
    </row>
    <row r="149" spans="4:29" x14ac:dyDescent="0.2">
      <c r="D149" s="3" t="s">
        <v>34</v>
      </c>
      <c r="E149" s="3" t="s">
        <v>281</v>
      </c>
    </row>
    <row r="150" spans="4:29" x14ac:dyDescent="0.2">
      <c r="D150" s="3" t="s">
        <v>35</v>
      </c>
      <c r="E150" s="3" t="s">
        <v>282</v>
      </c>
    </row>
    <row r="151" spans="4:29" x14ac:dyDescent="0.2">
      <c r="D151" s="21" t="s">
        <v>33</v>
      </c>
      <c r="E151" s="21"/>
    </row>
    <row r="152" spans="4:29" x14ac:dyDescent="0.2">
      <c r="D152" s="3" t="s">
        <v>35</v>
      </c>
      <c r="E152" s="3" t="s">
        <v>282</v>
      </c>
      <c r="M152" s="9"/>
      <c r="U152" s="9"/>
      <c r="AC152" s="9"/>
    </row>
    <row r="153" spans="4:29" x14ac:dyDescent="0.2">
      <c r="D153" s="3" t="s">
        <v>36</v>
      </c>
      <c r="E153" s="3" t="s">
        <v>283</v>
      </c>
    </row>
    <row r="154" spans="4:29" x14ac:dyDescent="0.2">
      <c r="D154" s="3" t="s">
        <v>37</v>
      </c>
      <c r="E154" s="3" t="s">
        <v>284</v>
      </c>
    </row>
    <row r="155" spans="4:29" x14ac:dyDescent="0.2">
      <c r="D155" s="3" t="s">
        <v>38</v>
      </c>
      <c r="E155" s="3" t="s">
        <v>285</v>
      </c>
    </row>
    <row r="156" spans="4:29" x14ac:dyDescent="0.2">
      <c r="D156" s="3" t="s">
        <v>39</v>
      </c>
      <c r="E156" s="3" t="s">
        <v>286</v>
      </c>
    </row>
    <row r="157" spans="4:29" x14ac:dyDescent="0.2">
      <c r="D157" s="3" t="s">
        <v>40</v>
      </c>
      <c r="E157" s="3" t="s">
        <v>287</v>
      </c>
    </row>
    <row r="158" spans="4:29" x14ac:dyDescent="0.2">
      <c r="D158" s="3" t="s">
        <v>41</v>
      </c>
      <c r="E158" s="3" t="s">
        <v>288</v>
      </c>
    </row>
  </sheetData>
  <mergeCells count="206">
    <mergeCell ref="D148:E148"/>
    <mergeCell ref="D151:E151"/>
    <mergeCell ref="C128:C129"/>
    <mergeCell ref="A128:A129"/>
    <mergeCell ref="B128:B129"/>
    <mergeCell ref="A130:GF130"/>
    <mergeCell ref="A133:GF133"/>
    <mergeCell ref="A139:GF139"/>
    <mergeCell ref="C124:C125"/>
    <mergeCell ref="A124:A125"/>
    <mergeCell ref="B124:B125"/>
    <mergeCell ref="C126:C127"/>
    <mergeCell ref="A126:A127"/>
    <mergeCell ref="B126:B127"/>
    <mergeCell ref="C120:C121"/>
    <mergeCell ref="A120:A121"/>
    <mergeCell ref="B120:B121"/>
    <mergeCell ref="C122:C123"/>
    <mergeCell ref="A122:A123"/>
    <mergeCell ref="B122:B123"/>
    <mergeCell ref="C116:C117"/>
    <mergeCell ref="A116:A117"/>
    <mergeCell ref="B116:B117"/>
    <mergeCell ref="C118:C119"/>
    <mergeCell ref="A118:A119"/>
    <mergeCell ref="B118:B119"/>
    <mergeCell ref="C112:C113"/>
    <mergeCell ref="A112:A113"/>
    <mergeCell ref="B112:B113"/>
    <mergeCell ref="C114:C115"/>
    <mergeCell ref="A114:A115"/>
    <mergeCell ref="B114:B115"/>
    <mergeCell ref="C108:C109"/>
    <mergeCell ref="A108:A109"/>
    <mergeCell ref="B108:B109"/>
    <mergeCell ref="C110:C111"/>
    <mergeCell ref="A110:A111"/>
    <mergeCell ref="B110:B111"/>
    <mergeCell ref="C104:C105"/>
    <mergeCell ref="A104:A105"/>
    <mergeCell ref="B104:B105"/>
    <mergeCell ref="C106:C107"/>
    <mergeCell ref="A106:A107"/>
    <mergeCell ref="B106:B107"/>
    <mergeCell ref="C100:C101"/>
    <mergeCell ref="A100:A101"/>
    <mergeCell ref="B100:B101"/>
    <mergeCell ref="C102:C103"/>
    <mergeCell ref="A102:A103"/>
    <mergeCell ref="B102:B103"/>
    <mergeCell ref="C96:C97"/>
    <mergeCell ref="A96:A97"/>
    <mergeCell ref="B96:B97"/>
    <mergeCell ref="C98:C99"/>
    <mergeCell ref="A98:A99"/>
    <mergeCell ref="B98:B99"/>
    <mergeCell ref="C92:C93"/>
    <mergeCell ref="A92:A93"/>
    <mergeCell ref="B92:B93"/>
    <mergeCell ref="C94:C95"/>
    <mergeCell ref="A94:A95"/>
    <mergeCell ref="B94:B95"/>
    <mergeCell ref="GF14:GF15"/>
    <mergeCell ref="A16:GF16"/>
    <mergeCell ref="A28:GF28"/>
    <mergeCell ref="A42:GF42"/>
    <mergeCell ref="A81:GF81"/>
    <mergeCell ref="A91:GF91"/>
    <mergeCell ref="FU15:FV15"/>
    <mergeCell ref="FW15:FX15"/>
    <mergeCell ref="FY15:FZ15"/>
    <mergeCell ref="GA15:GB15"/>
    <mergeCell ref="GC15:GD15"/>
    <mergeCell ref="GE14:GE15"/>
    <mergeCell ref="FJ14:FJ15"/>
    <mergeCell ref="FK14:FK15"/>
    <mergeCell ref="FL13:GF13"/>
    <mergeCell ref="FL14:FO14"/>
    <mergeCell ref="FL15:FM15"/>
    <mergeCell ref="FN15:FO15"/>
    <mergeCell ref="FP14:FP15"/>
    <mergeCell ref="FQ14:GD14"/>
    <mergeCell ref="FQ15:FR15"/>
    <mergeCell ref="FS15:FT15"/>
    <mergeCell ref="EU14:EU15"/>
    <mergeCell ref="EV14:FI14"/>
    <mergeCell ref="EV15:EW15"/>
    <mergeCell ref="EX15:EY15"/>
    <mergeCell ref="EZ15:FA15"/>
    <mergeCell ref="FB15:FC15"/>
    <mergeCell ref="FD15:FE15"/>
    <mergeCell ref="FF15:FG15"/>
    <mergeCell ref="FH15:FI15"/>
    <mergeCell ref="EI15:EJ15"/>
    <mergeCell ref="EK15:EL15"/>
    <mergeCell ref="EM15:EN15"/>
    <mergeCell ref="EO14:EO15"/>
    <mergeCell ref="EP14:EP15"/>
    <mergeCell ref="EA14:EN14"/>
    <mergeCell ref="EA15:EB15"/>
    <mergeCell ref="EC15:ED15"/>
    <mergeCell ref="EE15:EF15"/>
    <mergeCell ref="EQ12:GF12"/>
    <mergeCell ref="EQ13:FK13"/>
    <mergeCell ref="EQ14:ET14"/>
    <mergeCell ref="EQ15:ER15"/>
    <mergeCell ref="ES15:ET15"/>
    <mergeCell ref="DV13:EP13"/>
    <mergeCell ref="DV14:DY14"/>
    <mergeCell ref="DV15:DW15"/>
    <mergeCell ref="DX15:DY15"/>
    <mergeCell ref="DZ14:DZ15"/>
    <mergeCell ref="EG15:EH15"/>
    <mergeCell ref="DL15:DM15"/>
    <mergeCell ref="DN15:DO15"/>
    <mergeCell ref="DP15:DQ15"/>
    <mergeCell ref="DR15:DS15"/>
    <mergeCell ref="DT14:DT15"/>
    <mergeCell ref="DU14:DU15"/>
    <mergeCell ref="DA12:EP12"/>
    <mergeCell ref="DA13:DU13"/>
    <mergeCell ref="DA14:DD14"/>
    <mergeCell ref="DA15:DB15"/>
    <mergeCell ref="DC15:DD15"/>
    <mergeCell ref="DE14:DE15"/>
    <mergeCell ref="DF14:DS14"/>
    <mergeCell ref="DF15:DG15"/>
    <mergeCell ref="DH15:DI15"/>
    <mergeCell ref="DJ15:DK15"/>
    <mergeCell ref="CQ15:CR15"/>
    <mergeCell ref="CS15:CT15"/>
    <mergeCell ref="CU15:CV15"/>
    <mergeCell ref="CW15:CX15"/>
    <mergeCell ref="CY14:CY15"/>
    <mergeCell ref="CZ14:CZ15"/>
    <mergeCell ref="CE14:CE15"/>
    <mergeCell ref="CF13:CZ13"/>
    <mergeCell ref="CF14:CI14"/>
    <mergeCell ref="CF15:CG15"/>
    <mergeCell ref="CH15:CI15"/>
    <mergeCell ref="CJ14:CJ15"/>
    <mergeCell ref="CK14:CX14"/>
    <mergeCell ref="CK15:CL15"/>
    <mergeCell ref="CM15:CN15"/>
    <mergeCell ref="CO15:CP15"/>
    <mergeCell ref="BT15:BU15"/>
    <mergeCell ref="BV15:BW15"/>
    <mergeCell ref="BX15:BY15"/>
    <mergeCell ref="BZ15:CA15"/>
    <mergeCell ref="CB15:CC15"/>
    <mergeCell ref="CD14:CD15"/>
    <mergeCell ref="BJ14:BJ15"/>
    <mergeCell ref="BK12:CZ12"/>
    <mergeCell ref="BK13:CE13"/>
    <mergeCell ref="BK14:BN14"/>
    <mergeCell ref="BK15:BL15"/>
    <mergeCell ref="BM15:BN15"/>
    <mergeCell ref="BO14:BO15"/>
    <mergeCell ref="BP14:CC14"/>
    <mergeCell ref="BP15:BQ15"/>
    <mergeCell ref="BR15:BS15"/>
    <mergeCell ref="AY15:AZ15"/>
    <mergeCell ref="BA15:BB15"/>
    <mergeCell ref="BC15:BD15"/>
    <mergeCell ref="BE15:BF15"/>
    <mergeCell ref="BG15:BH15"/>
    <mergeCell ref="BI14:BI15"/>
    <mergeCell ref="AN14:AN15"/>
    <mergeCell ref="AO14:AO15"/>
    <mergeCell ref="AP13:BJ13"/>
    <mergeCell ref="AP14:AS14"/>
    <mergeCell ref="AP15:AQ15"/>
    <mergeCell ref="AR15:AS15"/>
    <mergeCell ref="AT14:AT15"/>
    <mergeCell ref="AU14:BH14"/>
    <mergeCell ref="AU15:AV15"/>
    <mergeCell ref="AW15:AX15"/>
    <mergeCell ref="Y14:Y15"/>
    <mergeCell ref="Z14:AM14"/>
    <mergeCell ref="Z15:AA15"/>
    <mergeCell ref="AB15:AC15"/>
    <mergeCell ref="AD15:AE15"/>
    <mergeCell ref="AF15:AG15"/>
    <mergeCell ref="AH15:AI15"/>
    <mergeCell ref="AJ15:AK15"/>
    <mergeCell ref="AL15:AM15"/>
    <mergeCell ref="I14:J14"/>
    <mergeCell ref="K14:Q14"/>
    <mergeCell ref="R12:R15"/>
    <mergeCell ref="S12:S15"/>
    <mergeCell ref="T12:T15"/>
    <mergeCell ref="U12:BJ12"/>
    <mergeCell ref="U13:AO13"/>
    <mergeCell ref="U14:X14"/>
    <mergeCell ref="U15:V15"/>
    <mergeCell ref="W15:X15"/>
    <mergeCell ref="A11:GE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diagnostyka i urządzenia mechat</vt:lpstr>
      <vt:lpstr>organizacja transportu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2021-05-14T07:04:33Z</dcterms:created>
  <dcterms:modified xsi:type="dcterms:W3CDTF">2021-06-01T10:21:28Z</dcterms:modified>
</cp:coreProperties>
</file>