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FE181004-E867-47F1-AB52-E143963314DE}" xr6:coauthVersionLast="45" xr6:coauthVersionMax="45" xr10:uidLastSave="{00000000-0000-0000-0000-000000000000}"/>
  <bookViews>
    <workbookView xWindow="-120" yWindow="-120" windowWidth="38640" windowHeight="15840" activeTab="3"/>
  </bookViews>
  <sheets>
    <sheet name="Inżynieria ruchu w transporcie" sheetId="1" r:id="rId1"/>
    <sheet name="Transport chłodniczy i paliw" sheetId="2" r:id="rId2"/>
    <sheet name="Transport portowy i przemysłowy" sheetId="3" r:id="rId3"/>
    <sheet name="Zintegrowany transport wodny i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K17" i="1"/>
  <c r="L17" i="1"/>
  <c r="M17" i="1"/>
  <c r="N17" i="1"/>
  <c r="O17" i="1"/>
  <c r="P17" i="1"/>
  <c r="R17" i="1"/>
  <c r="S17" i="1"/>
  <c r="T17" i="1"/>
  <c r="Z17" i="1"/>
  <c r="AL17" i="1"/>
  <c r="BE17" i="1"/>
  <c r="BX17" i="1"/>
  <c r="CQ17" i="1"/>
  <c r="DJ17" i="1"/>
  <c r="EC17" i="1"/>
  <c r="EV17" i="1"/>
  <c r="FO17" i="1"/>
  <c r="F18" i="1"/>
  <c r="I18" i="1"/>
  <c r="J18" i="1"/>
  <c r="H18" i="1"/>
  <c r="K18" i="1"/>
  <c r="L18" i="1"/>
  <c r="M18" i="1"/>
  <c r="N18" i="1"/>
  <c r="O18" i="1"/>
  <c r="P18" i="1"/>
  <c r="R18" i="1"/>
  <c r="AL18" i="1"/>
  <c r="BE18" i="1"/>
  <c r="BX18" i="1"/>
  <c r="CQ18" i="1"/>
  <c r="DJ18" i="1"/>
  <c r="EC18" i="1"/>
  <c r="EV18" i="1"/>
  <c r="FO18" i="1"/>
  <c r="I19" i="1"/>
  <c r="J19" i="1"/>
  <c r="K19" i="1"/>
  <c r="L19" i="1"/>
  <c r="M19" i="1"/>
  <c r="N19" i="1"/>
  <c r="O19" i="1"/>
  <c r="P19" i="1"/>
  <c r="R19" i="1"/>
  <c r="AL19" i="1"/>
  <c r="BE19" i="1"/>
  <c r="BX19" i="1"/>
  <c r="CQ19" i="1"/>
  <c r="DJ19" i="1"/>
  <c r="EC19" i="1"/>
  <c r="EV19" i="1"/>
  <c r="FO19" i="1"/>
  <c r="F20" i="1"/>
  <c r="I20" i="1"/>
  <c r="J20" i="1"/>
  <c r="H20" i="1"/>
  <c r="K20" i="1"/>
  <c r="L20" i="1"/>
  <c r="M20" i="1"/>
  <c r="N20" i="1"/>
  <c r="O20" i="1"/>
  <c r="P20" i="1"/>
  <c r="R20" i="1"/>
  <c r="AL20" i="1"/>
  <c r="BE20" i="1"/>
  <c r="BX20" i="1"/>
  <c r="CQ20" i="1"/>
  <c r="DJ20" i="1"/>
  <c r="EC20" i="1"/>
  <c r="EV20" i="1"/>
  <c r="FO20" i="1"/>
  <c r="I21" i="1"/>
  <c r="J21" i="1"/>
  <c r="K21" i="1"/>
  <c r="L21" i="1"/>
  <c r="M21" i="1"/>
  <c r="N21" i="1"/>
  <c r="O21" i="1"/>
  <c r="P21" i="1"/>
  <c r="S21" i="1"/>
  <c r="AL21" i="1"/>
  <c r="BE21" i="1"/>
  <c r="BO21" i="1"/>
  <c r="BW21" i="1"/>
  <c r="CQ21" i="1"/>
  <c r="DJ21" i="1"/>
  <c r="EC21" i="1"/>
  <c r="EV21" i="1"/>
  <c r="FO21" i="1"/>
  <c r="I22" i="1"/>
  <c r="J22" i="1"/>
  <c r="K22" i="1"/>
  <c r="L22" i="1"/>
  <c r="M22" i="1"/>
  <c r="N22" i="1"/>
  <c r="O22" i="1"/>
  <c r="P22" i="1"/>
  <c r="Q22" i="1"/>
  <c r="S22" i="1"/>
  <c r="AL22" i="1"/>
  <c r="F22" i="1"/>
  <c r="BE22" i="1"/>
  <c r="G22" i="1"/>
  <c r="BX22" i="1"/>
  <c r="CH22" i="1"/>
  <c r="CH28" i="1"/>
  <c r="CP22" i="1"/>
  <c r="R22" i="1"/>
  <c r="CQ22" i="1"/>
  <c r="DJ22" i="1"/>
  <c r="EC22" i="1"/>
  <c r="EV22" i="1"/>
  <c r="FO22" i="1"/>
  <c r="I23" i="1"/>
  <c r="J23" i="1"/>
  <c r="K23" i="1"/>
  <c r="L23" i="1"/>
  <c r="M23" i="1"/>
  <c r="N23" i="1"/>
  <c r="O23" i="1"/>
  <c r="P23" i="1"/>
  <c r="S23" i="1"/>
  <c r="S28" i="1"/>
  <c r="AL23" i="1"/>
  <c r="BE23" i="1"/>
  <c r="BX23" i="1"/>
  <c r="CQ23" i="1"/>
  <c r="DA23" i="1"/>
  <c r="DI23" i="1"/>
  <c r="EC23" i="1"/>
  <c r="EV23" i="1"/>
  <c r="FO23" i="1"/>
  <c r="G24" i="1"/>
  <c r="I24" i="1"/>
  <c r="J24" i="1"/>
  <c r="K24" i="1"/>
  <c r="L24" i="1"/>
  <c r="M24" i="1"/>
  <c r="N24" i="1"/>
  <c r="O24" i="1"/>
  <c r="P24" i="1"/>
  <c r="R24" i="1"/>
  <c r="AL24" i="1"/>
  <c r="BE24" i="1"/>
  <c r="BX24" i="1"/>
  <c r="CQ24" i="1"/>
  <c r="DJ24" i="1"/>
  <c r="EC24" i="1"/>
  <c r="EV24" i="1"/>
  <c r="FO24" i="1"/>
  <c r="I25" i="1"/>
  <c r="J25" i="1"/>
  <c r="H25" i="1"/>
  <c r="K25" i="1"/>
  <c r="L25" i="1"/>
  <c r="M25" i="1"/>
  <c r="N25" i="1"/>
  <c r="O25" i="1"/>
  <c r="P25" i="1"/>
  <c r="R25" i="1"/>
  <c r="AL25" i="1"/>
  <c r="G25" i="1"/>
  <c r="BE25" i="1"/>
  <c r="F25" i="1"/>
  <c r="BX25" i="1"/>
  <c r="CQ25" i="1"/>
  <c r="DJ25" i="1"/>
  <c r="EC25" i="1"/>
  <c r="EV25" i="1"/>
  <c r="FO25" i="1"/>
  <c r="G26" i="1"/>
  <c r="I26" i="1"/>
  <c r="J26" i="1"/>
  <c r="K26" i="1"/>
  <c r="L26" i="1"/>
  <c r="M26" i="1"/>
  <c r="N26" i="1"/>
  <c r="O26" i="1"/>
  <c r="P26" i="1"/>
  <c r="R26" i="1"/>
  <c r="AL26" i="1"/>
  <c r="BE26" i="1"/>
  <c r="BX26" i="1"/>
  <c r="CQ26" i="1"/>
  <c r="DJ26" i="1"/>
  <c r="EC26" i="1"/>
  <c r="EV26" i="1"/>
  <c r="FO26" i="1"/>
  <c r="I27" i="1"/>
  <c r="J27" i="1"/>
  <c r="H27" i="1"/>
  <c r="K27" i="1"/>
  <c r="L27" i="1"/>
  <c r="M27" i="1"/>
  <c r="N27" i="1"/>
  <c r="O27" i="1"/>
  <c r="P27" i="1"/>
  <c r="R27" i="1"/>
  <c r="AL27" i="1"/>
  <c r="G27" i="1"/>
  <c r="BE27" i="1"/>
  <c r="F27" i="1"/>
  <c r="BX27" i="1"/>
  <c r="CQ27" i="1"/>
  <c r="DJ27" i="1"/>
  <c r="EC27" i="1"/>
  <c r="EV27" i="1"/>
  <c r="FO27" i="1"/>
  <c r="O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Y28" i="1"/>
  <c r="BZ28" i="1"/>
  <c r="CA28" i="1"/>
  <c r="CB28" i="1"/>
  <c r="CC28" i="1"/>
  <c r="CD28" i="1"/>
  <c r="CE28" i="1"/>
  <c r="CF28" i="1"/>
  <c r="CG28" i="1"/>
  <c r="CI28" i="1"/>
  <c r="CJ28" i="1"/>
  <c r="CK28" i="1"/>
  <c r="CL28" i="1"/>
  <c r="CM28" i="1"/>
  <c r="CN28" i="1"/>
  <c r="CO28" i="1"/>
  <c r="CP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I30" i="1"/>
  <c r="J30" i="1"/>
  <c r="K30" i="1"/>
  <c r="L30" i="1"/>
  <c r="M30" i="1"/>
  <c r="N30" i="1"/>
  <c r="O30" i="1"/>
  <c r="P30" i="1"/>
  <c r="R30" i="1"/>
  <c r="AL30" i="1"/>
  <c r="BE30" i="1"/>
  <c r="BX30" i="1"/>
  <c r="CQ30" i="1"/>
  <c r="DJ30" i="1"/>
  <c r="EC30" i="1"/>
  <c r="EV30" i="1"/>
  <c r="FO30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DJ31" i="1"/>
  <c r="EC31" i="1"/>
  <c r="EV31" i="1"/>
  <c r="FO31" i="1"/>
  <c r="I32" i="1"/>
  <c r="J32" i="1"/>
  <c r="K32" i="1"/>
  <c r="L32" i="1"/>
  <c r="M32" i="1"/>
  <c r="N32" i="1"/>
  <c r="O32" i="1"/>
  <c r="P32" i="1"/>
  <c r="R32" i="1"/>
  <c r="AL32" i="1"/>
  <c r="BE32" i="1"/>
  <c r="BX32" i="1"/>
  <c r="CQ32" i="1"/>
  <c r="DJ32" i="1"/>
  <c r="EC32" i="1"/>
  <c r="EV32" i="1"/>
  <c r="FO32" i="1"/>
  <c r="I33" i="1"/>
  <c r="J33" i="1"/>
  <c r="H33" i="1"/>
  <c r="K33" i="1"/>
  <c r="L33" i="1"/>
  <c r="M33" i="1"/>
  <c r="N33" i="1"/>
  <c r="O33" i="1"/>
  <c r="P33" i="1"/>
  <c r="R33" i="1"/>
  <c r="AL33" i="1"/>
  <c r="BE33" i="1"/>
  <c r="BX33" i="1"/>
  <c r="CQ33" i="1"/>
  <c r="DJ33" i="1"/>
  <c r="EC33" i="1"/>
  <c r="EV33" i="1"/>
  <c r="FO33" i="1"/>
  <c r="I34" i="1"/>
  <c r="J34" i="1"/>
  <c r="K34" i="1"/>
  <c r="L34" i="1"/>
  <c r="M34" i="1"/>
  <c r="N34" i="1"/>
  <c r="O34" i="1"/>
  <c r="P34" i="1"/>
  <c r="R34" i="1"/>
  <c r="AL34" i="1"/>
  <c r="BE34" i="1"/>
  <c r="BX34" i="1"/>
  <c r="CQ34" i="1"/>
  <c r="DJ34" i="1"/>
  <c r="EC34" i="1"/>
  <c r="EV34" i="1"/>
  <c r="FO34" i="1"/>
  <c r="I35" i="1"/>
  <c r="J35" i="1"/>
  <c r="H35" i="1"/>
  <c r="K35" i="1"/>
  <c r="L35" i="1"/>
  <c r="M35" i="1"/>
  <c r="N35" i="1"/>
  <c r="O35" i="1"/>
  <c r="P35" i="1"/>
  <c r="R35" i="1"/>
  <c r="AL35" i="1"/>
  <c r="BE35" i="1"/>
  <c r="BX35" i="1"/>
  <c r="CQ35" i="1"/>
  <c r="DJ35" i="1"/>
  <c r="EC35" i="1"/>
  <c r="EV35" i="1"/>
  <c r="FO35" i="1"/>
  <c r="I36" i="1"/>
  <c r="J36" i="1"/>
  <c r="K36" i="1"/>
  <c r="L36" i="1"/>
  <c r="M36" i="1"/>
  <c r="N36" i="1"/>
  <c r="O36" i="1"/>
  <c r="P36" i="1"/>
  <c r="R36" i="1"/>
  <c r="AL36" i="1"/>
  <c r="BE36" i="1"/>
  <c r="BX36" i="1"/>
  <c r="CQ36" i="1"/>
  <c r="DJ36" i="1"/>
  <c r="EC36" i="1"/>
  <c r="EV36" i="1"/>
  <c r="FO36" i="1"/>
  <c r="I37" i="1"/>
  <c r="J37" i="1"/>
  <c r="H37" i="1"/>
  <c r="K37" i="1"/>
  <c r="L37" i="1"/>
  <c r="M37" i="1"/>
  <c r="N37" i="1"/>
  <c r="O37" i="1"/>
  <c r="P37" i="1"/>
  <c r="R37" i="1"/>
  <c r="AL37" i="1"/>
  <c r="BE37" i="1"/>
  <c r="BX37" i="1"/>
  <c r="CQ37" i="1"/>
  <c r="DJ37" i="1"/>
  <c r="EC37" i="1"/>
  <c r="EV37" i="1"/>
  <c r="FO37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DJ38" i="1"/>
  <c r="EC38" i="1"/>
  <c r="EV38" i="1"/>
  <c r="FO38" i="1"/>
  <c r="I39" i="1"/>
  <c r="J39" i="1"/>
  <c r="H39" i="1"/>
  <c r="K39" i="1"/>
  <c r="L39" i="1"/>
  <c r="M39" i="1"/>
  <c r="N39" i="1"/>
  <c r="O39" i="1"/>
  <c r="P39" i="1"/>
  <c r="R39" i="1"/>
  <c r="AL39" i="1"/>
  <c r="BE39" i="1"/>
  <c r="BX39" i="1"/>
  <c r="CQ39" i="1"/>
  <c r="DJ39" i="1"/>
  <c r="EC39" i="1"/>
  <c r="EV39" i="1"/>
  <c r="FO39" i="1"/>
  <c r="I40" i="1"/>
  <c r="J40" i="1"/>
  <c r="K40" i="1"/>
  <c r="L40" i="1"/>
  <c r="M40" i="1"/>
  <c r="N40" i="1"/>
  <c r="O40" i="1"/>
  <c r="P40" i="1"/>
  <c r="R40" i="1"/>
  <c r="AL40" i="1"/>
  <c r="BE40" i="1"/>
  <c r="BX40" i="1"/>
  <c r="CQ40" i="1"/>
  <c r="DJ40" i="1"/>
  <c r="EC40" i="1"/>
  <c r="EV40" i="1"/>
  <c r="FO40" i="1"/>
  <c r="I41" i="1"/>
  <c r="J41" i="1"/>
  <c r="H41" i="1"/>
  <c r="K41" i="1"/>
  <c r="L41" i="1"/>
  <c r="M41" i="1"/>
  <c r="N41" i="1"/>
  <c r="O41" i="1"/>
  <c r="P41" i="1"/>
  <c r="R41" i="1"/>
  <c r="AL41" i="1"/>
  <c r="BE41" i="1"/>
  <c r="BX41" i="1"/>
  <c r="CQ41" i="1"/>
  <c r="DJ41" i="1"/>
  <c r="EC41" i="1"/>
  <c r="EV41" i="1"/>
  <c r="FO41" i="1"/>
  <c r="I42" i="1"/>
  <c r="M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G44" i="1"/>
  <c r="I44" i="1"/>
  <c r="J44" i="1"/>
  <c r="K44" i="1"/>
  <c r="L44" i="1"/>
  <c r="M44" i="1"/>
  <c r="N44" i="1"/>
  <c r="O44" i="1"/>
  <c r="P44" i="1"/>
  <c r="R44" i="1"/>
  <c r="AL44" i="1"/>
  <c r="BE44" i="1"/>
  <c r="BX44" i="1"/>
  <c r="CQ44" i="1"/>
  <c r="DJ44" i="1"/>
  <c r="EC44" i="1"/>
  <c r="EV44" i="1"/>
  <c r="FO44" i="1"/>
  <c r="I45" i="1"/>
  <c r="J45" i="1"/>
  <c r="H45" i="1"/>
  <c r="K45" i="1"/>
  <c r="L45" i="1"/>
  <c r="M45" i="1"/>
  <c r="N45" i="1"/>
  <c r="O45" i="1"/>
  <c r="P45" i="1"/>
  <c r="R45" i="1"/>
  <c r="AL45" i="1"/>
  <c r="G45" i="1"/>
  <c r="BE45" i="1"/>
  <c r="F45" i="1"/>
  <c r="BX45" i="1"/>
  <c r="CQ45" i="1"/>
  <c r="DJ45" i="1"/>
  <c r="EC45" i="1"/>
  <c r="EV45" i="1"/>
  <c r="FO45" i="1"/>
  <c r="G46" i="1"/>
  <c r="I46" i="1"/>
  <c r="J46" i="1"/>
  <c r="K46" i="1"/>
  <c r="L46" i="1"/>
  <c r="M46" i="1"/>
  <c r="N46" i="1"/>
  <c r="O46" i="1"/>
  <c r="P46" i="1"/>
  <c r="R46" i="1"/>
  <c r="AL46" i="1"/>
  <c r="BE46" i="1"/>
  <c r="BX46" i="1"/>
  <c r="CQ46" i="1"/>
  <c r="DJ46" i="1"/>
  <c r="EC46" i="1"/>
  <c r="EV46" i="1"/>
  <c r="FO46" i="1"/>
  <c r="I47" i="1"/>
  <c r="J47" i="1"/>
  <c r="H47" i="1"/>
  <c r="K47" i="1"/>
  <c r="L47" i="1"/>
  <c r="M47" i="1"/>
  <c r="N47" i="1"/>
  <c r="O47" i="1"/>
  <c r="P47" i="1"/>
  <c r="R47" i="1"/>
  <c r="AL47" i="1"/>
  <c r="G47" i="1"/>
  <c r="BE47" i="1"/>
  <c r="F47" i="1"/>
  <c r="BX47" i="1"/>
  <c r="CQ47" i="1"/>
  <c r="DJ47" i="1"/>
  <c r="EC47" i="1"/>
  <c r="EV47" i="1"/>
  <c r="FO47" i="1"/>
  <c r="I48" i="1"/>
  <c r="J48" i="1"/>
  <c r="K48" i="1"/>
  <c r="L48" i="1"/>
  <c r="M48" i="1"/>
  <c r="N48" i="1"/>
  <c r="O48" i="1"/>
  <c r="P48" i="1"/>
  <c r="R48" i="1"/>
  <c r="AL48" i="1"/>
  <c r="BE48" i="1"/>
  <c r="BX48" i="1"/>
  <c r="CQ48" i="1"/>
  <c r="DJ48" i="1"/>
  <c r="EC48" i="1"/>
  <c r="EV48" i="1"/>
  <c r="FO48" i="1"/>
  <c r="F49" i="1"/>
  <c r="I49" i="1"/>
  <c r="J49" i="1"/>
  <c r="H49" i="1"/>
  <c r="K49" i="1"/>
  <c r="L49" i="1"/>
  <c r="M49" i="1"/>
  <c r="N49" i="1"/>
  <c r="O49" i="1"/>
  <c r="P49" i="1"/>
  <c r="R49" i="1"/>
  <c r="AL49" i="1"/>
  <c r="BE49" i="1"/>
  <c r="BX49" i="1"/>
  <c r="CQ49" i="1"/>
  <c r="DJ49" i="1"/>
  <c r="EC49" i="1"/>
  <c r="EV49" i="1"/>
  <c r="FO49" i="1"/>
  <c r="I50" i="1"/>
  <c r="J50" i="1"/>
  <c r="K50" i="1"/>
  <c r="K75" i="1"/>
  <c r="L50" i="1"/>
  <c r="M50" i="1"/>
  <c r="N50" i="1"/>
  <c r="O50" i="1"/>
  <c r="O75" i="1"/>
  <c r="P50" i="1"/>
  <c r="R50" i="1"/>
  <c r="AL50" i="1"/>
  <c r="BE50" i="1"/>
  <c r="BX50" i="1"/>
  <c r="CQ50" i="1"/>
  <c r="DJ50" i="1"/>
  <c r="EC50" i="1"/>
  <c r="EV50" i="1"/>
  <c r="FO50" i="1"/>
  <c r="F51" i="1"/>
  <c r="I51" i="1"/>
  <c r="J51" i="1"/>
  <c r="H51" i="1"/>
  <c r="K51" i="1"/>
  <c r="L51" i="1"/>
  <c r="M51" i="1"/>
  <c r="N51" i="1"/>
  <c r="O51" i="1"/>
  <c r="P51" i="1"/>
  <c r="R51" i="1"/>
  <c r="AL51" i="1"/>
  <c r="BE51" i="1"/>
  <c r="BX51" i="1"/>
  <c r="CQ51" i="1"/>
  <c r="DJ51" i="1"/>
  <c r="EC51" i="1"/>
  <c r="EV51" i="1"/>
  <c r="FO51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DJ52" i="1"/>
  <c r="EC52" i="1"/>
  <c r="EV52" i="1"/>
  <c r="FO52" i="1"/>
  <c r="F53" i="1"/>
  <c r="I53" i="1"/>
  <c r="J53" i="1"/>
  <c r="H53" i="1"/>
  <c r="K53" i="1"/>
  <c r="L53" i="1"/>
  <c r="M53" i="1"/>
  <c r="N53" i="1"/>
  <c r="O53" i="1"/>
  <c r="P53" i="1"/>
  <c r="R53" i="1"/>
  <c r="AL53" i="1"/>
  <c r="BE53" i="1"/>
  <c r="BX53" i="1"/>
  <c r="CQ53" i="1"/>
  <c r="DJ53" i="1"/>
  <c r="EC53" i="1"/>
  <c r="EV53" i="1"/>
  <c r="FO53" i="1"/>
  <c r="I54" i="1"/>
  <c r="J54" i="1"/>
  <c r="K54" i="1"/>
  <c r="L54" i="1"/>
  <c r="M54" i="1"/>
  <c r="N54" i="1"/>
  <c r="O54" i="1"/>
  <c r="P54" i="1"/>
  <c r="R54" i="1"/>
  <c r="AL54" i="1"/>
  <c r="BE54" i="1"/>
  <c r="BX54" i="1"/>
  <c r="CQ54" i="1"/>
  <c r="DJ54" i="1"/>
  <c r="EC54" i="1"/>
  <c r="EV54" i="1"/>
  <c r="FO54" i="1"/>
  <c r="F55" i="1"/>
  <c r="I55" i="1"/>
  <c r="J55" i="1"/>
  <c r="H55" i="1"/>
  <c r="K55" i="1"/>
  <c r="L55" i="1"/>
  <c r="M55" i="1"/>
  <c r="N55" i="1"/>
  <c r="O55" i="1"/>
  <c r="P55" i="1"/>
  <c r="R55" i="1"/>
  <c r="AL55" i="1"/>
  <c r="BE55" i="1"/>
  <c r="BX55" i="1"/>
  <c r="CQ55" i="1"/>
  <c r="DJ55" i="1"/>
  <c r="EC55" i="1"/>
  <c r="EV55" i="1"/>
  <c r="FO55" i="1"/>
  <c r="I56" i="1"/>
  <c r="J56" i="1"/>
  <c r="K56" i="1"/>
  <c r="L56" i="1"/>
  <c r="M56" i="1"/>
  <c r="N56" i="1"/>
  <c r="O56" i="1"/>
  <c r="P56" i="1"/>
  <c r="R56" i="1"/>
  <c r="AL56" i="1"/>
  <c r="BE56" i="1"/>
  <c r="BX56" i="1"/>
  <c r="CQ56" i="1"/>
  <c r="DJ56" i="1"/>
  <c r="EC56" i="1"/>
  <c r="EV56" i="1"/>
  <c r="FO56" i="1"/>
  <c r="F57" i="1"/>
  <c r="I57" i="1"/>
  <c r="J57" i="1"/>
  <c r="H57" i="1"/>
  <c r="K57" i="1"/>
  <c r="L57" i="1"/>
  <c r="M57" i="1"/>
  <c r="N57" i="1"/>
  <c r="O57" i="1"/>
  <c r="P57" i="1"/>
  <c r="R57" i="1"/>
  <c r="AL57" i="1"/>
  <c r="BE57" i="1"/>
  <c r="BX57" i="1"/>
  <c r="CQ57" i="1"/>
  <c r="DJ57" i="1"/>
  <c r="EC57" i="1"/>
  <c r="EV57" i="1"/>
  <c r="FO57" i="1"/>
  <c r="I58" i="1"/>
  <c r="J58" i="1"/>
  <c r="K58" i="1"/>
  <c r="L58" i="1"/>
  <c r="M58" i="1"/>
  <c r="N58" i="1"/>
  <c r="O58" i="1"/>
  <c r="P58" i="1"/>
  <c r="R58" i="1"/>
  <c r="AL58" i="1"/>
  <c r="BE58" i="1"/>
  <c r="BX58" i="1"/>
  <c r="CQ58" i="1"/>
  <c r="DJ58" i="1"/>
  <c r="EC58" i="1"/>
  <c r="EV58" i="1"/>
  <c r="FO58" i="1"/>
  <c r="F59" i="1"/>
  <c r="I59" i="1"/>
  <c r="J59" i="1"/>
  <c r="H59" i="1"/>
  <c r="K59" i="1"/>
  <c r="L59" i="1"/>
  <c r="M59" i="1"/>
  <c r="N59" i="1"/>
  <c r="O59" i="1"/>
  <c r="P59" i="1"/>
  <c r="R59" i="1"/>
  <c r="AL59" i="1"/>
  <c r="BE59" i="1"/>
  <c r="BX59" i="1"/>
  <c r="CQ59" i="1"/>
  <c r="DJ59" i="1"/>
  <c r="EC59" i="1"/>
  <c r="EV59" i="1"/>
  <c r="FO59" i="1"/>
  <c r="G60" i="1"/>
  <c r="I60" i="1"/>
  <c r="J60" i="1"/>
  <c r="K60" i="1"/>
  <c r="L60" i="1"/>
  <c r="M60" i="1"/>
  <c r="N60" i="1"/>
  <c r="O60" i="1"/>
  <c r="P60" i="1"/>
  <c r="R60" i="1"/>
  <c r="AL60" i="1"/>
  <c r="BE60" i="1"/>
  <c r="BX60" i="1"/>
  <c r="CQ60" i="1"/>
  <c r="DJ60" i="1"/>
  <c r="EC60" i="1"/>
  <c r="EV60" i="1"/>
  <c r="FO60" i="1"/>
  <c r="I61" i="1"/>
  <c r="J61" i="1"/>
  <c r="K61" i="1"/>
  <c r="L61" i="1"/>
  <c r="M61" i="1"/>
  <c r="N61" i="1"/>
  <c r="O61" i="1"/>
  <c r="P61" i="1"/>
  <c r="R61" i="1"/>
  <c r="AL61" i="1"/>
  <c r="G61" i="1"/>
  <c r="BE61" i="1"/>
  <c r="F61" i="1"/>
  <c r="BX61" i="1"/>
  <c r="CQ61" i="1"/>
  <c r="DJ61" i="1"/>
  <c r="EC61" i="1"/>
  <c r="EV61" i="1"/>
  <c r="FO61" i="1"/>
  <c r="G62" i="1"/>
  <c r="I62" i="1"/>
  <c r="J62" i="1"/>
  <c r="K62" i="1"/>
  <c r="L62" i="1"/>
  <c r="M62" i="1"/>
  <c r="N62" i="1"/>
  <c r="O62" i="1"/>
  <c r="P62" i="1"/>
  <c r="R62" i="1"/>
  <c r="AL62" i="1"/>
  <c r="BE62" i="1"/>
  <c r="BX62" i="1"/>
  <c r="CQ62" i="1"/>
  <c r="DJ62" i="1"/>
  <c r="EC62" i="1"/>
  <c r="EV62" i="1"/>
  <c r="FO62" i="1"/>
  <c r="I63" i="1"/>
  <c r="J63" i="1"/>
  <c r="H63" i="1"/>
  <c r="K63" i="1"/>
  <c r="L63" i="1"/>
  <c r="M63" i="1"/>
  <c r="N63" i="1"/>
  <c r="O63" i="1"/>
  <c r="P63" i="1"/>
  <c r="R63" i="1"/>
  <c r="AL63" i="1"/>
  <c r="G63" i="1"/>
  <c r="BE63" i="1"/>
  <c r="F63" i="1"/>
  <c r="BX63" i="1"/>
  <c r="CQ63" i="1"/>
  <c r="DJ63" i="1"/>
  <c r="EC63" i="1"/>
  <c r="EV63" i="1"/>
  <c r="FO63" i="1"/>
  <c r="G64" i="1"/>
  <c r="I64" i="1"/>
  <c r="J64" i="1"/>
  <c r="K64" i="1"/>
  <c r="L64" i="1"/>
  <c r="M64" i="1"/>
  <c r="N64" i="1"/>
  <c r="O64" i="1"/>
  <c r="P64" i="1"/>
  <c r="R64" i="1"/>
  <c r="AL64" i="1"/>
  <c r="BE64" i="1"/>
  <c r="BX64" i="1"/>
  <c r="CQ64" i="1"/>
  <c r="DJ64" i="1"/>
  <c r="EC64" i="1"/>
  <c r="EV64" i="1"/>
  <c r="FO64" i="1"/>
  <c r="I65" i="1"/>
  <c r="J65" i="1"/>
  <c r="H65" i="1"/>
  <c r="K65" i="1"/>
  <c r="L65" i="1"/>
  <c r="M65" i="1"/>
  <c r="N65" i="1"/>
  <c r="O65" i="1"/>
  <c r="P65" i="1"/>
  <c r="R65" i="1"/>
  <c r="AL65" i="1"/>
  <c r="G65" i="1"/>
  <c r="BE65" i="1"/>
  <c r="F65" i="1"/>
  <c r="BX65" i="1"/>
  <c r="CQ65" i="1"/>
  <c r="DJ65" i="1"/>
  <c r="EC65" i="1"/>
  <c r="EV65" i="1"/>
  <c r="FO65" i="1"/>
  <c r="G66" i="1"/>
  <c r="J66" i="1"/>
  <c r="K66" i="1"/>
  <c r="M66" i="1"/>
  <c r="N66" i="1"/>
  <c r="O66" i="1"/>
  <c r="P66" i="1"/>
  <c r="Q66" i="1"/>
  <c r="S66" i="1"/>
  <c r="AL66" i="1"/>
  <c r="F66" i="1"/>
  <c r="BE66" i="1"/>
  <c r="BX66" i="1"/>
  <c r="BY66" i="1"/>
  <c r="I66" i="1"/>
  <c r="CE66" i="1"/>
  <c r="CF66" i="1"/>
  <c r="CP66" i="1"/>
  <c r="R66" i="1"/>
  <c r="CQ66" i="1"/>
  <c r="DJ66" i="1"/>
  <c r="EC66" i="1"/>
  <c r="EV66" i="1"/>
  <c r="FO66" i="1"/>
  <c r="G67" i="1"/>
  <c r="J67" i="1"/>
  <c r="K67" i="1"/>
  <c r="L67" i="1"/>
  <c r="M67" i="1"/>
  <c r="O67" i="1"/>
  <c r="P67" i="1"/>
  <c r="Q67" i="1"/>
  <c r="S67" i="1"/>
  <c r="AL67" i="1"/>
  <c r="F67" i="1"/>
  <c r="BE67" i="1"/>
  <c r="BX67" i="1"/>
  <c r="BY67" i="1"/>
  <c r="I67" i="1"/>
  <c r="CE67" i="1"/>
  <c r="CJ67" i="1"/>
  <c r="CP67" i="1"/>
  <c r="R67" i="1"/>
  <c r="CQ67" i="1"/>
  <c r="DJ67" i="1"/>
  <c r="EC67" i="1"/>
  <c r="EV67" i="1"/>
  <c r="FO67" i="1"/>
  <c r="I68" i="1"/>
  <c r="J68" i="1"/>
  <c r="K68" i="1"/>
  <c r="L68" i="1"/>
  <c r="M68" i="1"/>
  <c r="N68" i="1"/>
  <c r="O68" i="1"/>
  <c r="P68" i="1"/>
  <c r="R68" i="1"/>
  <c r="S68" i="1"/>
  <c r="AL68" i="1"/>
  <c r="BE68" i="1"/>
  <c r="BX68" i="1"/>
  <c r="CQ68" i="1"/>
  <c r="CR68" i="1"/>
  <c r="CX68" i="1"/>
  <c r="EC68" i="1"/>
  <c r="EC75" i="1"/>
  <c r="EV68" i="1"/>
  <c r="FO68" i="1"/>
  <c r="FO75" i="1"/>
  <c r="I69" i="1"/>
  <c r="K69" i="1"/>
  <c r="L69" i="1"/>
  <c r="M69" i="1"/>
  <c r="N69" i="1"/>
  <c r="O69" i="1"/>
  <c r="P69" i="1"/>
  <c r="R69" i="1"/>
  <c r="S69" i="1"/>
  <c r="AL69" i="1"/>
  <c r="F69" i="1"/>
  <c r="BE69" i="1"/>
  <c r="G69" i="1"/>
  <c r="BX69" i="1"/>
  <c r="CQ69" i="1"/>
  <c r="CR69" i="1"/>
  <c r="CT69" i="1"/>
  <c r="CX69" i="1"/>
  <c r="DJ69" i="1"/>
  <c r="EC69" i="1"/>
  <c r="EV69" i="1"/>
  <c r="FO69" i="1"/>
  <c r="J70" i="1"/>
  <c r="K70" i="1"/>
  <c r="M70" i="1"/>
  <c r="N70" i="1"/>
  <c r="O70" i="1"/>
  <c r="P70" i="1"/>
  <c r="R70" i="1"/>
  <c r="S70" i="1"/>
  <c r="AL70" i="1"/>
  <c r="BE70" i="1"/>
  <c r="BX70" i="1"/>
  <c r="CQ70" i="1"/>
  <c r="CR70" i="1"/>
  <c r="CX70" i="1"/>
  <c r="CY70" i="1"/>
  <c r="L70" i="1"/>
  <c r="DI70" i="1"/>
  <c r="DJ70" i="1"/>
  <c r="EC70" i="1"/>
  <c r="EV70" i="1"/>
  <c r="FO70" i="1"/>
  <c r="J71" i="1"/>
  <c r="K71" i="1"/>
  <c r="L71" i="1"/>
  <c r="M71" i="1"/>
  <c r="N71" i="1"/>
  <c r="O71" i="1"/>
  <c r="P71" i="1"/>
  <c r="R71" i="1"/>
  <c r="S71" i="1"/>
  <c r="AL71" i="1"/>
  <c r="BE71" i="1"/>
  <c r="BX71" i="1"/>
  <c r="CQ71" i="1"/>
  <c r="CR71" i="1"/>
  <c r="I71" i="1"/>
  <c r="H71" i="1"/>
  <c r="CT71" i="1"/>
  <c r="CX71" i="1"/>
  <c r="DJ71" i="1"/>
  <c r="EC71" i="1"/>
  <c r="F71" i="1"/>
  <c r="EV71" i="1"/>
  <c r="FO71" i="1"/>
  <c r="I72" i="1"/>
  <c r="J72" i="1"/>
  <c r="K72" i="1"/>
  <c r="M72" i="1"/>
  <c r="N72" i="1"/>
  <c r="O72" i="1"/>
  <c r="P72" i="1"/>
  <c r="S72" i="1"/>
  <c r="S75" i="1"/>
  <c r="AL72" i="1"/>
  <c r="BE72" i="1"/>
  <c r="BX72" i="1"/>
  <c r="CQ72" i="1"/>
  <c r="CQ75" i="1"/>
  <c r="CR72" i="1"/>
  <c r="CX72" i="1"/>
  <c r="CY72" i="1"/>
  <c r="L72" i="1"/>
  <c r="DI72" i="1"/>
  <c r="R72" i="1"/>
  <c r="EC72" i="1"/>
  <c r="EV72" i="1"/>
  <c r="FO72" i="1"/>
  <c r="I73" i="1"/>
  <c r="K73" i="1"/>
  <c r="L73" i="1"/>
  <c r="M73" i="1"/>
  <c r="O73" i="1"/>
  <c r="P73" i="1"/>
  <c r="S73" i="1"/>
  <c r="AL73" i="1"/>
  <c r="BE73" i="1"/>
  <c r="Q73" i="1"/>
  <c r="BX73" i="1"/>
  <c r="CQ73" i="1"/>
  <c r="DJ73" i="1"/>
  <c r="EC73" i="1"/>
  <c r="ED73" i="1"/>
  <c r="EF73" i="1"/>
  <c r="EJ73" i="1"/>
  <c r="EO73" i="1"/>
  <c r="N73" i="1"/>
  <c r="EU73" i="1"/>
  <c r="R73" i="1"/>
  <c r="EV73" i="1"/>
  <c r="FO73" i="1"/>
  <c r="I74" i="1"/>
  <c r="J74" i="1"/>
  <c r="H74" i="1"/>
  <c r="K74" i="1"/>
  <c r="L74" i="1"/>
  <c r="M74" i="1"/>
  <c r="N74" i="1"/>
  <c r="O74" i="1"/>
  <c r="P74" i="1"/>
  <c r="R74" i="1"/>
  <c r="AL74" i="1"/>
  <c r="BE74" i="1"/>
  <c r="F74" i="1"/>
  <c r="BX74" i="1"/>
  <c r="CQ74" i="1"/>
  <c r="DJ74" i="1"/>
  <c r="EC74" i="1"/>
  <c r="EV74" i="1"/>
  <c r="FO74" i="1"/>
  <c r="M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Y75" i="1"/>
  <c r="BZ75" i="1"/>
  <c r="CA75" i="1"/>
  <c r="CB75" i="1"/>
  <c r="CC75" i="1"/>
  <c r="CD75" i="1"/>
  <c r="CE75" i="1"/>
  <c r="CG75" i="1"/>
  <c r="CH75" i="1"/>
  <c r="CI75" i="1"/>
  <c r="CK75" i="1"/>
  <c r="CL75" i="1"/>
  <c r="CM75" i="1"/>
  <c r="CN75" i="1"/>
  <c r="CO75" i="1"/>
  <c r="CP75" i="1"/>
  <c r="CS75" i="1"/>
  <c r="CU75" i="1"/>
  <c r="CV75" i="1"/>
  <c r="CW75" i="1"/>
  <c r="CY75" i="1"/>
  <c r="CZ75" i="1"/>
  <c r="DA75" i="1"/>
  <c r="DB75" i="1"/>
  <c r="DC75" i="1"/>
  <c r="DD75" i="1"/>
  <c r="DE75" i="1"/>
  <c r="DF75" i="1"/>
  <c r="DG75" i="1"/>
  <c r="DH75" i="1"/>
  <c r="DI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D75" i="1"/>
  <c r="EE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G77" i="1"/>
  <c r="I77" i="1"/>
  <c r="J77" i="1"/>
  <c r="K77" i="1"/>
  <c r="L77" i="1"/>
  <c r="M77" i="1"/>
  <c r="N77" i="1"/>
  <c r="O77" i="1"/>
  <c r="P77" i="1"/>
  <c r="R77" i="1"/>
  <c r="AL77" i="1"/>
  <c r="BE77" i="1"/>
  <c r="BX77" i="1"/>
  <c r="CQ77" i="1"/>
  <c r="DJ77" i="1"/>
  <c r="EC77" i="1"/>
  <c r="EV77" i="1"/>
  <c r="FO77" i="1"/>
  <c r="I78" i="1"/>
  <c r="J78" i="1"/>
  <c r="J92" i="1"/>
  <c r="K78" i="1"/>
  <c r="L78" i="1"/>
  <c r="M78" i="1"/>
  <c r="N78" i="1"/>
  <c r="N92" i="1"/>
  <c r="O78" i="1"/>
  <c r="P78" i="1"/>
  <c r="R78" i="1"/>
  <c r="AL78" i="1"/>
  <c r="G78" i="1"/>
  <c r="BE78" i="1"/>
  <c r="BX78" i="1"/>
  <c r="CQ78" i="1"/>
  <c r="DJ78" i="1"/>
  <c r="EC78" i="1"/>
  <c r="EV78" i="1"/>
  <c r="FO78" i="1"/>
  <c r="G79" i="1"/>
  <c r="I79" i="1"/>
  <c r="J79" i="1"/>
  <c r="K79" i="1"/>
  <c r="L79" i="1"/>
  <c r="M79" i="1"/>
  <c r="N79" i="1"/>
  <c r="O79" i="1"/>
  <c r="P79" i="1"/>
  <c r="R79" i="1"/>
  <c r="AL79" i="1"/>
  <c r="BE79" i="1"/>
  <c r="BX79" i="1"/>
  <c r="CQ79" i="1"/>
  <c r="DJ79" i="1"/>
  <c r="EC79" i="1"/>
  <c r="EV79" i="1"/>
  <c r="FO79" i="1"/>
  <c r="I80" i="1"/>
  <c r="J80" i="1"/>
  <c r="H80" i="1"/>
  <c r="K80" i="1"/>
  <c r="L80" i="1"/>
  <c r="M80" i="1"/>
  <c r="N80" i="1"/>
  <c r="O80" i="1"/>
  <c r="P80" i="1"/>
  <c r="R80" i="1"/>
  <c r="AL80" i="1"/>
  <c r="G80" i="1"/>
  <c r="BE80" i="1"/>
  <c r="F80" i="1"/>
  <c r="BX80" i="1"/>
  <c r="CQ80" i="1"/>
  <c r="DJ80" i="1"/>
  <c r="EC80" i="1"/>
  <c r="EV80" i="1"/>
  <c r="FO80" i="1"/>
  <c r="G81" i="1"/>
  <c r="I81" i="1"/>
  <c r="J81" i="1"/>
  <c r="K81" i="1"/>
  <c r="L81" i="1"/>
  <c r="M81" i="1"/>
  <c r="N81" i="1"/>
  <c r="O81" i="1"/>
  <c r="P81" i="1"/>
  <c r="R81" i="1"/>
  <c r="AL81" i="1"/>
  <c r="BE81" i="1"/>
  <c r="BX81" i="1"/>
  <c r="CQ81" i="1"/>
  <c r="DJ81" i="1"/>
  <c r="EC81" i="1"/>
  <c r="EV81" i="1"/>
  <c r="FO81" i="1"/>
  <c r="I82" i="1"/>
  <c r="J82" i="1"/>
  <c r="H82" i="1"/>
  <c r="K82" i="1"/>
  <c r="L82" i="1"/>
  <c r="M82" i="1"/>
  <c r="N82" i="1"/>
  <c r="O82" i="1"/>
  <c r="P82" i="1"/>
  <c r="R82" i="1"/>
  <c r="AL82" i="1"/>
  <c r="G82" i="1"/>
  <c r="BE82" i="1"/>
  <c r="F82" i="1"/>
  <c r="BX82" i="1"/>
  <c r="CQ82" i="1"/>
  <c r="DJ82" i="1"/>
  <c r="EC82" i="1"/>
  <c r="EV82" i="1"/>
  <c r="FO82" i="1"/>
  <c r="G83" i="1"/>
  <c r="I83" i="1"/>
  <c r="J83" i="1"/>
  <c r="K83" i="1"/>
  <c r="L83" i="1"/>
  <c r="M83" i="1"/>
  <c r="N83" i="1"/>
  <c r="O83" i="1"/>
  <c r="P83" i="1"/>
  <c r="R83" i="1"/>
  <c r="AL83" i="1"/>
  <c r="BE83" i="1"/>
  <c r="BX83" i="1"/>
  <c r="CQ83" i="1"/>
  <c r="DJ83" i="1"/>
  <c r="EC83" i="1"/>
  <c r="EV83" i="1"/>
  <c r="FO83" i="1"/>
  <c r="I84" i="1"/>
  <c r="J84" i="1"/>
  <c r="H84" i="1"/>
  <c r="K84" i="1"/>
  <c r="L84" i="1"/>
  <c r="M84" i="1"/>
  <c r="N84" i="1"/>
  <c r="O84" i="1"/>
  <c r="P84" i="1"/>
  <c r="R84" i="1"/>
  <c r="AL84" i="1"/>
  <c r="G84" i="1"/>
  <c r="BE84" i="1"/>
  <c r="F84" i="1"/>
  <c r="BX84" i="1"/>
  <c r="CQ84" i="1"/>
  <c r="DJ84" i="1"/>
  <c r="EC84" i="1"/>
  <c r="EV84" i="1"/>
  <c r="FO84" i="1"/>
  <c r="G85" i="1"/>
  <c r="I85" i="1"/>
  <c r="J85" i="1"/>
  <c r="K85" i="1"/>
  <c r="L85" i="1"/>
  <c r="M85" i="1"/>
  <c r="N85" i="1"/>
  <c r="O85" i="1"/>
  <c r="P85" i="1"/>
  <c r="R85" i="1"/>
  <c r="AL85" i="1"/>
  <c r="BE85" i="1"/>
  <c r="BX85" i="1"/>
  <c r="CQ85" i="1"/>
  <c r="DJ85" i="1"/>
  <c r="EC85" i="1"/>
  <c r="EV85" i="1"/>
  <c r="FO85" i="1"/>
  <c r="I86" i="1"/>
  <c r="J86" i="1"/>
  <c r="H86" i="1"/>
  <c r="K86" i="1"/>
  <c r="L86" i="1"/>
  <c r="M86" i="1"/>
  <c r="N86" i="1"/>
  <c r="O86" i="1"/>
  <c r="P86" i="1"/>
  <c r="R86" i="1"/>
  <c r="AL86" i="1"/>
  <c r="G86" i="1"/>
  <c r="BE86" i="1"/>
  <c r="F86" i="1"/>
  <c r="BX86" i="1"/>
  <c r="CQ86" i="1"/>
  <c r="DJ86" i="1"/>
  <c r="EC86" i="1"/>
  <c r="EV86" i="1"/>
  <c r="FO86" i="1"/>
  <c r="G87" i="1"/>
  <c r="I87" i="1"/>
  <c r="J87" i="1"/>
  <c r="K87" i="1"/>
  <c r="L87" i="1"/>
  <c r="M87" i="1"/>
  <c r="N87" i="1"/>
  <c r="O87" i="1"/>
  <c r="P87" i="1"/>
  <c r="R87" i="1"/>
  <c r="AL87" i="1"/>
  <c r="BE87" i="1"/>
  <c r="BX87" i="1"/>
  <c r="CQ87" i="1"/>
  <c r="DJ87" i="1"/>
  <c r="EC87" i="1"/>
  <c r="EV87" i="1"/>
  <c r="FO87" i="1"/>
  <c r="I88" i="1"/>
  <c r="J88" i="1"/>
  <c r="H88" i="1"/>
  <c r="K88" i="1"/>
  <c r="L88" i="1"/>
  <c r="M88" i="1"/>
  <c r="N88" i="1"/>
  <c r="O88" i="1"/>
  <c r="P88" i="1"/>
  <c r="R88" i="1"/>
  <c r="AL88" i="1"/>
  <c r="G88" i="1"/>
  <c r="BE88" i="1"/>
  <c r="F88" i="1"/>
  <c r="BX88" i="1"/>
  <c r="CQ88" i="1"/>
  <c r="DJ88" i="1"/>
  <c r="EC88" i="1"/>
  <c r="EV88" i="1"/>
  <c r="FO88" i="1"/>
  <c r="G89" i="1"/>
  <c r="I89" i="1"/>
  <c r="J89" i="1"/>
  <c r="K89" i="1"/>
  <c r="L89" i="1"/>
  <c r="M89" i="1"/>
  <c r="N89" i="1"/>
  <c r="O89" i="1"/>
  <c r="P89" i="1"/>
  <c r="R89" i="1"/>
  <c r="AL89" i="1"/>
  <c r="BE89" i="1"/>
  <c r="BX89" i="1"/>
  <c r="CQ89" i="1"/>
  <c r="DJ89" i="1"/>
  <c r="EC89" i="1"/>
  <c r="EV89" i="1"/>
  <c r="FO89" i="1"/>
  <c r="I90" i="1"/>
  <c r="J90" i="1"/>
  <c r="H90" i="1"/>
  <c r="K90" i="1"/>
  <c r="L90" i="1"/>
  <c r="M90" i="1"/>
  <c r="N90" i="1"/>
  <c r="O90" i="1"/>
  <c r="P90" i="1"/>
  <c r="R90" i="1"/>
  <c r="AL90" i="1"/>
  <c r="G90" i="1"/>
  <c r="BE90" i="1"/>
  <c r="F90" i="1"/>
  <c r="BX90" i="1"/>
  <c r="CQ90" i="1"/>
  <c r="DJ90" i="1"/>
  <c r="EC90" i="1"/>
  <c r="EV90" i="1"/>
  <c r="FO90" i="1"/>
  <c r="G91" i="1"/>
  <c r="I91" i="1"/>
  <c r="J91" i="1"/>
  <c r="K91" i="1"/>
  <c r="L91" i="1"/>
  <c r="M91" i="1"/>
  <c r="N91" i="1"/>
  <c r="O91" i="1"/>
  <c r="P91" i="1"/>
  <c r="R91" i="1"/>
  <c r="AL91" i="1"/>
  <c r="BE91" i="1"/>
  <c r="BX91" i="1"/>
  <c r="CQ91" i="1"/>
  <c r="DJ91" i="1"/>
  <c r="EC91" i="1"/>
  <c r="EV91" i="1"/>
  <c r="FO91" i="1"/>
  <c r="L92" i="1"/>
  <c r="P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D92" i="1"/>
  <c r="EE92" i="1"/>
  <c r="EF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C92" i="1"/>
  <c r="FD92" i="1"/>
  <c r="FE92" i="1"/>
  <c r="FF92" i="1"/>
  <c r="FG92" i="1"/>
  <c r="FH92" i="1"/>
  <c r="FI92" i="1"/>
  <c r="FJ92" i="1"/>
  <c r="FK92" i="1"/>
  <c r="FL92" i="1"/>
  <c r="FM92" i="1"/>
  <c r="FN92" i="1"/>
  <c r="I94" i="1"/>
  <c r="J94" i="1"/>
  <c r="K94" i="1"/>
  <c r="L94" i="1"/>
  <c r="M94" i="1"/>
  <c r="N94" i="1"/>
  <c r="O94" i="1"/>
  <c r="P94" i="1"/>
  <c r="R94" i="1"/>
  <c r="AL94" i="1"/>
  <c r="G94" i="1"/>
  <c r="BE94" i="1"/>
  <c r="F94" i="1"/>
  <c r="BX94" i="1"/>
  <c r="CQ94" i="1"/>
  <c r="DJ94" i="1"/>
  <c r="EC94" i="1"/>
  <c r="EV94" i="1"/>
  <c r="FO94" i="1"/>
  <c r="G95" i="1"/>
  <c r="I95" i="1"/>
  <c r="J95" i="1"/>
  <c r="K95" i="1"/>
  <c r="L95" i="1"/>
  <c r="M95" i="1"/>
  <c r="N95" i="1"/>
  <c r="O95" i="1"/>
  <c r="P95" i="1"/>
  <c r="R95" i="1"/>
  <c r="AL95" i="1"/>
  <c r="BE95" i="1"/>
  <c r="BX95" i="1"/>
  <c r="CQ95" i="1"/>
  <c r="DJ95" i="1"/>
  <c r="EC95" i="1"/>
  <c r="EV95" i="1"/>
  <c r="FO95" i="1"/>
  <c r="I96" i="1"/>
  <c r="J96" i="1"/>
  <c r="H96" i="1"/>
  <c r="K96" i="1"/>
  <c r="L96" i="1"/>
  <c r="M96" i="1"/>
  <c r="N96" i="1"/>
  <c r="O96" i="1"/>
  <c r="P96" i="1"/>
  <c r="R96" i="1"/>
  <c r="AL96" i="1"/>
  <c r="G96" i="1"/>
  <c r="BE96" i="1"/>
  <c r="F96" i="1"/>
  <c r="BX96" i="1"/>
  <c r="CQ96" i="1"/>
  <c r="DJ96" i="1"/>
  <c r="EC96" i="1"/>
  <c r="EV96" i="1"/>
  <c r="FO96" i="1"/>
  <c r="G97" i="1"/>
  <c r="I97" i="1"/>
  <c r="J97" i="1"/>
  <c r="K97" i="1"/>
  <c r="L97" i="1"/>
  <c r="M97" i="1"/>
  <c r="N97" i="1"/>
  <c r="O97" i="1"/>
  <c r="P97" i="1"/>
  <c r="R97" i="1"/>
  <c r="AL97" i="1"/>
  <c r="BE97" i="1"/>
  <c r="BX97" i="1"/>
  <c r="CQ97" i="1"/>
  <c r="DJ97" i="1"/>
  <c r="EC97" i="1"/>
  <c r="EV97" i="1"/>
  <c r="FO97" i="1"/>
  <c r="I98" i="1"/>
  <c r="J98" i="1"/>
  <c r="H98" i="1"/>
  <c r="K98" i="1"/>
  <c r="L98" i="1"/>
  <c r="M98" i="1"/>
  <c r="N98" i="1"/>
  <c r="O98" i="1"/>
  <c r="P98" i="1"/>
  <c r="R98" i="1"/>
  <c r="AL98" i="1"/>
  <c r="G98" i="1"/>
  <c r="BE98" i="1"/>
  <c r="F98" i="1"/>
  <c r="BX98" i="1"/>
  <c r="CQ98" i="1"/>
  <c r="DJ98" i="1"/>
  <c r="EC98" i="1"/>
  <c r="EV98" i="1"/>
  <c r="FO98" i="1"/>
  <c r="G99" i="1"/>
  <c r="I99" i="1"/>
  <c r="J99" i="1"/>
  <c r="K99" i="1"/>
  <c r="L99" i="1"/>
  <c r="M99" i="1"/>
  <c r="N99" i="1"/>
  <c r="O99" i="1"/>
  <c r="P99" i="1"/>
  <c r="R99" i="1"/>
  <c r="AL99" i="1"/>
  <c r="BE99" i="1"/>
  <c r="BX99" i="1"/>
  <c r="CQ99" i="1"/>
  <c r="DJ99" i="1"/>
  <c r="EC99" i="1"/>
  <c r="EV99" i="1"/>
  <c r="FO99" i="1"/>
  <c r="I100" i="1"/>
  <c r="J100" i="1"/>
  <c r="H100" i="1"/>
  <c r="K100" i="1"/>
  <c r="L100" i="1"/>
  <c r="M100" i="1"/>
  <c r="N100" i="1"/>
  <c r="O100" i="1"/>
  <c r="P100" i="1"/>
  <c r="R100" i="1"/>
  <c r="AL100" i="1"/>
  <c r="BE100" i="1"/>
  <c r="BX100" i="1"/>
  <c r="CQ100" i="1"/>
  <c r="DJ100" i="1"/>
  <c r="EC100" i="1"/>
  <c r="EV100" i="1"/>
  <c r="FO100" i="1"/>
  <c r="I101" i="1"/>
  <c r="J101" i="1"/>
  <c r="K101" i="1"/>
  <c r="L101" i="1"/>
  <c r="M101" i="1"/>
  <c r="N101" i="1"/>
  <c r="O101" i="1"/>
  <c r="P101" i="1"/>
  <c r="R101" i="1"/>
  <c r="AL101" i="1"/>
  <c r="BE101" i="1"/>
  <c r="BX101" i="1"/>
  <c r="CQ101" i="1"/>
  <c r="DJ101" i="1"/>
  <c r="EC101" i="1"/>
  <c r="EV101" i="1"/>
  <c r="FO101" i="1"/>
  <c r="I102" i="1"/>
  <c r="J102" i="1"/>
  <c r="H102" i="1"/>
  <c r="K102" i="1"/>
  <c r="L102" i="1"/>
  <c r="M102" i="1"/>
  <c r="N102" i="1"/>
  <c r="O102" i="1"/>
  <c r="P102" i="1"/>
  <c r="R102" i="1"/>
  <c r="AL102" i="1"/>
  <c r="BE102" i="1"/>
  <c r="F102" i="1"/>
  <c r="BX102" i="1"/>
  <c r="CQ102" i="1"/>
  <c r="DJ102" i="1"/>
  <c r="EC102" i="1"/>
  <c r="EV102" i="1"/>
  <c r="FO102" i="1"/>
  <c r="I103" i="1"/>
  <c r="J103" i="1"/>
  <c r="K103" i="1"/>
  <c r="L103" i="1"/>
  <c r="M103" i="1"/>
  <c r="N103" i="1"/>
  <c r="O103" i="1"/>
  <c r="P103" i="1"/>
  <c r="R103" i="1"/>
  <c r="AL103" i="1"/>
  <c r="BE103" i="1"/>
  <c r="BX103" i="1"/>
  <c r="CQ103" i="1"/>
  <c r="DJ103" i="1"/>
  <c r="EC103" i="1"/>
  <c r="EV103" i="1"/>
  <c r="FO103" i="1"/>
  <c r="I104" i="1"/>
  <c r="J104" i="1"/>
  <c r="H104" i="1"/>
  <c r="K104" i="1"/>
  <c r="L104" i="1"/>
  <c r="M104" i="1"/>
  <c r="N104" i="1"/>
  <c r="O104" i="1"/>
  <c r="P104" i="1"/>
  <c r="R104" i="1"/>
  <c r="AL104" i="1"/>
  <c r="BE104" i="1"/>
  <c r="F104" i="1"/>
  <c r="BX104" i="1"/>
  <c r="CQ104" i="1"/>
  <c r="DJ104" i="1"/>
  <c r="EC104" i="1"/>
  <c r="EV104" i="1"/>
  <c r="FO104" i="1"/>
  <c r="I105" i="1"/>
  <c r="J105" i="1"/>
  <c r="K105" i="1"/>
  <c r="L105" i="1"/>
  <c r="M105" i="1"/>
  <c r="N105" i="1"/>
  <c r="O105" i="1"/>
  <c r="P105" i="1"/>
  <c r="R105" i="1"/>
  <c r="AL105" i="1"/>
  <c r="BE105" i="1"/>
  <c r="BX105" i="1"/>
  <c r="CQ105" i="1"/>
  <c r="DJ105" i="1"/>
  <c r="EC105" i="1"/>
  <c r="EV105" i="1"/>
  <c r="FO105" i="1"/>
  <c r="I106" i="1"/>
  <c r="J106" i="1"/>
  <c r="H106" i="1"/>
  <c r="K106" i="1"/>
  <c r="L106" i="1"/>
  <c r="M106" i="1"/>
  <c r="N106" i="1"/>
  <c r="O106" i="1"/>
  <c r="P106" i="1"/>
  <c r="R106" i="1"/>
  <c r="AL106" i="1"/>
  <c r="BE106" i="1"/>
  <c r="F106" i="1"/>
  <c r="BX106" i="1"/>
  <c r="CQ106" i="1"/>
  <c r="DJ106" i="1"/>
  <c r="EC106" i="1"/>
  <c r="EV106" i="1"/>
  <c r="FO106" i="1"/>
  <c r="I107" i="1"/>
  <c r="J107" i="1"/>
  <c r="K107" i="1"/>
  <c r="L107" i="1"/>
  <c r="M107" i="1"/>
  <c r="N107" i="1"/>
  <c r="O107" i="1"/>
  <c r="P107" i="1"/>
  <c r="R107" i="1"/>
  <c r="AL107" i="1"/>
  <c r="BE107" i="1"/>
  <c r="BX107" i="1"/>
  <c r="CQ107" i="1"/>
  <c r="DJ107" i="1"/>
  <c r="EC107" i="1"/>
  <c r="EV107" i="1"/>
  <c r="FO107" i="1"/>
  <c r="I108" i="1"/>
  <c r="J108" i="1"/>
  <c r="H108" i="1"/>
  <c r="K108" i="1"/>
  <c r="L108" i="1"/>
  <c r="M108" i="1"/>
  <c r="N108" i="1"/>
  <c r="O108" i="1"/>
  <c r="P108" i="1"/>
  <c r="R108" i="1"/>
  <c r="AL108" i="1"/>
  <c r="BE108" i="1"/>
  <c r="F108" i="1"/>
  <c r="BX108" i="1"/>
  <c r="CQ108" i="1"/>
  <c r="DJ108" i="1"/>
  <c r="EC108" i="1"/>
  <c r="EV108" i="1"/>
  <c r="FO108" i="1"/>
  <c r="I109" i="1"/>
  <c r="J109" i="1"/>
  <c r="K109" i="1"/>
  <c r="L109" i="1"/>
  <c r="M109" i="1"/>
  <c r="N109" i="1"/>
  <c r="O109" i="1"/>
  <c r="P109" i="1"/>
  <c r="R109" i="1"/>
  <c r="AL109" i="1"/>
  <c r="BE109" i="1"/>
  <c r="BX109" i="1"/>
  <c r="CQ109" i="1"/>
  <c r="DJ109" i="1"/>
  <c r="EC109" i="1"/>
  <c r="EV109" i="1"/>
  <c r="FO109" i="1"/>
  <c r="I110" i="1"/>
  <c r="J110" i="1"/>
  <c r="H110" i="1"/>
  <c r="K110" i="1"/>
  <c r="L110" i="1"/>
  <c r="M110" i="1"/>
  <c r="N110" i="1"/>
  <c r="O110" i="1"/>
  <c r="P110" i="1"/>
  <c r="R110" i="1"/>
  <c r="AL110" i="1"/>
  <c r="BE110" i="1"/>
  <c r="F110" i="1"/>
  <c r="BX110" i="1"/>
  <c r="CQ110" i="1"/>
  <c r="DJ110" i="1"/>
  <c r="EC110" i="1"/>
  <c r="EV110" i="1"/>
  <c r="FO110" i="1"/>
  <c r="I111" i="1"/>
  <c r="J111" i="1"/>
  <c r="K111" i="1"/>
  <c r="L111" i="1"/>
  <c r="M111" i="1"/>
  <c r="N111" i="1"/>
  <c r="O111" i="1"/>
  <c r="P111" i="1"/>
  <c r="R111" i="1"/>
  <c r="AL111" i="1"/>
  <c r="BE111" i="1"/>
  <c r="BX111" i="1"/>
  <c r="CQ111" i="1"/>
  <c r="DJ111" i="1"/>
  <c r="EC111" i="1"/>
  <c r="EV111" i="1"/>
  <c r="FO111" i="1"/>
  <c r="I112" i="1"/>
  <c r="J112" i="1"/>
  <c r="H112" i="1"/>
  <c r="K112" i="1"/>
  <c r="L112" i="1"/>
  <c r="M112" i="1"/>
  <c r="N112" i="1"/>
  <c r="O112" i="1"/>
  <c r="P112" i="1"/>
  <c r="R112" i="1"/>
  <c r="AL112" i="1"/>
  <c r="BE112" i="1"/>
  <c r="F112" i="1"/>
  <c r="BX112" i="1"/>
  <c r="CQ112" i="1"/>
  <c r="DJ112" i="1"/>
  <c r="EC112" i="1"/>
  <c r="EV112" i="1"/>
  <c r="FO112" i="1"/>
  <c r="I113" i="1"/>
  <c r="J113" i="1"/>
  <c r="K113" i="1"/>
  <c r="L113" i="1"/>
  <c r="M113" i="1"/>
  <c r="N113" i="1"/>
  <c r="O113" i="1"/>
  <c r="P113" i="1"/>
  <c r="R113" i="1"/>
  <c r="AL113" i="1"/>
  <c r="BE113" i="1"/>
  <c r="BX113" i="1"/>
  <c r="CQ113" i="1"/>
  <c r="DJ113" i="1"/>
  <c r="EC113" i="1"/>
  <c r="EV113" i="1"/>
  <c r="FO113" i="1"/>
  <c r="I114" i="1"/>
  <c r="J114" i="1"/>
  <c r="H114" i="1"/>
  <c r="K114" i="1"/>
  <c r="L114" i="1"/>
  <c r="M114" i="1"/>
  <c r="N114" i="1"/>
  <c r="O114" i="1"/>
  <c r="P114" i="1"/>
  <c r="R114" i="1"/>
  <c r="AL114" i="1"/>
  <c r="BE114" i="1"/>
  <c r="F114" i="1"/>
  <c r="BX114" i="1"/>
  <c r="CQ114" i="1"/>
  <c r="DJ114" i="1"/>
  <c r="EC114" i="1"/>
  <c r="EV114" i="1"/>
  <c r="FO114" i="1"/>
  <c r="I115" i="1"/>
  <c r="J115" i="1"/>
  <c r="K115" i="1"/>
  <c r="L115" i="1"/>
  <c r="M115" i="1"/>
  <c r="N115" i="1"/>
  <c r="O115" i="1"/>
  <c r="P115" i="1"/>
  <c r="R115" i="1"/>
  <c r="AL115" i="1"/>
  <c r="BE115" i="1"/>
  <c r="BX115" i="1"/>
  <c r="CQ115" i="1"/>
  <c r="DJ115" i="1"/>
  <c r="EC115" i="1"/>
  <c r="EV115" i="1"/>
  <c r="FO115" i="1"/>
  <c r="I116" i="1"/>
  <c r="J116" i="1"/>
  <c r="H116" i="1"/>
  <c r="K116" i="1"/>
  <c r="L116" i="1"/>
  <c r="M116" i="1"/>
  <c r="N116" i="1"/>
  <c r="O116" i="1"/>
  <c r="P116" i="1"/>
  <c r="R116" i="1"/>
  <c r="AL116" i="1"/>
  <c r="BE116" i="1"/>
  <c r="F116" i="1"/>
  <c r="BX116" i="1"/>
  <c r="CQ116" i="1"/>
  <c r="DJ116" i="1"/>
  <c r="EC116" i="1"/>
  <c r="EV116" i="1"/>
  <c r="FO116" i="1"/>
  <c r="I117" i="1"/>
  <c r="J117" i="1"/>
  <c r="K117" i="1"/>
  <c r="L117" i="1"/>
  <c r="M117" i="1"/>
  <c r="N117" i="1"/>
  <c r="O117" i="1"/>
  <c r="P117" i="1"/>
  <c r="R117" i="1"/>
  <c r="AL117" i="1"/>
  <c r="BE117" i="1"/>
  <c r="BX117" i="1"/>
  <c r="CQ117" i="1"/>
  <c r="DJ117" i="1"/>
  <c r="EC117" i="1"/>
  <c r="EV117" i="1"/>
  <c r="FO117" i="1"/>
  <c r="I119" i="1"/>
  <c r="J119" i="1"/>
  <c r="H119" i="1"/>
  <c r="K119" i="1"/>
  <c r="L119" i="1"/>
  <c r="M119" i="1"/>
  <c r="N119" i="1"/>
  <c r="O119" i="1"/>
  <c r="P119" i="1"/>
  <c r="R119" i="1"/>
  <c r="AL119" i="1"/>
  <c r="BE119" i="1"/>
  <c r="BE121" i="1"/>
  <c r="BX119" i="1"/>
  <c r="CQ119" i="1"/>
  <c r="CQ121" i="1"/>
  <c r="DJ119" i="1"/>
  <c r="EC119" i="1"/>
  <c r="EC121" i="1"/>
  <c r="EV119" i="1"/>
  <c r="FO119" i="1"/>
  <c r="FO121" i="1"/>
  <c r="I120" i="1"/>
  <c r="J120" i="1"/>
  <c r="K120" i="1"/>
  <c r="K121" i="1"/>
  <c r="L120" i="1"/>
  <c r="M120" i="1"/>
  <c r="M121" i="1"/>
  <c r="N120" i="1"/>
  <c r="O120" i="1"/>
  <c r="O121" i="1"/>
  <c r="P120" i="1"/>
  <c r="R120" i="1"/>
  <c r="AL120" i="1"/>
  <c r="BE120" i="1"/>
  <c r="BX120" i="1"/>
  <c r="BX121" i="1"/>
  <c r="CQ120" i="1"/>
  <c r="DJ120" i="1"/>
  <c r="EC120" i="1"/>
  <c r="EV120" i="1"/>
  <c r="EV121" i="1"/>
  <c r="FO120" i="1"/>
  <c r="J121" i="1"/>
  <c r="L121" i="1"/>
  <c r="N121" i="1"/>
  <c r="P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DP121" i="1"/>
  <c r="DQ121" i="1"/>
  <c r="DR121" i="1"/>
  <c r="DS121" i="1"/>
  <c r="DT121" i="1"/>
  <c r="DU121" i="1"/>
  <c r="DV121" i="1"/>
  <c r="DW121" i="1"/>
  <c r="DX121" i="1"/>
  <c r="DY121" i="1"/>
  <c r="DZ121" i="1"/>
  <c r="EA121" i="1"/>
  <c r="EB121" i="1"/>
  <c r="ED121" i="1"/>
  <c r="EE121" i="1"/>
  <c r="EF121" i="1"/>
  <c r="EG121" i="1"/>
  <c r="EH121" i="1"/>
  <c r="EI121" i="1"/>
  <c r="EJ121" i="1"/>
  <c r="EK121" i="1"/>
  <c r="EL121" i="1"/>
  <c r="EM121" i="1"/>
  <c r="EN121" i="1"/>
  <c r="EO121" i="1"/>
  <c r="EP121" i="1"/>
  <c r="EQ121" i="1"/>
  <c r="ER121" i="1"/>
  <c r="ES121" i="1"/>
  <c r="ET121" i="1"/>
  <c r="EU121" i="1"/>
  <c r="EW121" i="1"/>
  <c r="EX121" i="1"/>
  <c r="EY121" i="1"/>
  <c r="EZ121" i="1"/>
  <c r="FA121" i="1"/>
  <c r="FB121" i="1"/>
  <c r="FC121" i="1"/>
  <c r="FD121" i="1"/>
  <c r="FE121" i="1"/>
  <c r="FF121" i="1"/>
  <c r="FG121" i="1"/>
  <c r="FH121" i="1"/>
  <c r="FI121" i="1"/>
  <c r="FJ121" i="1"/>
  <c r="FK121" i="1"/>
  <c r="FL121" i="1"/>
  <c r="FM121" i="1"/>
  <c r="FN121" i="1"/>
  <c r="S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Y122" i="1"/>
  <c r="BZ122" i="1"/>
  <c r="CA122" i="1"/>
  <c r="CB122" i="1"/>
  <c r="CC122" i="1"/>
  <c r="CD122" i="1"/>
  <c r="CE122" i="1"/>
  <c r="CG122" i="1"/>
  <c r="CH122" i="1"/>
  <c r="CI122" i="1"/>
  <c r="CK122" i="1"/>
  <c r="CL122" i="1"/>
  <c r="CM122" i="1"/>
  <c r="CN122" i="1"/>
  <c r="CO122" i="1"/>
  <c r="CP122" i="1"/>
  <c r="CS122" i="1"/>
  <c r="CU122" i="1"/>
  <c r="CV122" i="1"/>
  <c r="CW122" i="1"/>
  <c r="CY122" i="1"/>
  <c r="CZ122" i="1"/>
  <c r="DA122" i="1"/>
  <c r="DB122" i="1"/>
  <c r="DC122" i="1"/>
  <c r="DD122" i="1"/>
  <c r="DE122" i="1"/>
  <c r="DF122" i="1"/>
  <c r="DG122" i="1"/>
  <c r="DH122" i="1"/>
  <c r="DK122" i="1"/>
  <c r="DL122" i="1"/>
  <c r="DM122" i="1"/>
  <c r="DN122" i="1"/>
  <c r="DO122" i="1"/>
  <c r="DP122" i="1"/>
  <c r="DQ122" i="1"/>
  <c r="DR122" i="1"/>
  <c r="DS122" i="1"/>
  <c r="DT122" i="1"/>
  <c r="DU122" i="1"/>
  <c r="DV122" i="1"/>
  <c r="DW122" i="1"/>
  <c r="DX122" i="1"/>
  <c r="DY122" i="1"/>
  <c r="DZ122" i="1"/>
  <c r="EA122" i="1"/>
  <c r="EB122" i="1"/>
  <c r="ED122" i="1"/>
  <c r="EE122" i="1"/>
  <c r="EG122" i="1"/>
  <c r="EH122" i="1"/>
  <c r="EI122" i="1"/>
  <c r="EJ122" i="1"/>
  <c r="EK122" i="1"/>
  <c r="EL122" i="1"/>
  <c r="EM122" i="1"/>
  <c r="EN122" i="1"/>
  <c r="EO122" i="1"/>
  <c r="EP122" i="1"/>
  <c r="EQ122" i="1"/>
  <c r="ER122" i="1"/>
  <c r="ES122" i="1"/>
  <c r="ET122" i="1"/>
  <c r="EU122" i="1"/>
  <c r="EW122" i="1"/>
  <c r="EX122" i="1"/>
  <c r="EY122" i="1"/>
  <c r="EZ122" i="1"/>
  <c r="FA122" i="1"/>
  <c r="FB122" i="1"/>
  <c r="FC122" i="1"/>
  <c r="FD122" i="1"/>
  <c r="FE122" i="1"/>
  <c r="FF122" i="1"/>
  <c r="FG122" i="1"/>
  <c r="FH122" i="1"/>
  <c r="FI122" i="1"/>
  <c r="FJ122" i="1"/>
  <c r="FK122" i="1"/>
  <c r="FL122" i="1"/>
  <c r="FM122" i="1"/>
  <c r="FN122" i="1"/>
  <c r="J17" i="2"/>
  <c r="K17" i="2"/>
  <c r="L17" i="2"/>
  <c r="M17" i="2"/>
  <c r="N17" i="2"/>
  <c r="O17" i="2"/>
  <c r="P17" i="2"/>
  <c r="R17" i="2"/>
  <c r="S17" i="2"/>
  <c r="T17" i="2"/>
  <c r="G17" i="2"/>
  <c r="Z17" i="2"/>
  <c r="AL17" i="2"/>
  <c r="Q17" i="2"/>
  <c r="BE17" i="2"/>
  <c r="BX17" i="2"/>
  <c r="CQ17" i="2"/>
  <c r="DJ17" i="2"/>
  <c r="EC17" i="2"/>
  <c r="EV17" i="2"/>
  <c r="FO17" i="2"/>
  <c r="I18" i="2"/>
  <c r="J18" i="2"/>
  <c r="H18" i="2"/>
  <c r="K18" i="2"/>
  <c r="L18" i="2"/>
  <c r="M18" i="2"/>
  <c r="N18" i="2"/>
  <c r="O18" i="2"/>
  <c r="P18" i="2"/>
  <c r="R18" i="2"/>
  <c r="AL18" i="2"/>
  <c r="G18" i="2"/>
  <c r="BE18" i="2"/>
  <c r="F18" i="2"/>
  <c r="BX18" i="2"/>
  <c r="CQ18" i="2"/>
  <c r="DJ18" i="2"/>
  <c r="EC18" i="2"/>
  <c r="EV18" i="2"/>
  <c r="FO18" i="2"/>
  <c r="I19" i="2"/>
  <c r="H19" i="2"/>
  <c r="J19" i="2"/>
  <c r="K19" i="2"/>
  <c r="L19" i="2"/>
  <c r="M19" i="2"/>
  <c r="N19" i="2"/>
  <c r="O19" i="2"/>
  <c r="P19" i="2"/>
  <c r="R19" i="2"/>
  <c r="AL19" i="2"/>
  <c r="F19" i="2"/>
  <c r="BE19" i="2"/>
  <c r="BX19" i="2"/>
  <c r="CQ19" i="2"/>
  <c r="DJ19" i="2"/>
  <c r="EC19" i="2"/>
  <c r="EV19" i="2"/>
  <c r="FO19" i="2"/>
  <c r="I20" i="2"/>
  <c r="J20" i="2"/>
  <c r="H20" i="2"/>
  <c r="K20" i="2"/>
  <c r="L20" i="2"/>
  <c r="M20" i="2"/>
  <c r="N20" i="2"/>
  <c r="O20" i="2"/>
  <c r="P20" i="2"/>
  <c r="R20" i="2"/>
  <c r="AL20" i="2"/>
  <c r="G20" i="2"/>
  <c r="BE20" i="2"/>
  <c r="F20" i="2"/>
  <c r="BX20" i="2"/>
  <c r="CQ20" i="2"/>
  <c r="DJ20" i="2"/>
  <c r="EC20" i="2"/>
  <c r="EV20" i="2"/>
  <c r="FO20" i="2"/>
  <c r="I21" i="2"/>
  <c r="H21" i="2"/>
  <c r="J21" i="2"/>
  <c r="K21" i="2"/>
  <c r="L21" i="2"/>
  <c r="M21" i="2"/>
  <c r="N21" i="2"/>
  <c r="O21" i="2"/>
  <c r="P21" i="2"/>
  <c r="S21" i="2"/>
  <c r="AL21" i="2"/>
  <c r="BE21" i="2"/>
  <c r="BO21" i="2"/>
  <c r="BW21" i="2"/>
  <c r="R21" i="2"/>
  <c r="CQ21" i="2"/>
  <c r="DJ21" i="2"/>
  <c r="EC21" i="2"/>
  <c r="EV21" i="2"/>
  <c r="FO21" i="2"/>
  <c r="I22" i="2"/>
  <c r="J22" i="2"/>
  <c r="K22" i="2"/>
  <c r="L22" i="2"/>
  <c r="N22" i="2"/>
  <c r="O22" i="2"/>
  <c r="P22" i="2"/>
  <c r="S22" i="2"/>
  <c r="AL22" i="2"/>
  <c r="F22" i="2"/>
  <c r="BE22" i="2"/>
  <c r="G22" i="2"/>
  <c r="BX22" i="2"/>
  <c r="CH22" i="2"/>
  <c r="M22" i="2"/>
  <c r="M28" i="2"/>
  <c r="CP22" i="2"/>
  <c r="R22" i="2"/>
  <c r="CQ22" i="2"/>
  <c r="DJ22" i="2"/>
  <c r="EC22" i="2"/>
  <c r="EV22" i="2"/>
  <c r="FO22" i="2"/>
  <c r="I23" i="2"/>
  <c r="H23" i="2"/>
  <c r="J23" i="2"/>
  <c r="K23" i="2"/>
  <c r="L23" i="2"/>
  <c r="M23" i="2"/>
  <c r="N23" i="2"/>
  <c r="O23" i="2"/>
  <c r="P23" i="2"/>
  <c r="S23" i="2"/>
  <c r="AL23" i="2"/>
  <c r="BE23" i="2"/>
  <c r="BX23" i="2"/>
  <c r="CQ23" i="2"/>
  <c r="DA23" i="2"/>
  <c r="DI23" i="2"/>
  <c r="R23" i="2"/>
  <c r="EC23" i="2"/>
  <c r="EV23" i="2"/>
  <c r="FO23" i="2"/>
  <c r="I24" i="2"/>
  <c r="H24" i="2"/>
  <c r="J24" i="2"/>
  <c r="K24" i="2"/>
  <c r="L24" i="2"/>
  <c r="M24" i="2"/>
  <c r="N24" i="2"/>
  <c r="O24" i="2"/>
  <c r="P24" i="2"/>
  <c r="R24" i="2"/>
  <c r="AL24" i="2"/>
  <c r="F24" i="2"/>
  <c r="BE24" i="2"/>
  <c r="BX24" i="2"/>
  <c r="CQ24" i="2"/>
  <c r="DJ24" i="2"/>
  <c r="EC24" i="2"/>
  <c r="EV24" i="2"/>
  <c r="FO24" i="2"/>
  <c r="I25" i="2"/>
  <c r="J25" i="2"/>
  <c r="J28" i="2"/>
  <c r="K25" i="2"/>
  <c r="L25" i="2"/>
  <c r="L28" i="2"/>
  <c r="M25" i="2"/>
  <c r="N25" i="2"/>
  <c r="N28" i="2"/>
  <c r="O25" i="2"/>
  <c r="P25" i="2"/>
  <c r="P28" i="2"/>
  <c r="R25" i="2"/>
  <c r="AL25" i="2"/>
  <c r="G25" i="2"/>
  <c r="BE25" i="2"/>
  <c r="F25" i="2"/>
  <c r="BX25" i="2"/>
  <c r="CQ25" i="2"/>
  <c r="DJ25" i="2"/>
  <c r="EC25" i="2"/>
  <c r="EV25" i="2"/>
  <c r="FO25" i="2"/>
  <c r="I26" i="2"/>
  <c r="H26" i="2"/>
  <c r="J26" i="2"/>
  <c r="K26" i="2"/>
  <c r="L26" i="2"/>
  <c r="M26" i="2"/>
  <c r="N26" i="2"/>
  <c r="O26" i="2"/>
  <c r="P26" i="2"/>
  <c r="R26" i="2"/>
  <c r="AL26" i="2"/>
  <c r="F26" i="2"/>
  <c r="BE26" i="2"/>
  <c r="BX26" i="2"/>
  <c r="CQ26" i="2"/>
  <c r="DJ26" i="2"/>
  <c r="EC26" i="2"/>
  <c r="EV26" i="2"/>
  <c r="FO26" i="2"/>
  <c r="I27" i="2"/>
  <c r="J27" i="2"/>
  <c r="H27" i="2"/>
  <c r="K27" i="2"/>
  <c r="L27" i="2"/>
  <c r="M27" i="2"/>
  <c r="N27" i="2"/>
  <c r="O27" i="2"/>
  <c r="P27" i="2"/>
  <c r="R27" i="2"/>
  <c r="AL27" i="2"/>
  <c r="G27" i="2"/>
  <c r="BE27" i="2"/>
  <c r="F27" i="2"/>
  <c r="BX27" i="2"/>
  <c r="CQ27" i="2"/>
  <c r="DJ27" i="2"/>
  <c r="EC27" i="2"/>
  <c r="EV27" i="2"/>
  <c r="FO27" i="2"/>
  <c r="K28" i="2"/>
  <c r="O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V28" i="2"/>
  <c r="EW28" i="2"/>
  <c r="EX28" i="2"/>
  <c r="EY28" i="2"/>
  <c r="EZ28" i="2"/>
  <c r="FA28" i="2"/>
  <c r="FB28" i="2"/>
  <c r="FC28" i="2"/>
  <c r="FD28" i="2"/>
  <c r="FE28" i="2"/>
  <c r="FF28" i="2"/>
  <c r="FG28" i="2"/>
  <c r="FH28" i="2"/>
  <c r="FI28" i="2"/>
  <c r="FJ28" i="2"/>
  <c r="FK28" i="2"/>
  <c r="FL28" i="2"/>
  <c r="FM28" i="2"/>
  <c r="FN28" i="2"/>
  <c r="FO28" i="2"/>
  <c r="I30" i="2"/>
  <c r="H30" i="2"/>
  <c r="J30" i="2"/>
  <c r="K30" i="2"/>
  <c r="L30" i="2"/>
  <c r="M30" i="2"/>
  <c r="N30" i="2"/>
  <c r="O30" i="2"/>
  <c r="P30" i="2"/>
  <c r="R30" i="2"/>
  <c r="AL30" i="2"/>
  <c r="F30" i="2"/>
  <c r="BE30" i="2"/>
  <c r="BX30" i="2"/>
  <c r="CQ30" i="2"/>
  <c r="DJ30" i="2"/>
  <c r="EC30" i="2"/>
  <c r="EV30" i="2"/>
  <c r="FO30" i="2"/>
  <c r="I31" i="2"/>
  <c r="J31" i="2"/>
  <c r="H31" i="2"/>
  <c r="K31" i="2"/>
  <c r="L31" i="2"/>
  <c r="M31" i="2"/>
  <c r="N31" i="2"/>
  <c r="O31" i="2"/>
  <c r="P31" i="2"/>
  <c r="R31" i="2"/>
  <c r="AL31" i="2"/>
  <c r="G31" i="2"/>
  <c r="BE31" i="2"/>
  <c r="F31" i="2"/>
  <c r="BX31" i="2"/>
  <c r="CQ31" i="2"/>
  <c r="DJ31" i="2"/>
  <c r="EC31" i="2"/>
  <c r="EV31" i="2"/>
  <c r="FO31" i="2"/>
  <c r="I32" i="2"/>
  <c r="H32" i="2"/>
  <c r="J32" i="2"/>
  <c r="K32" i="2"/>
  <c r="L32" i="2"/>
  <c r="M32" i="2"/>
  <c r="N32" i="2"/>
  <c r="O32" i="2"/>
  <c r="P32" i="2"/>
  <c r="R32" i="2"/>
  <c r="AL32" i="2"/>
  <c r="F32" i="2"/>
  <c r="BE32" i="2"/>
  <c r="BX32" i="2"/>
  <c r="CQ32" i="2"/>
  <c r="DJ32" i="2"/>
  <c r="EC32" i="2"/>
  <c r="EV32" i="2"/>
  <c r="FO32" i="2"/>
  <c r="I33" i="2"/>
  <c r="J33" i="2"/>
  <c r="H33" i="2"/>
  <c r="K33" i="2"/>
  <c r="L33" i="2"/>
  <c r="M33" i="2"/>
  <c r="N33" i="2"/>
  <c r="O33" i="2"/>
  <c r="P33" i="2"/>
  <c r="R33" i="2"/>
  <c r="AL33" i="2"/>
  <c r="G33" i="2"/>
  <c r="BE33" i="2"/>
  <c r="F33" i="2"/>
  <c r="BX33" i="2"/>
  <c r="CQ33" i="2"/>
  <c r="DJ33" i="2"/>
  <c r="EC33" i="2"/>
  <c r="EV33" i="2"/>
  <c r="FO33" i="2"/>
  <c r="I34" i="2"/>
  <c r="H34" i="2"/>
  <c r="J34" i="2"/>
  <c r="K34" i="2"/>
  <c r="L34" i="2"/>
  <c r="M34" i="2"/>
  <c r="N34" i="2"/>
  <c r="O34" i="2"/>
  <c r="P34" i="2"/>
  <c r="R34" i="2"/>
  <c r="AL34" i="2"/>
  <c r="F34" i="2"/>
  <c r="BE34" i="2"/>
  <c r="BX34" i="2"/>
  <c r="CQ34" i="2"/>
  <c r="DJ34" i="2"/>
  <c r="EC34" i="2"/>
  <c r="EV34" i="2"/>
  <c r="FO34" i="2"/>
  <c r="I35" i="2"/>
  <c r="J35" i="2"/>
  <c r="H35" i="2"/>
  <c r="K35" i="2"/>
  <c r="L35" i="2"/>
  <c r="M35" i="2"/>
  <c r="N35" i="2"/>
  <c r="O35" i="2"/>
  <c r="P35" i="2"/>
  <c r="R35" i="2"/>
  <c r="AL35" i="2"/>
  <c r="G35" i="2"/>
  <c r="BE35" i="2"/>
  <c r="F35" i="2"/>
  <c r="BX35" i="2"/>
  <c r="CQ35" i="2"/>
  <c r="DJ35" i="2"/>
  <c r="EC35" i="2"/>
  <c r="EV35" i="2"/>
  <c r="FO35" i="2"/>
  <c r="I36" i="2"/>
  <c r="H36" i="2"/>
  <c r="J36" i="2"/>
  <c r="K36" i="2"/>
  <c r="L36" i="2"/>
  <c r="M36" i="2"/>
  <c r="N36" i="2"/>
  <c r="O36" i="2"/>
  <c r="P36" i="2"/>
  <c r="R36" i="2"/>
  <c r="AL36" i="2"/>
  <c r="F36" i="2"/>
  <c r="BE36" i="2"/>
  <c r="BX36" i="2"/>
  <c r="CQ36" i="2"/>
  <c r="DJ36" i="2"/>
  <c r="EC36" i="2"/>
  <c r="EV36" i="2"/>
  <c r="FO36" i="2"/>
  <c r="I37" i="2"/>
  <c r="J37" i="2"/>
  <c r="H37" i="2"/>
  <c r="K37" i="2"/>
  <c r="L37" i="2"/>
  <c r="M37" i="2"/>
  <c r="N37" i="2"/>
  <c r="O37" i="2"/>
  <c r="P37" i="2"/>
  <c r="R37" i="2"/>
  <c r="AL37" i="2"/>
  <c r="G37" i="2"/>
  <c r="BE37" i="2"/>
  <c r="F37" i="2"/>
  <c r="BX37" i="2"/>
  <c r="CQ37" i="2"/>
  <c r="DJ37" i="2"/>
  <c r="EC37" i="2"/>
  <c r="EV37" i="2"/>
  <c r="FO37" i="2"/>
  <c r="I38" i="2"/>
  <c r="H38" i="2"/>
  <c r="J38" i="2"/>
  <c r="K38" i="2"/>
  <c r="L38" i="2"/>
  <c r="M38" i="2"/>
  <c r="N38" i="2"/>
  <c r="O38" i="2"/>
  <c r="P38" i="2"/>
  <c r="R38" i="2"/>
  <c r="AL38" i="2"/>
  <c r="F38" i="2"/>
  <c r="BE38" i="2"/>
  <c r="BX38" i="2"/>
  <c r="CQ38" i="2"/>
  <c r="DJ38" i="2"/>
  <c r="EC38" i="2"/>
  <c r="EV38" i="2"/>
  <c r="FO38" i="2"/>
  <c r="I39" i="2"/>
  <c r="J39" i="2"/>
  <c r="J42" i="2"/>
  <c r="K39" i="2"/>
  <c r="L39" i="2"/>
  <c r="L42" i="2"/>
  <c r="M39" i="2"/>
  <c r="N39" i="2"/>
  <c r="N42" i="2"/>
  <c r="O39" i="2"/>
  <c r="P39" i="2"/>
  <c r="P42" i="2"/>
  <c r="R39" i="2"/>
  <c r="R42" i="2"/>
  <c r="AL39" i="2"/>
  <c r="G39" i="2"/>
  <c r="BE39" i="2"/>
  <c r="F39" i="2"/>
  <c r="BX39" i="2"/>
  <c r="CQ39" i="2"/>
  <c r="DJ39" i="2"/>
  <c r="EC39" i="2"/>
  <c r="EV39" i="2"/>
  <c r="FO39" i="2"/>
  <c r="I40" i="2"/>
  <c r="H40" i="2"/>
  <c r="J40" i="2"/>
  <c r="K40" i="2"/>
  <c r="L40" i="2"/>
  <c r="M40" i="2"/>
  <c r="N40" i="2"/>
  <c r="O40" i="2"/>
  <c r="P40" i="2"/>
  <c r="R40" i="2"/>
  <c r="AL40" i="2"/>
  <c r="F40" i="2"/>
  <c r="BE40" i="2"/>
  <c r="BX40" i="2"/>
  <c r="BX42" i="2"/>
  <c r="CQ40" i="2"/>
  <c r="DJ40" i="2"/>
  <c r="EC40" i="2"/>
  <c r="EV40" i="2"/>
  <c r="FO40" i="2"/>
  <c r="I41" i="2"/>
  <c r="J41" i="2"/>
  <c r="H41" i="2"/>
  <c r="K41" i="2"/>
  <c r="L41" i="2"/>
  <c r="M41" i="2"/>
  <c r="N41" i="2"/>
  <c r="O41" i="2"/>
  <c r="P41" i="2"/>
  <c r="R41" i="2"/>
  <c r="AL41" i="2"/>
  <c r="G41" i="2"/>
  <c r="BE41" i="2"/>
  <c r="F41" i="2"/>
  <c r="BX41" i="2"/>
  <c r="CQ41" i="2"/>
  <c r="DJ41" i="2"/>
  <c r="EC41" i="2"/>
  <c r="EV41" i="2"/>
  <c r="FO41" i="2"/>
  <c r="I42" i="2"/>
  <c r="K42" i="2"/>
  <c r="M42" i="2"/>
  <c r="O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EB42" i="2"/>
  <c r="EC42" i="2"/>
  <c r="ED42" i="2"/>
  <c r="EE42" i="2"/>
  <c r="EF42" i="2"/>
  <c r="EG42" i="2"/>
  <c r="EH42" i="2"/>
  <c r="EI42" i="2"/>
  <c r="EJ42" i="2"/>
  <c r="EK42" i="2"/>
  <c r="EL42" i="2"/>
  <c r="EM42" i="2"/>
  <c r="EN42" i="2"/>
  <c r="EO42" i="2"/>
  <c r="EP42" i="2"/>
  <c r="EQ42" i="2"/>
  <c r="ER42" i="2"/>
  <c r="ES42" i="2"/>
  <c r="ET42" i="2"/>
  <c r="EU42" i="2"/>
  <c r="EV42" i="2"/>
  <c r="EW42" i="2"/>
  <c r="EX42" i="2"/>
  <c r="EY42" i="2"/>
  <c r="EZ42" i="2"/>
  <c r="FA42" i="2"/>
  <c r="FB42" i="2"/>
  <c r="FC42" i="2"/>
  <c r="FD42" i="2"/>
  <c r="FE42" i="2"/>
  <c r="FF42" i="2"/>
  <c r="FG42" i="2"/>
  <c r="FH42" i="2"/>
  <c r="FI42" i="2"/>
  <c r="FJ42" i="2"/>
  <c r="FK42" i="2"/>
  <c r="FL42" i="2"/>
  <c r="FM42" i="2"/>
  <c r="FN42" i="2"/>
  <c r="FO42" i="2"/>
  <c r="I44" i="2"/>
  <c r="H44" i="2"/>
  <c r="J44" i="2"/>
  <c r="K44" i="2"/>
  <c r="L44" i="2"/>
  <c r="M44" i="2"/>
  <c r="N44" i="2"/>
  <c r="O44" i="2"/>
  <c r="P44" i="2"/>
  <c r="R44" i="2"/>
  <c r="AL44" i="2"/>
  <c r="F44" i="2"/>
  <c r="BE44" i="2"/>
  <c r="BX44" i="2"/>
  <c r="CQ44" i="2"/>
  <c r="DJ44" i="2"/>
  <c r="EC44" i="2"/>
  <c r="EV44" i="2"/>
  <c r="FO44" i="2"/>
  <c r="I45" i="2"/>
  <c r="J45" i="2"/>
  <c r="H45" i="2"/>
  <c r="K45" i="2"/>
  <c r="L45" i="2"/>
  <c r="M45" i="2"/>
  <c r="N45" i="2"/>
  <c r="O45" i="2"/>
  <c r="P45" i="2"/>
  <c r="R45" i="2"/>
  <c r="AL45" i="2"/>
  <c r="G45" i="2"/>
  <c r="BE45" i="2"/>
  <c r="F45" i="2"/>
  <c r="BX45" i="2"/>
  <c r="CQ45" i="2"/>
  <c r="DJ45" i="2"/>
  <c r="EC45" i="2"/>
  <c r="EV45" i="2"/>
  <c r="FO45" i="2"/>
  <c r="I46" i="2"/>
  <c r="H46" i="2"/>
  <c r="J46" i="2"/>
  <c r="K46" i="2"/>
  <c r="L46" i="2"/>
  <c r="M46" i="2"/>
  <c r="N46" i="2"/>
  <c r="O46" i="2"/>
  <c r="P46" i="2"/>
  <c r="R46" i="2"/>
  <c r="AL46" i="2"/>
  <c r="F46" i="2"/>
  <c r="BE46" i="2"/>
  <c r="BX46" i="2"/>
  <c r="CQ46" i="2"/>
  <c r="DJ46" i="2"/>
  <c r="EC46" i="2"/>
  <c r="EV46" i="2"/>
  <c r="FO46" i="2"/>
  <c r="I47" i="2"/>
  <c r="J47" i="2"/>
  <c r="H47" i="2"/>
  <c r="K47" i="2"/>
  <c r="L47" i="2"/>
  <c r="M47" i="2"/>
  <c r="N47" i="2"/>
  <c r="O47" i="2"/>
  <c r="P47" i="2"/>
  <c r="R47" i="2"/>
  <c r="AL47" i="2"/>
  <c r="G47" i="2"/>
  <c r="BE47" i="2"/>
  <c r="F47" i="2"/>
  <c r="BX47" i="2"/>
  <c r="CQ47" i="2"/>
  <c r="DJ47" i="2"/>
  <c r="EC47" i="2"/>
  <c r="EV47" i="2"/>
  <c r="FO47" i="2"/>
  <c r="I48" i="2"/>
  <c r="H48" i="2"/>
  <c r="J48" i="2"/>
  <c r="K48" i="2"/>
  <c r="L48" i="2"/>
  <c r="M48" i="2"/>
  <c r="N48" i="2"/>
  <c r="O48" i="2"/>
  <c r="P48" i="2"/>
  <c r="R48" i="2"/>
  <c r="AL48" i="2"/>
  <c r="F48" i="2"/>
  <c r="BE48" i="2"/>
  <c r="BX48" i="2"/>
  <c r="CQ48" i="2"/>
  <c r="DJ48" i="2"/>
  <c r="EC48" i="2"/>
  <c r="EV48" i="2"/>
  <c r="FO48" i="2"/>
  <c r="I49" i="2"/>
  <c r="J49" i="2"/>
  <c r="H49" i="2"/>
  <c r="K49" i="2"/>
  <c r="L49" i="2"/>
  <c r="M49" i="2"/>
  <c r="N49" i="2"/>
  <c r="O49" i="2"/>
  <c r="P49" i="2"/>
  <c r="R49" i="2"/>
  <c r="AL49" i="2"/>
  <c r="G49" i="2"/>
  <c r="BE49" i="2"/>
  <c r="F49" i="2"/>
  <c r="BX49" i="2"/>
  <c r="CQ49" i="2"/>
  <c r="DJ49" i="2"/>
  <c r="EC49" i="2"/>
  <c r="EV49" i="2"/>
  <c r="FO49" i="2"/>
  <c r="I50" i="2"/>
  <c r="H50" i="2"/>
  <c r="J50" i="2"/>
  <c r="K50" i="2"/>
  <c r="L50" i="2"/>
  <c r="M50" i="2"/>
  <c r="N50" i="2"/>
  <c r="O50" i="2"/>
  <c r="P50" i="2"/>
  <c r="R50" i="2"/>
  <c r="AL50" i="2"/>
  <c r="F50" i="2"/>
  <c r="BE50" i="2"/>
  <c r="BX50" i="2"/>
  <c r="CQ50" i="2"/>
  <c r="DJ50" i="2"/>
  <c r="EC50" i="2"/>
  <c r="EV50" i="2"/>
  <c r="FO50" i="2"/>
  <c r="I51" i="2"/>
  <c r="J51" i="2"/>
  <c r="H51" i="2"/>
  <c r="K51" i="2"/>
  <c r="L51" i="2"/>
  <c r="M51" i="2"/>
  <c r="N51" i="2"/>
  <c r="O51" i="2"/>
  <c r="P51" i="2"/>
  <c r="R51" i="2"/>
  <c r="AL51" i="2"/>
  <c r="G51" i="2"/>
  <c r="BE51" i="2"/>
  <c r="F51" i="2"/>
  <c r="BX51" i="2"/>
  <c r="CQ51" i="2"/>
  <c r="DJ51" i="2"/>
  <c r="EC51" i="2"/>
  <c r="EV51" i="2"/>
  <c r="FO51" i="2"/>
  <c r="I52" i="2"/>
  <c r="H52" i="2"/>
  <c r="J52" i="2"/>
  <c r="K52" i="2"/>
  <c r="L52" i="2"/>
  <c r="M52" i="2"/>
  <c r="N52" i="2"/>
  <c r="O52" i="2"/>
  <c r="P52" i="2"/>
  <c r="R52" i="2"/>
  <c r="AL52" i="2"/>
  <c r="F52" i="2"/>
  <c r="BE52" i="2"/>
  <c r="BX52" i="2"/>
  <c r="CQ52" i="2"/>
  <c r="DJ52" i="2"/>
  <c r="EC52" i="2"/>
  <c r="EV52" i="2"/>
  <c r="FO52" i="2"/>
  <c r="I53" i="2"/>
  <c r="J53" i="2"/>
  <c r="H53" i="2"/>
  <c r="K53" i="2"/>
  <c r="L53" i="2"/>
  <c r="M53" i="2"/>
  <c r="N53" i="2"/>
  <c r="O53" i="2"/>
  <c r="P53" i="2"/>
  <c r="R53" i="2"/>
  <c r="AL53" i="2"/>
  <c r="G53" i="2"/>
  <c r="BE53" i="2"/>
  <c r="F53" i="2"/>
  <c r="BX53" i="2"/>
  <c r="CQ53" i="2"/>
  <c r="DJ53" i="2"/>
  <c r="EC53" i="2"/>
  <c r="EV53" i="2"/>
  <c r="FO53" i="2"/>
  <c r="I54" i="2"/>
  <c r="H54" i="2"/>
  <c r="J54" i="2"/>
  <c r="K54" i="2"/>
  <c r="L54" i="2"/>
  <c r="M54" i="2"/>
  <c r="N54" i="2"/>
  <c r="O54" i="2"/>
  <c r="P54" i="2"/>
  <c r="R54" i="2"/>
  <c r="AL54" i="2"/>
  <c r="F54" i="2"/>
  <c r="BE54" i="2"/>
  <c r="BX54" i="2"/>
  <c r="CQ54" i="2"/>
  <c r="DJ54" i="2"/>
  <c r="EC54" i="2"/>
  <c r="EV54" i="2"/>
  <c r="FO54" i="2"/>
  <c r="I55" i="2"/>
  <c r="J55" i="2"/>
  <c r="H55" i="2"/>
  <c r="K55" i="2"/>
  <c r="L55" i="2"/>
  <c r="M55" i="2"/>
  <c r="N55" i="2"/>
  <c r="O55" i="2"/>
  <c r="P55" i="2"/>
  <c r="R55" i="2"/>
  <c r="AL55" i="2"/>
  <c r="G55" i="2"/>
  <c r="BE55" i="2"/>
  <c r="F55" i="2"/>
  <c r="BX55" i="2"/>
  <c r="CQ55" i="2"/>
  <c r="DJ55" i="2"/>
  <c r="EC55" i="2"/>
  <c r="EV55" i="2"/>
  <c r="FO55" i="2"/>
  <c r="I56" i="2"/>
  <c r="H56" i="2"/>
  <c r="J56" i="2"/>
  <c r="K56" i="2"/>
  <c r="L56" i="2"/>
  <c r="M56" i="2"/>
  <c r="N56" i="2"/>
  <c r="O56" i="2"/>
  <c r="P56" i="2"/>
  <c r="R56" i="2"/>
  <c r="AL56" i="2"/>
  <c r="F56" i="2"/>
  <c r="BE56" i="2"/>
  <c r="BX56" i="2"/>
  <c r="CQ56" i="2"/>
  <c r="DJ56" i="2"/>
  <c r="EC56" i="2"/>
  <c r="EV56" i="2"/>
  <c r="FO56" i="2"/>
  <c r="I57" i="2"/>
  <c r="J57" i="2"/>
  <c r="H57" i="2"/>
  <c r="K57" i="2"/>
  <c r="L57" i="2"/>
  <c r="M57" i="2"/>
  <c r="N57" i="2"/>
  <c r="O57" i="2"/>
  <c r="P57" i="2"/>
  <c r="R57" i="2"/>
  <c r="AL57" i="2"/>
  <c r="G57" i="2"/>
  <c r="BE57" i="2"/>
  <c r="F57" i="2"/>
  <c r="BX57" i="2"/>
  <c r="CQ57" i="2"/>
  <c r="DJ57" i="2"/>
  <c r="EC57" i="2"/>
  <c r="EV57" i="2"/>
  <c r="FO57" i="2"/>
  <c r="I58" i="2"/>
  <c r="H58" i="2"/>
  <c r="J58" i="2"/>
  <c r="K58" i="2"/>
  <c r="L58" i="2"/>
  <c r="M58" i="2"/>
  <c r="N58" i="2"/>
  <c r="O58" i="2"/>
  <c r="P58" i="2"/>
  <c r="R58" i="2"/>
  <c r="AL58" i="2"/>
  <c r="F58" i="2"/>
  <c r="BE58" i="2"/>
  <c r="BX58" i="2"/>
  <c r="CQ58" i="2"/>
  <c r="DJ58" i="2"/>
  <c r="EC58" i="2"/>
  <c r="EV58" i="2"/>
  <c r="FO58" i="2"/>
  <c r="I59" i="2"/>
  <c r="J59" i="2"/>
  <c r="H59" i="2"/>
  <c r="K59" i="2"/>
  <c r="L59" i="2"/>
  <c r="M59" i="2"/>
  <c r="N59" i="2"/>
  <c r="O59" i="2"/>
  <c r="P59" i="2"/>
  <c r="R59" i="2"/>
  <c r="AL59" i="2"/>
  <c r="G59" i="2"/>
  <c r="BE59" i="2"/>
  <c r="F59" i="2"/>
  <c r="BX59" i="2"/>
  <c r="CQ59" i="2"/>
  <c r="DJ59" i="2"/>
  <c r="EC59" i="2"/>
  <c r="EV59" i="2"/>
  <c r="FO59" i="2"/>
  <c r="I60" i="2"/>
  <c r="H60" i="2"/>
  <c r="J60" i="2"/>
  <c r="K60" i="2"/>
  <c r="L60" i="2"/>
  <c r="M60" i="2"/>
  <c r="N60" i="2"/>
  <c r="O60" i="2"/>
  <c r="P60" i="2"/>
  <c r="R60" i="2"/>
  <c r="AL60" i="2"/>
  <c r="F60" i="2"/>
  <c r="BE60" i="2"/>
  <c r="BX60" i="2"/>
  <c r="CQ60" i="2"/>
  <c r="DJ60" i="2"/>
  <c r="EC60" i="2"/>
  <c r="EV60" i="2"/>
  <c r="FO60" i="2"/>
  <c r="I61" i="2"/>
  <c r="J61" i="2"/>
  <c r="H61" i="2"/>
  <c r="K61" i="2"/>
  <c r="L61" i="2"/>
  <c r="M61" i="2"/>
  <c r="N61" i="2"/>
  <c r="O61" i="2"/>
  <c r="P61" i="2"/>
  <c r="R61" i="2"/>
  <c r="AL61" i="2"/>
  <c r="G61" i="2"/>
  <c r="BE61" i="2"/>
  <c r="F61" i="2"/>
  <c r="BX61" i="2"/>
  <c r="CQ61" i="2"/>
  <c r="DJ61" i="2"/>
  <c r="EC61" i="2"/>
  <c r="EV61" i="2"/>
  <c r="FO61" i="2"/>
  <c r="I62" i="2"/>
  <c r="H62" i="2"/>
  <c r="J62" i="2"/>
  <c r="K62" i="2"/>
  <c r="L62" i="2"/>
  <c r="M62" i="2"/>
  <c r="N62" i="2"/>
  <c r="O62" i="2"/>
  <c r="P62" i="2"/>
  <c r="R62" i="2"/>
  <c r="AL62" i="2"/>
  <c r="F62" i="2"/>
  <c r="BE62" i="2"/>
  <c r="BX62" i="2"/>
  <c r="CQ62" i="2"/>
  <c r="DJ62" i="2"/>
  <c r="EC62" i="2"/>
  <c r="EV62" i="2"/>
  <c r="FO62" i="2"/>
  <c r="I63" i="2"/>
  <c r="J63" i="2"/>
  <c r="H63" i="2"/>
  <c r="K63" i="2"/>
  <c r="L63" i="2"/>
  <c r="M63" i="2"/>
  <c r="N63" i="2"/>
  <c r="O63" i="2"/>
  <c r="P63" i="2"/>
  <c r="R63" i="2"/>
  <c r="AL63" i="2"/>
  <c r="G63" i="2"/>
  <c r="BE63" i="2"/>
  <c r="F63" i="2"/>
  <c r="BX63" i="2"/>
  <c r="CQ63" i="2"/>
  <c r="DJ63" i="2"/>
  <c r="EC63" i="2"/>
  <c r="EV63" i="2"/>
  <c r="FO63" i="2"/>
  <c r="I64" i="2"/>
  <c r="H64" i="2"/>
  <c r="J64" i="2"/>
  <c r="K64" i="2"/>
  <c r="L64" i="2"/>
  <c r="M64" i="2"/>
  <c r="N64" i="2"/>
  <c r="O64" i="2"/>
  <c r="P64" i="2"/>
  <c r="R64" i="2"/>
  <c r="AL64" i="2"/>
  <c r="F64" i="2"/>
  <c r="BE64" i="2"/>
  <c r="BX64" i="2"/>
  <c r="CQ64" i="2"/>
  <c r="DJ64" i="2"/>
  <c r="EC64" i="2"/>
  <c r="EV64" i="2"/>
  <c r="FO64" i="2"/>
  <c r="I65" i="2"/>
  <c r="J65" i="2"/>
  <c r="H65" i="2"/>
  <c r="K65" i="2"/>
  <c r="L65" i="2"/>
  <c r="M65" i="2"/>
  <c r="N65" i="2"/>
  <c r="O65" i="2"/>
  <c r="P65" i="2"/>
  <c r="R65" i="2"/>
  <c r="AL65" i="2"/>
  <c r="G65" i="2"/>
  <c r="BE65" i="2"/>
  <c r="F65" i="2"/>
  <c r="BX65" i="2"/>
  <c r="CQ65" i="2"/>
  <c r="DJ65" i="2"/>
  <c r="EC65" i="2"/>
  <c r="EV65" i="2"/>
  <c r="FO65" i="2"/>
  <c r="J66" i="2"/>
  <c r="K66" i="2"/>
  <c r="M66" i="2"/>
  <c r="N66" i="2"/>
  <c r="O66" i="2"/>
  <c r="P66" i="2"/>
  <c r="S66" i="2"/>
  <c r="AL66" i="2"/>
  <c r="F66" i="2"/>
  <c r="BE66" i="2"/>
  <c r="G66" i="2"/>
  <c r="BX66" i="2"/>
  <c r="BY66" i="2"/>
  <c r="I66" i="2"/>
  <c r="CE66" i="2"/>
  <c r="CF66" i="2"/>
  <c r="L66" i="2"/>
  <c r="CP66" i="2"/>
  <c r="R66" i="2"/>
  <c r="CQ66" i="2"/>
  <c r="DJ66" i="2"/>
  <c r="EC66" i="2"/>
  <c r="EV66" i="2"/>
  <c r="FO66" i="2"/>
  <c r="J67" i="2"/>
  <c r="K67" i="2"/>
  <c r="L67" i="2"/>
  <c r="M67" i="2"/>
  <c r="O67" i="2"/>
  <c r="P67" i="2"/>
  <c r="S67" i="2"/>
  <c r="AL67" i="2"/>
  <c r="F67" i="2"/>
  <c r="BE67" i="2"/>
  <c r="G67" i="2"/>
  <c r="BX67" i="2"/>
  <c r="BY67" i="2"/>
  <c r="I67" i="2"/>
  <c r="CE67" i="2"/>
  <c r="CJ67" i="2"/>
  <c r="N67" i="2"/>
  <c r="CP67" i="2"/>
  <c r="R67" i="2"/>
  <c r="CQ67" i="2"/>
  <c r="DJ67" i="2"/>
  <c r="EC67" i="2"/>
  <c r="EV67" i="2"/>
  <c r="FO67" i="2"/>
  <c r="I68" i="2"/>
  <c r="H68" i="2"/>
  <c r="J68" i="2"/>
  <c r="K68" i="2"/>
  <c r="L68" i="2"/>
  <c r="M68" i="2"/>
  <c r="N68" i="2"/>
  <c r="O68" i="2"/>
  <c r="P68" i="2"/>
  <c r="R68" i="2"/>
  <c r="S68" i="2"/>
  <c r="AL68" i="2"/>
  <c r="F68" i="2"/>
  <c r="BE68" i="2"/>
  <c r="BX68" i="2"/>
  <c r="CQ68" i="2"/>
  <c r="CR68" i="2"/>
  <c r="CX68" i="2"/>
  <c r="DJ68" i="2"/>
  <c r="EC68" i="2"/>
  <c r="EV68" i="2"/>
  <c r="FO68" i="2"/>
  <c r="I69" i="2"/>
  <c r="K69" i="2"/>
  <c r="L69" i="2"/>
  <c r="M69" i="2"/>
  <c r="N69" i="2"/>
  <c r="O69" i="2"/>
  <c r="P69" i="2"/>
  <c r="R69" i="2"/>
  <c r="S69" i="2"/>
  <c r="AL69" i="2"/>
  <c r="F69" i="2"/>
  <c r="BE69" i="2"/>
  <c r="G69" i="2"/>
  <c r="BX69" i="2"/>
  <c r="CQ69" i="2"/>
  <c r="CR69" i="2"/>
  <c r="CT69" i="2"/>
  <c r="J69" i="2"/>
  <c r="CX69" i="2"/>
  <c r="DJ69" i="2"/>
  <c r="EC69" i="2"/>
  <c r="EV69" i="2"/>
  <c r="FO69" i="2"/>
  <c r="J70" i="2"/>
  <c r="K70" i="2"/>
  <c r="M70" i="2"/>
  <c r="N70" i="2"/>
  <c r="O70" i="2"/>
  <c r="P70" i="2"/>
  <c r="R70" i="2"/>
  <c r="S70" i="2"/>
  <c r="AL70" i="2"/>
  <c r="G70" i="2"/>
  <c r="BE70" i="2"/>
  <c r="BX70" i="2"/>
  <c r="CQ70" i="2"/>
  <c r="CR70" i="2"/>
  <c r="I70" i="2"/>
  <c r="CX70" i="2"/>
  <c r="CY70" i="2"/>
  <c r="L70" i="2"/>
  <c r="DI70" i="2"/>
  <c r="DJ70" i="2"/>
  <c r="EC70" i="2"/>
  <c r="EV70" i="2"/>
  <c r="FO70" i="2"/>
  <c r="J71" i="2"/>
  <c r="K71" i="2"/>
  <c r="L71" i="2"/>
  <c r="M71" i="2"/>
  <c r="N71" i="2"/>
  <c r="O71" i="2"/>
  <c r="P71" i="2"/>
  <c r="R71" i="2"/>
  <c r="S71" i="2"/>
  <c r="AL71" i="2"/>
  <c r="BE71" i="2"/>
  <c r="BX71" i="2"/>
  <c r="CQ71" i="2"/>
  <c r="CR71" i="2"/>
  <c r="I71" i="2"/>
  <c r="H71" i="2"/>
  <c r="CT71" i="2"/>
  <c r="CX71" i="2"/>
  <c r="DJ71" i="2"/>
  <c r="EC71" i="2"/>
  <c r="EV71" i="2"/>
  <c r="FO71" i="2"/>
  <c r="I72" i="2"/>
  <c r="J72" i="2"/>
  <c r="K72" i="2"/>
  <c r="M72" i="2"/>
  <c r="N72" i="2"/>
  <c r="O72" i="2"/>
  <c r="P72" i="2"/>
  <c r="S72" i="2"/>
  <c r="AL72" i="2"/>
  <c r="F72" i="2"/>
  <c r="BE72" i="2"/>
  <c r="BX72" i="2"/>
  <c r="CQ72" i="2"/>
  <c r="CR72" i="2"/>
  <c r="CX72" i="2"/>
  <c r="DJ72" i="2"/>
  <c r="CY72" i="2"/>
  <c r="L72" i="2"/>
  <c r="DI72" i="2"/>
  <c r="R72" i="2"/>
  <c r="EC72" i="2"/>
  <c r="EV72" i="2"/>
  <c r="FO72" i="2"/>
  <c r="I73" i="2"/>
  <c r="K73" i="2"/>
  <c r="L73" i="2"/>
  <c r="M73" i="2"/>
  <c r="O73" i="2"/>
  <c r="P73" i="2"/>
  <c r="S73" i="2"/>
  <c r="AL73" i="2"/>
  <c r="F73" i="2"/>
  <c r="BE73" i="2"/>
  <c r="G73" i="2"/>
  <c r="BX73" i="2"/>
  <c r="CQ73" i="2"/>
  <c r="DJ73" i="2"/>
  <c r="EC73" i="2"/>
  <c r="ED73" i="2"/>
  <c r="EF73" i="2"/>
  <c r="J73" i="2"/>
  <c r="EJ73" i="2"/>
  <c r="EO73" i="2"/>
  <c r="N73" i="2"/>
  <c r="EU73" i="2"/>
  <c r="R73" i="2"/>
  <c r="EV73" i="2"/>
  <c r="FO73" i="2"/>
  <c r="I74" i="2"/>
  <c r="J74" i="2"/>
  <c r="H74" i="2"/>
  <c r="K74" i="2"/>
  <c r="L74" i="2"/>
  <c r="M74" i="2"/>
  <c r="N74" i="2"/>
  <c r="O74" i="2"/>
  <c r="P74" i="2"/>
  <c r="P75" i="2"/>
  <c r="R74" i="2"/>
  <c r="AL74" i="2"/>
  <c r="G74" i="2"/>
  <c r="BE74" i="2"/>
  <c r="F74" i="2"/>
  <c r="BX74" i="2"/>
  <c r="CQ74" i="2"/>
  <c r="DJ74" i="2"/>
  <c r="EC74" i="2"/>
  <c r="EV74" i="2"/>
  <c r="FO74" i="2"/>
  <c r="K75" i="2"/>
  <c r="M75" i="2"/>
  <c r="O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EL75" i="2"/>
  <c r="EM75" i="2"/>
  <c r="EN75" i="2"/>
  <c r="EO75" i="2"/>
  <c r="EP75" i="2"/>
  <c r="EQ75" i="2"/>
  <c r="ER75" i="2"/>
  <c r="ES75" i="2"/>
  <c r="ET75" i="2"/>
  <c r="EU75" i="2"/>
  <c r="EV75" i="2"/>
  <c r="EW75" i="2"/>
  <c r="EX75" i="2"/>
  <c r="EY75" i="2"/>
  <c r="EZ75" i="2"/>
  <c r="FA75" i="2"/>
  <c r="FB75" i="2"/>
  <c r="FC75" i="2"/>
  <c r="FD75" i="2"/>
  <c r="FE75" i="2"/>
  <c r="FF75" i="2"/>
  <c r="FG75" i="2"/>
  <c r="FH75" i="2"/>
  <c r="FI75" i="2"/>
  <c r="FJ75" i="2"/>
  <c r="FK75" i="2"/>
  <c r="FL75" i="2"/>
  <c r="FM75" i="2"/>
  <c r="FN75" i="2"/>
  <c r="FO75" i="2"/>
  <c r="I77" i="2"/>
  <c r="H77" i="2"/>
  <c r="J77" i="2"/>
  <c r="K77" i="2"/>
  <c r="L77" i="2"/>
  <c r="M77" i="2"/>
  <c r="N77" i="2"/>
  <c r="O77" i="2"/>
  <c r="P77" i="2"/>
  <c r="R77" i="2"/>
  <c r="AL77" i="2"/>
  <c r="F77" i="2"/>
  <c r="BE77" i="2"/>
  <c r="BX77" i="2"/>
  <c r="CQ77" i="2"/>
  <c r="DJ77" i="2"/>
  <c r="EC77" i="2"/>
  <c r="EV77" i="2"/>
  <c r="FO77" i="2"/>
  <c r="I78" i="2"/>
  <c r="H78" i="2"/>
  <c r="J78" i="2"/>
  <c r="K78" i="2"/>
  <c r="L78" i="2"/>
  <c r="M78" i="2"/>
  <c r="N78" i="2"/>
  <c r="O78" i="2"/>
  <c r="P78" i="2"/>
  <c r="R78" i="2"/>
  <c r="AL78" i="2"/>
  <c r="G78" i="2"/>
  <c r="BE78" i="2"/>
  <c r="BX78" i="2"/>
  <c r="CQ78" i="2"/>
  <c r="DJ78" i="2"/>
  <c r="EC78" i="2"/>
  <c r="EV78" i="2"/>
  <c r="FO78" i="2"/>
  <c r="I79" i="2"/>
  <c r="J79" i="2"/>
  <c r="H79" i="2"/>
  <c r="K79" i="2"/>
  <c r="L79" i="2"/>
  <c r="M79" i="2"/>
  <c r="N79" i="2"/>
  <c r="O79" i="2"/>
  <c r="P79" i="2"/>
  <c r="R79" i="2"/>
  <c r="AL79" i="2"/>
  <c r="G79" i="2"/>
  <c r="BE79" i="2"/>
  <c r="F79" i="2"/>
  <c r="BX79" i="2"/>
  <c r="CQ79" i="2"/>
  <c r="DJ79" i="2"/>
  <c r="EC79" i="2"/>
  <c r="EV79" i="2"/>
  <c r="FO79" i="2"/>
  <c r="I80" i="2"/>
  <c r="H80" i="2"/>
  <c r="J80" i="2"/>
  <c r="K80" i="2"/>
  <c r="L80" i="2"/>
  <c r="M80" i="2"/>
  <c r="N80" i="2"/>
  <c r="O80" i="2"/>
  <c r="P80" i="2"/>
  <c r="R80" i="2"/>
  <c r="AL80" i="2"/>
  <c r="G80" i="2"/>
  <c r="BE80" i="2"/>
  <c r="BX80" i="2"/>
  <c r="CQ80" i="2"/>
  <c r="DJ80" i="2"/>
  <c r="EC80" i="2"/>
  <c r="EV80" i="2"/>
  <c r="FO80" i="2"/>
  <c r="I81" i="2"/>
  <c r="J81" i="2"/>
  <c r="H81" i="2"/>
  <c r="K81" i="2"/>
  <c r="L81" i="2"/>
  <c r="M81" i="2"/>
  <c r="N81" i="2"/>
  <c r="O81" i="2"/>
  <c r="P81" i="2"/>
  <c r="R81" i="2"/>
  <c r="AL81" i="2"/>
  <c r="G81" i="2"/>
  <c r="BE81" i="2"/>
  <c r="F81" i="2"/>
  <c r="BX81" i="2"/>
  <c r="CQ81" i="2"/>
  <c r="DJ81" i="2"/>
  <c r="EC81" i="2"/>
  <c r="EV81" i="2"/>
  <c r="FO81" i="2"/>
  <c r="I82" i="2"/>
  <c r="H82" i="2"/>
  <c r="J82" i="2"/>
  <c r="K82" i="2"/>
  <c r="L82" i="2"/>
  <c r="M82" i="2"/>
  <c r="N82" i="2"/>
  <c r="O82" i="2"/>
  <c r="P82" i="2"/>
  <c r="R82" i="2"/>
  <c r="AL82" i="2"/>
  <c r="BE82" i="2"/>
  <c r="BX82" i="2"/>
  <c r="CQ82" i="2"/>
  <c r="CQ91" i="2"/>
  <c r="CQ121" i="2"/>
  <c r="DJ82" i="2"/>
  <c r="EC82" i="2"/>
  <c r="EV82" i="2"/>
  <c r="FO82" i="2"/>
  <c r="FO91" i="2"/>
  <c r="FO121" i="2"/>
  <c r="I83" i="2"/>
  <c r="J83" i="2"/>
  <c r="K83" i="2"/>
  <c r="K91" i="2"/>
  <c r="K121" i="2"/>
  <c r="L83" i="2"/>
  <c r="M83" i="2"/>
  <c r="N83" i="2"/>
  <c r="O83" i="2"/>
  <c r="O91" i="2"/>
  <c r="O121" i="2"/>
  <c r="P83" i="2"/>
  <c r="R83" i="2"/>
  <c r="AL83" i="2"/>
  <c r="G83" i="2"/>
  <c r="BE83" i="2"/>
  <c r="BX83" i="2"/>
  <c r="CQ83" i="2"/>
  <c r="DJ83" i="2"/>
  <c r="EC83" i="2"/>
  <c r="EV83" i="2"/>
  <c r="FO83" i="2"/>
  <c r="I84" i="2"/>
  <c r="J84" i="2"/>
  <c r="K84" i="2"/>
  <c r="L84" i="2"/>
  <c r="M84" i="2"/>
  <c r="N84" i="2"/>
  <c r="O84" i="2"/>
  <c r="P84" i="2"/>
  <c r="R84" i="2"/>
  <c r="AL84" i="2"/>
  <c r="BE84" i="2"/>
  <c r="F84" i="2"/>
  <c r="BX84" i="2"/>
  <c r="CQ84" i="2"/>
  <c r="DJ84" i="2"/>
  <c r="EC84" i="2"/>
  <c r="EV84" i="2"/>
  <c r="FO84" i="2"/>
  <c r="I85" i="2"/>
  <c r="J85" i="2"/>
  <c r="K85" i="2"/>
  <c r="L85" i="2"/>
  <c r="M85" i="2"/>
  <c r="N85" i="2"/>
  <c r="O85" i="2"/>
  <c r="P85" i="2"/>
  <c r="R85" i="2"/>
  <c r="AL85" i="2"/>
  <c r="G85" i="2"/>
  <c r="BE85" i="2"/>
  <c r="BX85" i="2"/>
  <c r="CQ85" i="2"/>
  <c r="DJ85" i="2"/>
  <c r="EC85" i="2"/>
  <c r="EV85" i="2"/>
  <c r="FO85" i="2"/>
  <c r="I86" i="2"/>
  <c r="J86" i="2"/>
  <c r="H86" i="2"/>
  <c r="K86" i="2"/>
  <c r="L86" i="2"/>
  <c r="M86" i="2"/>
  <c r="N86" i="2"/>
  <c r="O86" i="2"/>
  <c r="P86" i="2"/>
  <c r="R86" i="2"/>
  <c r="AL86" i="2"/>
  <c r="BE86" i="2"/>
  <c r="F86" i="2"/>
  <c r="BX86" i="2"/>
  <c r="CQ86" i="2"/>
  <c r="DJ86" i="2"/>
  <c r="EC86" i="2"/>
  <c r="EV86" i="2"/>
  <c r="FO86" i="2"/>
  <c r="I87" i="2"/>
  <c r="J87" i="2"/>
  <c r="K87" i="2"/>
  <c r="L87" i="2"/>
  <c r="M87" i="2"/>
  <c r="N87" i="2"/>
  <c r="O87" i="2"/>
  <c r="P87" i="2"/>
  <c r="R87" i="2"/>
  <c r="AL87" i="2"/>
  <c r="G87" i="2"/>
  <c r="BE87" i="2"/>
  <c r="BX87" i="2"/>
  <c r="CQ87" i="2"/>
  <c r="DJ87" i="2"/>
  <c r="EC87" i="2"/>
  <c r="EV87" i="2"/>
  <c r="FO87" i="2"/>
  <c r="I88" i="2"/>
  <c r="J88" i="2"/>
  <c r="H88" i="2"/>
  <c r="K88" i="2"/>
  <c r="L88" i="2"/>
  <c r="M88" i="2"/>
  <c r="N88" i="2"/>
  <c r="O88" i="2"/>
  <c r="P88" i="2"/>
  <c r="R88" i="2"/>
  <c r="AL88" i="2"/>
  <c r="BE88" i="2"/>
  <c r="F88" i="2"/>
  <c r="BX88" i="2"/>
  <c r="CQ88" i="2"/>
  <c r="DJ88" i="2"/>
  <c r="EC88" i="2"/>
  <c r="EV88" i="2"/>
  <c r="FO88" i="2"/>
  <c r="I89" i="2"/>
  <c r="J89" i="2"/>
  <c r="K89" i="2"/>
  <c r="L89" i="2"/>
  <c r="M89" i="2"/>
  <c r="N89" i="2"/>
  <c r="O89" i="2"/>
  <c r="P89" i="2"/>
  <c r="R89" i="2"/>
  <c r="AL89" i="2"/>
  <c r="G89" i="2"/>
  <c r="BE89" i="2"/>
  <c r="BX89" i="2"/>
  <c r="CQ89" i="2"/>
  <c r="DJ89" i="2"/>
  <c r="EC89" i="2"/>
  <c r="EV89" i="2"/>
  <c r="FO89" i="2"/>
  <c r="I90" i="2"/>
  <c r="J90" i="2"/>
  <c r="H90" i="2"/>
  <c r="K90" i="2"/>
  <c r="L90" i="2"/>
  <c r="M90" i="2"/>
  <c r="N90" i="2"/>
  <c r="O90" i="2"/>
  <c r="P90" i="2"/>
  <c r="R90" i="2"/>
  <c r="AL90" i="2"/>
  <c r="BE90" i="2"/>
  <c r="F90" i="2"/>
  <c r="BX90" i="2"/>
  <c r="CQ90" i="2"/>
  <c r="DJ90" i="2"/>
  <c r="EC90" i="2"/>
  <c r="EV90" i="2"/>
  <c r="FO90" i="2"/>
  <c r="I91" i="2"/>
  <c r="M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EB91" i="2"/>
  <c r="EC91" i="2"/>
  <c r="ED91" i="2"/>
  <c r="EE91" i="2"/>
  <c r="EF91" i="2"/>
  <c r="EG91" i="2"/>
  <c r="EH91" i="2"/>
  <c r="EI91" i="2"/>
  <c r="EJ91" i="2"/>
  <c r="EK91" i="2"/>
  <c r="EL91" i="2"/>
  <c r="EM91" i="2"/>
  <c r="EN91" i="2"/>
  <c r="EO91" i="2"/>
  <c r="EP91" i="2"/>
  <c r="EQ91" i="2"/>
  <c r="ER91" i="2"/>
  <c r="ES91" i="2"/>
  <c r="ET91" i="2"/>
  <c r="EU91" i="2"/>
  <c r="EW91" i="2"/>
  <c r="EX91" i="2"/>
  <c r="EY91" i="2"/>
  <c r="EZ91" i="2"/>
  <c r="FA91" i="2"/>
  <c r="FB91" i="2"/>
  <c r="FC91" i="2"/>
  <c r="FD91" i="2"/>
  <c r="FE91" i="2"/>
  <c r="FF91" i="2"/>
  <c r="FG91" i="2"/>
  <c r="FH91" i="2"/>
  <c r="FI91" i="2"/>
  <c r="FJ91" i="2"/>
  <c r="FK91" i="2"/>
  <c r="FL91" i="2"/>
  <c r="FM91" i="2"/>
  <c r="FN91" i="2"/>
  <c r="G93" i="2"/>
  <c r="I93" i="2"/>
  <c r="J93" i="2"/>
  <c r="K93" i="2"/>
  <c r="L93" i="2"/>
  <c r="M93" i="2"/>
  <c r="N93" i="2"/>
  <c r="O93" i="2"/>
  <c r="P93" i="2"/>
  <c r="R93" i="2"/>
  <c r="AL93" i="2"/>
  <c r="BE93" i="2"/>
  <c r="BX93" i="2"/>
  <c r="CQ93" i="2"/>
  <c r="DJ93" i="2"/>
  <c r="EC93" i="2"/>
  <c r="EV93" i="2"/>
  <c r="FO93" i="2"/>
  <c r="I94" i="2"/>
  <c r="J94" i="2"/>
  <c r="H94" i="2"/>
  <c r="K94" i="2"/>
  <c r="L94" i="2"/>
  <c r="M94" i="2"/>
  <c r="N94" i="2"/>
  <c r="O94" i="2"/>
  <c r="P94" i="2"/>
  <c r="R94" i="2"/>
  <c r="AL94" i="2"/>
  <c r="G94" i="2"/>
  <c r="BE94" i="2"/>
  <c r="F94" i="2"/>
  <c r="BX94" i="2"/>
  <c r="CQ94" i="2"/>
  <c r="DJ94" i="2"/>
  <c r="EC94" i="2"/>
  <c r="EV94" i="2"/>
  <c r="FO94" i="2"/>
  <c r="G95" i="2"/>
  <c r="I95" i="2"/>
  <c r="J95" i="2"/>
  <c r="K95" i="2"/>
  <c r="L95" i="2"/>
  <c r="M95" i="2"/>
  <c r="N95" i="2"/>
  <c r="O95" i="2"/>
  <c r="P95" i="2"/>
  <c r="R95" i="2"/>
  <c r="AL95" i="2"/>
  <c r="BE95" i="2"/>
  <c r="BX95" i="2"/>
  <c r="CQ95" i="2"/>
  <c r="DJ95" i="2"/>
  <c r="EC95" i="2"/>
  <c r="EV95" i="2"/>
  <c r="FO95" i="2"/>
  <c r="I96" i="2"/>
  <c r="J96" i="2"/>
  <c r="H96" i="2"/>
  <c r="K96" i="2"/>
  <c r="L96" i="2"/>
  <c r="M96" i="2"/>
  <c r="N96" i="2"/>
  <c r="O96" i="2"/>
  <c r="P96" i="2"/>
  <c r="R96" i="2"/>
  <c r="AL96" i="2"/>
  <c r="G96" i="2"/>
  <c r="BE96" i="2"/>
  <c r="F96" i="2"/>
  <c r="BX96" i="2"/>
  <c r="CQ96" i="2"/>
  <c r="DJ96" i="2"/>
  <c r="EC96" i="2"/>
  <c r="EV96" i="2"/>
  <c r="FO96" i="2"/>
  <c r="G97" i="2"/>
  <c r="I97" i="2"/>
  <c r="J97" i="2"/>
  <c r="K97" i="2"/>
  <c r="L97" i="2"/>
  <c r="M97" i="2"/>
  <c r="N97" i="2"/>
  <c r="O97" i="2"/>
  <c r="P97" i="2"/>
  <c r="R97" i="2"/>
  <c r="AL97" i="2"/>
  <c r="BE97" i="2"/>
  <c r="BX97" i="2"/>
  <c r="CQ97" i="2"/>
  <c r="DJ97" i="2"/>
  <c r="EC97" i="2"/>
  <c r="EV97" i="2"/>
  <c r="FO97" i="2"/>
  <c r="I98" i="2"/>
  <c r="J98" i="2"/>
  <c r="H98" i="2"/>
  <c r="K98" i="2"/>
  <c r="L98" i="2"/>
  <c r="M98" i="2"/>
  <c r="N98" i="2"/>
  <c r="O98" i="2"/>
  <c r="P98" i="2"/>
  <c r="R98" i="2"/>
  <c r="AL98" i="2"/>
  <c r="G98" i="2"/>
  <c r="BE98" i="2"/>
  <c r="F98" i="2"/>
  <c r="BX98" i="2"/>
  <c r="CQ98" i="2"/>
  <c r="DJ98" i="2"/>
  <c r="EC98" i="2"/>
  <c r="EV98" i="2"/>
  <c r="FO98" i="2"/>
  <c r="G99" i="2"/>
  <c r="I99" i="2"/>
  <c r="J99" i="2"/>
  <c r="K99" i="2"/>
  <c r="L99" i="2"/>
  <c r="M99" i="2"/>
  <c r="N99" i="2"/>
  <c r="O99" i="2"/>
  <c r="P99" i="2"/>
  <c r="R99" i="2"/>
  <c r="AL99" i="2"/>
  <c r="BE99" i="2"/>
  <c r="BX99" i="2"/>
  <c r="CQ99" i="2"/>
  <c r="DJ99" i="2"/>
  <c r="EC99" i="2"/>
  <c r="EV99" i="2"/>
  <c r="FO99" i="2"/>
  <c r="I100" i="2"/>
  <c r="J100" i="2"/>
  <c r="H100" i="2"/>
  <c r="K100" i="2"/>
  <c r="L100" i="2"/>
  <c r="M100" i="2"/>
  <c r="N100" i="2"/>
  <c r="O100" i="2"/>
  <c r="P100" i="2"/>
  <c r="R100" i="2"/>
  <c r="AL100" i="2"/>
  <c r="G100" i="2"/>
  <c r="BE100" i="2"/>
  <c r="F100" i="2"/>
  <c r="BX100" i="2"/>
  <c r="CQ100" i="2"/>
  <c r="DJ100" i="2"/>
  <c r="EC100" i="2"/>
  <c r="EV100" i="2"/>
  <c r="FO100" i="2"/>
  <c r="G101" i="2"/>
  <c r="I101" i="2"/>
  <c r="J101" i="2"/>
  <c r="K101" i="2"/>
  <c r="L101" i="2"/>
  <c r="M101" i="2"/>
  <c r="N101" i="2"/>
  <c r="O101" i="2"/>
  <c r="P101" i="2"/>
  <c r="R101" i="2"/>
  <c r="AL101" i="2"/>
  <c r="BE101" i="2"/>
  <c r="BX101" i="2"/>
  <c r="CQ101" i="2"/>
  <c r="DJ101" i="2"/>
  <c r="EC101" i="2"/>
  <c r="EV101" i="2"/>
  <c r="FO101" i="2"/>
  <c r="I102" i="2"/>
  <c r="J102" i="2"/>
  <c r="H102" i="2"/>
  <c r="K102" i="2"/>
  <c r="L102" i="2"/>
  <c r="M102" i="2"/>
  <c r="N102" i="2"/>
  <c r="O102" i="2"/>
  <c r="P102" i="2"/>
  <c r="R102" i="2"/>
  <c r="AL102" i="2"/>
  <c r="G102" i="2"/>
  <c r="BE102" i="2"/>
  <c r="F102" i="2"/>
  <c r="BX102" i="2"/>
  <c r="CQ102" i="2"/>
  <c r="DJ102" i="2"/>
  <c r="EC102" i="2"/>
  <c r="EV102" i="2"/>
  <c r="FO102" i="2"/>
  <c r="G103" i="2"/>
  <c r="I103" i="2"/>
  <c r="J103" i="2"/>
  <c r="K103" i="2"/>
  <c r="L103" i="2"/>
  <c r="M103" i="2"/>
  <c r="N103" i="2"/>
  <c r="O103" i="2"/>
  <c r="P103" i="2"/>
  <c r="R103" i="2"/>
  <c r="AL103" i="2"/>
  <c r="BE103" i="2"/>
  <c r="BX103" i="2"/>
  <c r="CQ103" i="2"/>
  <c r="DJ103" i="2"/>
  <c r="EC103" i="2"/>
  <c r="EV103" i="2"/>
  <c r="FO103" i="2"/>
  <c r="I104" i="2"/>
  <c r="J104" i="2"/>
  <c r="H104" i="2"/>
  <c r="K104" i="2"/>
  <c r="L104" i="2"/>
  <c r="M104" i="2"/>
  <c r="N104" i="2"/>
  <c r="O104" i="2"/>
  <c r="P104" i="2"/>
  <c r="R104" i="2"/>
  <c r="AL104" i="2"/>
  <c r="G104" i="2"/>
  <c r="BE104" i="2"/>
  <c r="F104" i="2"/>
  <c r="BX104" i="2"/>
  <c r="CQ104" i="2"/>
  <c r="DJ104" i="2"/>
  <c r="EC104" i="2"/>
  <c r="EV104" i="2"/>
  <c r="FO104" i="2"/>
  <c r="G105" i="2"/>
  <c r="I105" i="2"/>
  <c r="J105" i="2"/>
  <c r="K105" i="2"/>
  <c r="L105" i="2"/>
  <c r="M105" i="2"/>
  <c r="N105" i="2"/>
  <c r="O105" i="2"/>
  <c r="P105" i="2"/>
  <c r="R105" i="2"/>
  <c r="AL105" i="2"/>
  <c r="BE105" i="2"/>
  <c r="BX105" i="2"/>
  <c r="CQ105" i="2"/>
  <c r="DJ105" i="2"/>
  <c r="EC105" i="2"/>
  <c r="EV105" i="2"/>
  <c r="FO105" i="2"/>
  <c r="I106" i="2"/>
  <c r="J106" i="2"/>
  <c r="H106" i="2"/>
  <c r="K106" i="2"/>
  <c r="L106" i="2"/>
  <c r="M106" i="2"/>
  <c r="N106" i="2"/>
  <c r="O106" i="2"/>
  <c r="P106" i="2"/>
  <c r="R106" i="2"/>
  <c r="AL106" i="2"/>
  <c r="G106" i="2"/>
  <c r="BE106" i="2"/>
  <c r="F106" i="2"/>
  <c r="BX106" i="2"/>
  <c r="CQ106" i="2"/>
  <c r="DJ106" i="2"/>
  <c r="EC106" i="2"/>
  <c r="EV106" i="2"/>
  <c r="FO106" i="2"/>
  <c r="G107" i="2"/>
  <c r="I107" i="2"/>
  <c r="J107" i="2"/>
  <c r="K107" i="2"/>
  <c r="L107" i="2"/>
  <c r="M107" i="2"/>
  <c r="N107" i="2"/>
  <c r="O107" i="2"/>
  <c r="P107" i="2"/>
  <c r="R107" i="2"/>
  <c r="AL107" i="2"/>
  <c r="BE107" i="2"/>
  <c r="BX107" i="2"/>
  <c r="CQ107" i="2"/>
  <c r="DJ107" i="2"/>
  <c r="EC107" i="2"/>
  <c r="EV107" i="2"/>
  <c r="FO107" i="2"/>
  <c r="I108" i="2"/>
  <c r="J108" i="2"/>
  <c r="H108" i="2"/>
  <c r="K108" i="2"/>
  <c r="L108" i="2"/>
  <c r="M108" i="2"/>
  <c r="N108" i="2"/>
  <c r="O108" i="2"/>
  <c r="P108" i="2"/>
  <c r="R108" i="2"/>
  <c r="AL108" i="2"/>
  <c r="G108" i="2"/>
  <c r="BE108" i="2"/>
  <c r="F108" i="2"/>
  <c r="BX108" i="2"/>
  <c r="CQ108" i="2"/>
  <c r="DJ108" i="2"/>
  <c r="EC108" i="2"/>
  <c r="EV108" i="2"/>
  <c r="FO108" i="2"/>
  <c r="G109" i="2"/>
  <c r="I109" i="2"/>
  <c r="J109" i="2"/>
  <c r="K109" i="2"/>
  <c r="L109" i="2"/>
  <c r="M109" i="2"/>
  <c r="N109" i="2"/>
  <c r="O109" i="2"/>
  <c r="P109" i="2"/>
  <c r="R109" i="2"/>
  <c r="AL109" i="2"/>
  <c r="BE109" i="2"/>
  <c r="BX109" i="2"/>
  <c r="CQ109" i="2"/>
  <c r="DJ109" i="2"/>
  <c r="EC109" i="2"/>
  <c r="EV109" i="2"/>
  <c r="FO109" i="2"/>
  <c r="I110" i="2"/>
  <c r="J110" i="2"/>
  <c r="H110" i="2"/>
  <c r="K110" i="2"/>
  <c r="L110" i="2"/>
  <c r="M110" i="2"/>
  <c r="N110" i="2"/>
  <c r="O110" i="2"/>
  <c r="P110" i="2"/>
  <c r="R110" i="2"/>
  <c r="AL110" i="2"/>
  <c r="G110" i="2"/>
  <c r="BE110" i="2"/>
  <c r="F110" i="2"/>
  <c r="BX110" i="2"/>
  <c r="CQ110" i="2"/>
  <c r="DJ110" i="2"/>
  <c r="EC110" i="2"/>
  <c r="EV110" i="2"/>
  <c r="FO110" i="2"/>
  <c r="G111" i="2"/>
  <c r="I111" i="2"/>
  <c r="J111" i="2"/>
  <c r="K111" i="2"/>
  <c r="L111" i="2"/>
  <c r="M111" i="2"/>
  <c r="N111" i="2"/>
  <c r="O111" i="2"/>
  <c r="P111" i="2"/>
  <c r="R111" i="2"/>
  <c r="AL111" i="2"/>
  <c r="BE111" i="2"/>
  <c r="BX111" i="2"/>
  <c r="CQ111" i="2"/>
  <c r="DJ111" i="2"/>
  <c r="EC111" i="2"/>
  <c r="EV111" i="2"/>
  <c r="FO111" i="2"/>
  <c r="I112" i="2"/>
  <c r="J112" i="2"/>
  <c r="H112" i="2"/>
  <c r="K112" i="2"/>
  <c r="L112" i="2"/>
  <c r="M112" i="2"/>
  <c r="N112" i="2"/>
  <c r="O112" i="2"/>
  <c r="P112" i="2"/>
  <c r="R112" i="2"/>
  <c r="AL112" i="2"/>
  <c r="G112" i="2"/>
  <c r="BE112" i="2"/>
  <c r="F112" i="2"/>
  <c r="BX112" i="2"/>
  <c r="CQ112" i="2"/>
  <c r="DJ112" i="2"/>
  <c r="EC112" i="2"/>
  <c r="EV112" i="2"/>
  <c r="FO112" i="2"/>
  <c r="G113" i="2"/>
  <c r="I113" i="2"/>
  <c r="J113" i="2"/>
  <c r="K113" i="2"/>
  <c r="L113" i="2"/>
  <c r="M113" i="2"/>
  <c r="N113" i="2"/>
  <c r="O113" i="2"/>
  <c r="P113" i="2"/>
  <c r="R113" i="2"/>
  <c r="AL113" i="2"/>
  <c r="BE113" i="2"/>
  <c r="BX113" i="2"/>
  <c r="CQ113" i="2"/>
  <c r="DJ113" i="2"/>
  <c r="EC113" i="2"/>
  <c r="EV113" i="2"/>
  <c r="FO113" i="2"/>
  <c r="I114" i="2"/>
  <c r="J114" i="2"/>
  <c r="H114" i="2"/>
  <c r="K114" i="2"/>
  <c r="L114" i="2"/>
  <c r="M114" i="2"/>
  <c r="N114" i="2"/>
  <c r="O114" i="2"/>
  <c r="P114" i="2"/>
  <c r="R114" i="2"/>
  <c r="AL114" i="2"/>
  <c r="G114" i="2"/>
  <c r="BE114" i="2"/>
  <c r="F114" i="2"/>
  <c r="BX114" i="2"/>
  <c r="CQ114" i="2"/>
  <c r="DJ114" i="2"/>
  <c r="EC114" i="2"/>
  <c r="EV114" i="2"/>
  <c r="FO114" i="2"/>
  <c r="G115" i="2"/>
  <c r="I115" i="2"/>
  <c r="J115" i="2"/>
  <c r="K115" i="2"/>
  <c r="L115" i="2"/>
  <c r="M115" i="2"/>
  <c r="N115" i="2"/>
  <c r="O115" i="2"/>
  <c r="P115" i="2"/>
  <c r="R115" i="2"/>
  <c r="AL115" i="2"/>
  <c r="BE115" i="2"/>
  <c r="BX115" i="2"/>
  <c r="CQ115" i="2"/>
  <c r="DJ115" i="2"/>
  <c r="EC115" i="2"/>
  <c r="EV115" i="2"/>
  <c r="FO115" i="2"/>
  <c r="I116" i="2"/>
  <c r="J116" i="2"/>
  <c r="H116" i="2"/>
  <c r="K116" i="2"/>
  <c r="L116" i="2"/>
  <c r="M116" i="2"/>
  <c r="N116" i="2"/>
  <c r="O116" i="2"/>
  <c r="P116" i="2"/>
  <c r="R116" i="2"/>
  <c r="AL116" i="2"/>
  <c r="G116" i="2"/>
  <c r="BE116" i="2"/>
  <c r="F116" i="2"/>
  <c r="BX116" i="2"/>
  <c r="CQ116" i="2"/>
  <c r="DJ116" i="2"/>
  <c r="EC116" i="2"/>
  <c r="EV116" i="2"/>
  <c r="FO116" i="2"/>
  <c r="G118" i="2"/>
  <c r="I118" i="2"/>
  <c r="J118" i="2"/>
  <c r="K118" i="2"/>
  <c r="L118" i="2"/>
  <c r="M118" i="2"/>
  <c r="N118" i="2"/>
  <c r="O118" i="2"/>
  <c r="P118" i="2"/>
  <c r="R118" i="2"/>
  <c r="AL118" i="2"/>
  <c r="BE118" i="2"/>
  <c r="BX118" i="2"/>
  <c r="BX120" i="2"/>
  <c r="CQ118" i="2"/>
  <c r="DJ118" i="2"/>
  <c r="DJ120" i="2"/>
  <c r="EC118" i="2"/>
  <c r="EV118" i="2"/>
  <c r="EV120" i="2"/>
  <c r="FO118" i="2"/>
  <c r="I119" i="2"/>
  <c r="J119" i="2"/>
  <c r="J120" i="2"/>
  <c r="K119" i="2"/>
  <c r="L119" i="2"/>
  <c r="L120" i="2"/>
  <c r="M119" i="2"/>
  <c r="N119" i="2"/>
  <c r="N120" i="2"/>
  <c r="O119" i="2"/>
  <c r="P119" i="2"/>
  <c r="P120" i="2"/>
  <c r="R119" i="2"/>
  <c r="R120" i="2"/>
  <c r="AL119" i="2"/>
  <c r="G119" i="2"/>
  <c r="BE119" i="2"/>
  <c r="F119" i="2"/>
  <c r="BX119" i="2"/>
  <c r="CQ119" i="2"/>
  <c r="DJ119" i="2"/>
  <c r="EC119" i="2"/>
  <c r="EV119" i="2"/>
  <c r="FO119" i="2"/>
  <c r="G120" i="2"/>
  <c r="I120" i="2"/>
  <c r="K120" i="2"/>
  <c r="M120" i="2"/>
  <c r="O120" i="2"/>
  <c r="S120" i="2"/>
  <c r="S121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K121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Y120" i="2"/>
  <c r="BZ120" i="2"/>
  <c r="CA120" i="2"/>
  <c r="CB120" i="2"/>
  <c r="CC120" i="2"/>
  <c r="CD120" i="2"/>
  <c r="CE120" i="2"/>
  <c r="CE121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I121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EB120" i="2"/>
  <c r="EC120" i="2"/>
  <c r="ED120" i="2"/>
  <c r="EE120" i="2"/>
  <c r="EF120" i="2"/>
  <c r="EG120" i="2"/>
  <c r="EH120" i="2"/>
  <c r="EI120" i="2"/>
  <c r="EJ120" i="2"/>
  <c r="EK120" i="2"/>
  <c r="EL120" i="2"/>
  <c r="EM120" i="2"/>
  <c r="EN120" i="2"/>
  <c r="EO120" i="2"/>
  <c r="EP120" i="2"/>
  <c r="EQ120" i="2"/>
  <c r="ER120" i="2"/>
  <c r="ES120" i="2"/>
  <c r="ET120" i="2"/>
  <c r="EU120" i="2"/>
  <c r="EW120" i="2"/>
  <c r="EX120" i="2"/>
  <c r="EY120" i="2"/>
  <c r="EZ120" i="2"/>
  <c r="FA120" i="2"/>
  <c r="FB120" i="2"/>
  <c r="FC120" i="2"/>
  <c r="FC121" i="2"/>
  <c r="FD120" i="2"/>
  <c r="FE120" i="2"/>
  <c r="FF120" i="2"/>
  <c r="FG120" i="2"/>
  <c r="FH120" i="2"/>
  <c r="FI120" i="2"/>
  <c r="FJ120" i="2"/>
  <c r="FK120" i="2"/>
  <c r="FL120" i="2"/>
  <c r="FM120" i="2"/>
  <c r="FN120" i="2"/>
  <c r="FO120" i="2"/>
  <c r="M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Y121" i="2"/>
  <c r="BZ121" i="2"/>
  <c r="CA121" i="2"/>
  <c r="CB121" i="2"/>
  <c r="CC121" i="2"/>
  <c r="CD121" i="2"/>
  <c r="CF121" i="2"/>
  <c r="CG121" i="2"/>
  <c r="CH121" i="2"/>
  <c r="CI121" i="2"/>
  <c r="CJ121" i="2"/>
  <c r="CK121" i="2"/>
  <c r="CL121" i="2"/>
  <c r="CM121" i="2"/>
  <c r="CN121" i="2"/>
  <c r="CO121" i="2"/>
  <c r="CP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EB121" i="2"/>
  <c r="EC121" i="2"/>
  <c r="ED121" i="2"/>
  <c r="EE121" i="2"/>
  <c r="EF121" i="2"/>
  <c r="EG121" i="2"/>
  <c r="EH121" i="2"/>
  <c r="EI121" i="2"/>
  <c r="EJ121" i="2"/>
  <c r="EK121" i="2"/>
  <c r="EL121" i="2"/>
  <c r="EM121" i="2"/>
  <c r="EN121" i="2"/>
  <c r="EO121" i="2"/>
  <c r="EP121" i="2"/>
  <c r="EQ121" i="2"/>
  <c r="ER121" i="2"/>
  <c r="ES121" i="2"/>
  <c r="ET121" i="2"/>
  <c r="EU121" i="2"/>
  <c r="EW121" i="2"/>
  <c r="EX121" i="2"/>
  <c r="EY121" i="2"/>
  <c r="EZ121" i="2"/>
  <c r="FA121" i="2"/>
  <c r="FB121" i="2"/>
  <c r="FD121" i="2"/>
  <c r="FE121" i="2"/>
  <c r="FF121" i="2"/>
  <c r="FG121" i="2"/>
  <c r="FH121" i="2"/>
  <c r="FI121" i="2"/>
  <c r="FJ121" i="2"/>
  <c r="FK121" i="2"/>
  <c r="FL121" i="2"/>
  <c r="FM121" i="2"/>
  <c r="FN121" i="2"/>
  <c r="I17" i="3"/>
  <c r="J17" i="3"/>
  <c r="K17" i="3"/>
  <c r="L17" i="3"/>
  <c r="M17" i="3"/>
  <c r="N17" i="3"/>
  <c r="O17" i="3"/>
  <c r="P17" i="3"/>
  <c r="R17" i="3"/>
  <c r="S17" i="3"/>
  <c r="T17" i="3"/>
  <c r="Z17" i="3"/>
  <c r="AL17" i="3"/>
  <c r="Q17" i="3"/>
  <c r="BE17" i="3"/>
  <c r="G17" i="3"/>
  <c r="BX17" i="3"/>
  <c r="CQ17" i="3"/>
  <c r="CQ28" i="3"/>
  <c r="DJ17" i="3"/>
  <c r="EC17" i="3"/>
  <c r="EC28" i="3"/>
  <c r="EV17" i="3"/>
  <c r="FO17" i="3"/>
  <c r="FO28" i="3"/>
  <c r="I18" i="3"/>
  <c r="J18" i="3"/>
  <c r="K18" i="3"/>
  <c r="K28" i="3"/>
  <c r="L18" i="3"/>
  <c r="M18" i="3"/>
  <c r="M28" i="3"/>
  <c r="N18" i="3"/>
  <c r="O18" i="3"/>
  <c r="O28" i="3"/>
  <c r="P18" i="3"/>
  <c r="R18" i="3"/>
  <c r="AL18" i="3"/>
  <c r="G18" i="3"/>
  <c r="BE18" i="3"/>
  <c r="BX18" i="3"/>
  <c r="CQ18" i="3"/>
  <c r="DJ18" i="3"/>
  <c r="EC18" i="3"/>
  <c r="EV18" i="3"/>
  <c r="FO18" i="3"/>
  <c r="I19" i="3"/>
  <c r="J19" i="3"/>
  <c r="H19" i="3"/>
  <c r="K19" i="3"/>
  <c r="L19" i="3"/>
  <c r="M19" i="3"/>
  <c r="N19" i="3"/>
  <c r="O19" i="3"/>
  <c r="P19" i="3"/>
  <c r="R19" i="3"/>
  <c r="AL19" i="3"/>
  <c r="BE19" i="3"/>
  <c r="F19" i="3"/>
  <c r="BX19" i="3"/>
  <c r="CQ19" i="3"/>
  <c r="DJ19" i="3"/>
  <c r="EC19" i="3"/>
  <c r="EV19" i="3"/>
  <c r="FO19" i="3"/>
  <c r="I20" i="3"/>
  <c r="J20" i="3"/>
  <c r="K20" i="3"/>
  <c r="L20" i="3"/>
  <c r="M20" i="3"/>
  <c r="N20" i="3"/>
  <c r="O20" i="3"/>
  <c r="P20" i="3"/>
  <c r="R20" i="3"/>
  <c r="AL20" i="3"/>
  <c r="G20" i="3"/>
  <c r="BE20" i="3"/>
  <c r="BX20" i="3"/>
  <c r="CQ20" i="3"/>
  <c r="DJ20" i="3"/>
  <c r="EC20" i="3"/>
  <c r="EV20" i="3"/>
  <c r="FO20" i="3"/>
  <c r="F21" i="3"/>
  <c r="I21" i="3"/>
  <c r="J21" i="3"/>
  <c r="H21" i="3"/>
  <c r="K21" i="3"/>
  <c r="L21" i="3"/>
  <c r="N21" i="3"/>
  <c r="O21" i="3"/>
  <c r="P21" i="3"/>
  <c r="R21" i="3"/>
  <c r="S21" i="3"/>
  <c r="AL21" i="3"/>
  <c r="BE21" i="3"/>
  <c r="BO21" i="3"/>
  <c r="M21" i="3"/>
  <c r="BW21" i="3"/>
  <c r="BX21" i="3"/>
  <c r="CQ21" i="3"/>
  <c r="DJ21" i="3"/>
  <c r="EC21" i="3"/>
  <c r="EV21" i="3"/>
  <c r="FO21" i="3"/>
  <c r="I22" i="3"/>
  <c r="J22" i="3"/>
  <c r="H22" i="3"/>
  <c r="K22" i="3"/>
  <c r="L22" i="3"/>
  <c r="N22" i="3"/>
  <c r="O22" i="3"/>
  <c r="P22" i="3"/>
  <c r="S22" i="3"/>
  <c r="AL22" i="3"/>
  <c r="F22" i="3"/>
  <c r="BE22" i="3"/>
  <c r="BX22" i="3"/>
  <c r="CH22" i="3"/>
  <c r="M22" i="3"/>
  <c r="CP22" i="3"/>
  <c r="CQ22" i="3"/>
  <c r="DJ22" i="3"/>
  <c r="EC22" i="3"/>
  <c r="EV22" i="3"/>
  <c r="FO22" i="3"/>
  <c r="I23" i="3"/>
  <c r="J23" i="3"/>
  <c r="H23" i="3"/>
  <c r="K23" i="3"/>
  <c r="L23" i="3"/>
  <c r="N23" i="3"/>
  <c r="O23" i="3"/>
  <c r="P23" i="3"/>
  <c r="R23" i="3"/>
  <c r="S23" i="3"/>
  <c r="AL23" i="3"/>
  <c r="F23" i="3"/>
  <c r="BE23" i="3"/>
  <c r="BX23" i="3"/>
  <c r="CQ23" i="3"/>
  <c r="DA23" i="3"/>
  <c r="M23" i="3"/>
  <c r="DI23" i="3"/>
  <c r="DJ23" i="3"/>
  <c r="EC23" i="3"/>
  <c r="EV23" i="3"/>
  <c r="FO23" i="3"/>
  <c r="I24" i="3"/>
  <c r="J24" i="3"/>
  <c r="H24" i="3"/>
  <c r="K24" i="3"/>
  <c r="L24" i="3"/>
  <c r="M24" i="3"/>
  <c r="N24" i="3"/>
  <c r="O24" i="3"/>
  <c r="P24" i="3"/>
  <c r="R24" i="3"/>
  <c r="AL24" i="3"/>
  <c r="BE24" i="3"/>
  <c r="F24" i="3"/>
  <c r="BX24" i="3"/>
  <c r="CQ24" i="3"/>
  <c r="DJ24" i="3"/>
  <c r="EC24" i="3"/>
  <c r="EV24" i="3"/>
  <c r="FO24" i="3"/>
  <c r="I25" i="3"/>
  <c r="J25" i="3"/>
  <c r="K25" i="3"/>
  <c r="L25" i="3"/>
  <c r="M25" i="3"/>
  <c r="N25" i="3"/>
  <c r="O25" i="3"/>
  <c r="P25" i="3"/>
  <c r="R25" i="3"/>
  <c r="AL25" i="3"/>
  <c r="G25" i="3"/>
  <c r="BE25" i="3"/>
  <c r="BX25" i="3"/>
  <c r="CQ25" i="3"/>
  <c r="DJ25" i="3"/>
  <c r="EC25" i="3"/>
  <c r="EV25" i="3"/>
  <c r="FO25" i="3"/>
  <c r="I26" i="3"/>
  <c r="J26" i="3"/>
  <c r="H26" i="3"/>
  <c r="K26" i="3"/>
  <c r="L26" i="3"/>
  <c r="M26" i="3"/>
  <c r="N26" i="3"/>
  <c r="O26" i="3"/>
  <c r="P26" i="3"/>
  <c r="R26" i="3"/>
  <c r="AL26" i="3"/>
  <c r="BE26" i="3"/>
  <c r="F26" i="3"/>
  <c r="BX26" i="3"/>
  <c r="CQ26" i="3"/>
  <c r="DJ26" i="3"/>
  <c r="EC26" i="3"/>
  <c r="EV26" i="3"/>
  <c r="FO26" i="3"/>
  <c r="I27" i="3"/>
  <c r="J27" i="3"/>
  <c r="K27" i="3"/>
  <c r="L27" i="3"/>
  <c r="M27" i="3"/>
  <c r="N27" i="3"/>
  <c r="O27" i="3"/>
  <c r="P27" i="3"/>
  <c r="R27" i="3"/>
  <c r="AL27" i="3"/>
  <c r="G27" i="3"/>
  <c r="BE27" i="3"/>
  <c r="BX27" i="3"/>
  <c r="CQ27" i="3"/>
  <c r="DJ27" i="3"/>
  <c r="EC27" i="3"/>
  <c r="EV27" i="3"/>
  <c r="FO27" i="3"/>
  <c r="J28" i="3"/>
  <c r="L28" i="3"/>
  <c r="N28" i="3"/>
  <c r="P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Z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I30" i="3"/>
  <c r="J30" i="3"/>
  <c r="H30" i="3"/>
  <c r="K30" i="3"/>
  <c r="L30" i="3"/>
  <c r="M30" i="3"/>
  <c r="N30" i="3"/>
  <c r="O30" i="3"/>
  <c r="P30" i="3"/>
  <c r="R30" i="3"/>
  <c r="AL30" i="3"/>
  <c r="G30" i="3"/>
  <c r="BE30" i="3"/>
  <c r="F30" i="3"/>
  <c r="BX30" i="3"/>
  <c r="CQ30" i="3"/>
  <c r="CQ42" i="3"/>
  <c r="DJ30" i="3"/>
  <c r="EC30" i="3"/>
  <c r="EC42" i="3"/>
  <c r="EV30" i="3"/>
  <c r="FO30" i="3"/>
  <c r="FO42" i="3"/>
  <c r="I31" i="3"/>
  <c r="H31" i="3"/>
  <c r="J31" i="3"/>
  <c r="K31" i="3"/>
  <c r="K42" i="3"/>
  <c r="L31" i="3"/>
  <c r="M31" i="3"/>
  <c r="M42" i="3"/>
  <c r="N31" i="3"/>
  <c r="O31" i="3"/>
  <c r="O42" i="3"/>
  <c r="P31" i="3"/>
  <c r="R31" i="3"/>
  <c r="AL31" i="3"/>
  <c r="G31" i="3"/>
  <c r="BE31" i="3"/>
  <c r="BX31" i="3"/>
  <c r="CQ31" i="3"/>
  <c r="DJ31" i="3"/>
  <c r="EC31" i="3"/>
  <c r="EV31" i="3"/>
  <c r="FO31" i="3"/>
  <c r="I32" i="3"/>
  <c r="J32" i="3"/>
  <c r="H32" i="3"/>
  <c r="K32" i="3"/>
  <c r="L32" i="3"/>
  <c r="M32" i="3"/>
  <c r="N32" i="3"/>
  <c r="O32" i="3"/>
  <c r="P32" i="3"/>
  <c r="R32" i="3"/>
  <c r="AL32" i="3"/>
  <c r="G32" i="3"/>
  <c r="BE32" i="3"/>
  <c r="F32" i="3"/>
  <c r="BX32" i="3"/>
  <c r="CQ32" i="3"/>
  <c r="DJ32" i="3"/>
  <c r="EC32" i="3"/>
  <c r="EV32" i="3"/>
  <c r="FO32" i="3"/>
  <c r="I33" i="3"/>
  <c r="H33" i="3"/>
  <c r="J33" i="3"/>
  <c r="K33" i="3"/>
  <c r="L33" i="3"/>
  <c r="M33" i="3"/>
  <c r="N33" i="3"/>
  <c r="O33" i="3"/>
  <c r="P33" i="3"/>
  <c r="R33" i="3"/>
  <c r="AL33" i="3"/>
  <c r="G33" i="3"/>
  <c r="BE33" i="3"/>
  <c r="BX33" i="3"/>
  <c r="CQ33" i="3"/>
  <c r="DJ33" i="3"/>
  <c r="EC33" i="3"/>
  <c r="EV33" i="3"/>
  <c r="FO33" i="3"/>
  <c r="I34" i="3"/>
  <c r="J34" i="3"/>
  <c r="H34" i="3"/>
  <c r="K34" i="3"/>
  <c r="L34" i="3"/>
  <c r="M34" i="3"/>
  <c r="N34" i="3"/>
  <c r="O34" i="3"/>
  <c r="P34" i="3"/>
  <c r="R34" i="3"/>
  <c r="AL34" i="3"/>
  <c r="G34" i="3"/>
  <c r="BE34" i="3"/>
  <c r="F34" i="3"/>
  <c r="BX34" i="3"/>
  <c r="CQ34" i="3"/>
  <c r="DJ34" i="3"/>
  <c r="EC34" i="3"/>
  <c r="EV34" i="3"/>
  <c r="FO34" i="3"/>
  <c r="I35" i="3"/>
  <c r="H35" i="3"/>
  <c r="J35" i="3"/>
  <c r="K35" i="3"/>
  <c r="L35" i="3"/>
  <c r="M35" i="3"/>
  <c r="N35" i="3"/>
  <c r="O35" i="3"/>
  <c r="P35" i="3"/>
  <c r="R35" i="3"/>
  <c r="AL35" i="3"/>
  <c r="G35" i="3"/>
  <c r="BE35" i="3"/>
  <c r="BX35" i="3"/>
  <c r="CQ35" i="3"/>
  <c r="DJ35" i="3"/>
  <c r="EC35" i="3"/>
  <c r="EV35" i="3"/>
  <c r="FO35" i="3"/>
  <c r="I36" i="3"/>
  <c r="J36" i="3"/>
  <c r="H36" i="3"/>
  <c r="K36" i="3"/>
  <c r="L36" i="3"/>
  <c r="M36" i="3"/>
  <c r="N36" i="3"/>
  <c r="O36" i="3"/>
  <c r="P36" i="3"/>
  <c r="R36" i="3"/>
  <c r="AL36" i="3"/>
  <c r="G36" i="3"/>
  <c r="BE36" i="3"/>
  <c r="F36" i="3"/>
  <c r="BX36" i="3"/>
  <c r="CQ36" i="3"/>
  <c r="DJ36" i="3"/>
  <c r="EC36" i="3"/>
  <c r="EV36" i="3"/>
  <c r="FO36" i="3"/>
  <c r="I37" i="3"/>
  <c r="H37" i="3"/>
  <c r="J37" i="3"/>
  <c r="K37" i="3"/>
  <c r="L37" i="3"/>
  <c r="M37" i="3"/>
  <c r="N37" i="3"/>
  <c r="O37" i="3"/>
  <c r="P37" i="3"/>
  <c r="R37" i="3"/>
  <c r="AL37" i="3"/>
  <c r="G37" i="3"/>
  <c r="BE37" i="3"/>
  <c r="BX37" i="3"/>
  <c r="CQ37" i="3"/>
  <c r="DJ37" i="3"/>
  <c r="EC37" i="3"/>
  <c r="EV37" i="3"/>
  <c r="FO37" i="3"/>
  <c r="I38" i="3"/>
  <c r="J38" i="3"/>
  <c r="H38" i="3"/>
  <c r="K38" i="3"/>
  <c r="L38" i="3"/>
  <c r="M38" i="3"/>
  <c r="N38" i="3"/>
  <c r="O38" i="3"/>
  <c r="P38" i="3"/>
  <c r="R38" i="3"/>
  <c r="AL38" i="3"/>
  <c r="G38" i="3"/>
  <c r="BE38" i="3"/>
  <c r="F38" i="3"/>
  <c r="BX38" i="3"/>
  <c r="CQ38" i="3"/>
  <c r="DJ38" i="3"/>
  <c r="EC38" i="3"/>
  <c r="EV38" i="3"/>
  <c r="FO38" i="3"/>
  <c r="I39" i="3"/>
  <c r="H39" i="3"/>
  <c r="J39" i="3"/>
  <c r="K39" i="3"/>
  <c r="L39" i="3"/>
  <c r="M39" i="3"/>
  <c r="N39" i="3"/>
  <c r="O39" i="3"/>
  <c r="P39" i="3"/>
  <c r="R39" i="3"/>
  <c r="AL39" i="3"/>
  <c r="G39" i="3"/>
  <c r="BE39" i="3"/>
  <c r="BX39" i="3"/>
  <c r="CQ39" i="3"/>
  <c r="DJ39" i="3"/>
  <c r="EC39" i="3"/>
  <c r="EV39" i="3"/>
  <c r="FO39" i="3"/>
  <c r="I40" i="3"/>
  <c r="J40" i="3"/>
  <c r="H40" i="3"/>
  <c r="K40" i="3"/>
  <c r="L40" i="3"/>
  <c r="M40" i="3"/>
  <c r="N40" i="3"/>
  <c r="O40" i="3"/>
  <c r="P40" i="3"/>
  <c r="R40" i="3"/>
  <c r="AL40" i="3"/>
  <c r="G40" i="3"/>
  <c r="BE40" i="3"/>
  <c r="F40" i="3"/>
  <c r="BX40" i="3"/>
  <c r="CQ40" i="3"/>
  <c r="DJ40" i="3"/>
  <c r="EC40" i="3"/>
  <c r="EV40" i="3"/>
  <c r="FO40" i="3"/>
  <c r="I41" i="3"/>
  <c r="H41" i="3"/>
  <c r="J41" i="3"/>
  <c r="K41" i="3"/>
  <c r="L41" i="3"/>
  <c r="M41" i="3"/>
  <c r="N41" i="3"/>
  <c r="O41" i="3"/>
  <c r="P41" i="3"/>
  <c r="R41" i="3"/>
  <c r="AL41" i="3"/>
  <c r="G41" i="3"/>
  <c r="BE41" i="3"/>
  <c r="BX41" i="3"/>
  <c r="CQ41" i="3"/>
  <c r="DJ41" i="3"/>
  <c r="EC41" i="3"/>
  <c r="EV41" i="3"/>
  <c r="FO41" i="3"/>
  <c r="J42" i="3"/>
  <c r="L42" i="3"/>
  <c r="N42" i="3"/>
  <c r="P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I44" i="3"/>
  <c r="J44" i="3"/>
  <c r="H44" i="3"/>
  <c r="K44" i="3"/>
  <c r="L44" i="3"/>
  <c r="M44" i="3"/>
  <c r="N44" i="3"/>
  <c r="O44" i="3"/>
  <c r="P44" i="3"/>
  <c r="R44" i="3"/>
  <c r="AL44" i="3"/>
  <c r="G44" i="3"/>
  <c r="BE44" i="3"/>
  <c r="F44" i="3"/>
  <c r="BX44" i="3"/>
  <c r="CQ44" i="3"/>
  <c r="DJ44" i="3"/>
  <c r="EC44" i="3"/>
  <c r="EV44" i="3"/>
  <c r="FO44" i="3"/>
  <c r="I45" i="3"/>
  <c r="H45" i="3"/>
  <c r="J45" i="3"/>
  <c r="K45" i="3"/>
  <c r="L45" i="3"/>
  <c r="M45" i="3"/>
  <c r="N45" i="3"/>
  <c r="O45" i="3"/>
  <c r="P45" i="3"/>
  <c r="R45" i="3"/>
  <c r="AL45" i="3"/>
  <c r="G45" i="3"/>
  <c r="BE45" i="3"/>
  <c r="BX45" i="3"/>
  <c r="CQ45" i="3"/>
  <c r="DJ45" i="3"/>
  <c r="EC45" i="3"/>
  <c r="EV45" i="3"/>
  <c r="FO45" i="3"/>
  <c r="I46" i="3"/>
  <c r="J46" i="3"/>
  <c r="H46" i="3"/>
  <c r="K46" i="3"/>
  <c r="L46" i="3"/>
  <c r="M46" i="3"/>
  <c r="N46" i="3"/>
  <c r="O46" i="3"/>
  <c r="P46" i="3"/>
  <c r="R46" i="3"/>
  <c r="AL46" i="3"/>
  <c r="G46" i="3"/>
  <c r="BE46" i="3"/>
  <c r="F46" i="3"/>
  <c r="BX46" i="3"/>
  <c r="CQ46" i="3"/>
  <c r="DJ46" i="3"/>
  <c r="EC46" i="3"/>
  <c r="EV46" i="3"/>
  <c r="FO46" i="3"/>
  <c r="I47" i="3"/>
  <c r="H47" i="3"/>
  <c r="J47" i="3"/>
  <c r="K47" i="3"/>
  <c r="L47" i="3"/>
  <c r="M47" i="3"/>
  <c r="N47" i="3"/>
  <c r="O47" i="3"/>
  <c r="P47" i="3"/>
  <c r="R47" i="3"/>
  <c r="AL47" i="3"/>
  <c r="G47" i="3"/>
  <c r="BE47" i="3"/>
  <c r="BX47" i="3"/>
  <c r="CQ47" i="3"/>
  <c r="DJ47" i="3"/>
  <c r="EC47" i="3"/>
  <c r="EV47" i="3"/>
  <c r="FO47" i="3"/>
  <c r="I48" i="3"/>
  <c r="J48" i="3"/>
  <c r="H48" i="3"/>
  <c r="K48" i="3"/>
  <c r="L48" i="3"/>
  <c r="M48" i="3"/>
  <c r="N48" i="3"/>
  <c r="O48" i="3"/>
  <c r="P48" i="3"/>
  <c r="R48" i="3"/>
  <c r="AL48" i="3"/>
  <c r="G48" i="3"/>
  <c r="BE48" i="3"/>
  <c r="F48" i="3"/>
  <c r="BX48" i="3"/>
  <c r="CQ48" i="3"/>
  <c r="DJ48" i="3"/>
  <c r="EC48" i="3"/>
  <c r="EV48" i="3"/>
  <c r="FO48" i="3"/>
  <c r="I49" i="3"/>
  <c r="H49" i="3"/>
  <c r="J49" i="3"/>
  <c r="K49" i="3"/>
  <c r="L49" i="3"/>
  <c r="M49" i="3"/>
  <c r="N49" i="3"/>
  <c r="O49" i="3"/>
  <c r="P49" i="3"/>
  <c r="R49" i="3"/>
  <c r="AL49" i="3"/>
  <c r="G49" i="3"/>
  <c r="BE49" i="3"/>
  <c r="BX49" i="3"/>
  <c r="CQ49" i="3"/>
  <c r="DJ49" i="3"/>
  <c r="EC49" i="3"/>
  <c r="EV49" i="3"/>
  <c r="FO49" i="3"/>
  <c r="I50" i="3"/>
  <c r="J50" i="3"/>
  <c r="H50" i="3"/>
  <c r="K50" i="3"/>
  <c r="L50" i="3"/>
  <c r="M50" i="3"/>
  <c r="N50" i="3"/>
  <c r="O50" i="3"/>
  <c r="P50" i="3"/>
  <c r="R50" i="3"/>
  <c r="AL50" i="3"/>
  <c r="G50" i="3"/>
  <c r="BE50" i="3"/>
  <c r="F50" i="3"/>
  <c r="BX50" i="3"/>
  <c r="CQ50" i="3"/>
  <c r="DJ50" i="3"/>
  <c r="EC50" i="3"/>
  <c r="EV50" i="3"/>
  <c r="FO50" i="3"/>
  <c r="I51" i="3"/>
  <c r="H51" i="3"/>
  <c r="J51" i="3"/>
  <c r="K51" i="3"/>
  <c r="L51" i="3"/>
  <c r="M51" i="3"/>
  <c r="N51" i="3"/>
  <c r="O51" i="3"/>
  <c r="P51" i="3"/>
  <c r="R51" i="3"/>
  <c r="AL51" i="3"/>
  <c r="G51" i="3"/>
  <c r="BE51" i="3"/>
  <c r="BX51" i="3"/>
  <c r="CQ51" i="3"/>
  <c r="DJ51" i="3"/>
  <c r="EC51" i="3"/>
  <c r="EV51" i="3"/>
  <c r="FO51" i="3"/>
  <c r="I52" i="3"/>
  <c r="J52" i="3"/>
  <c r="H52" i="3"/>
  <c r="K52" i="3"/>
  <c r="L52" i="3"/>
  <c r="M52" i="3"/>
  <c r="N52" i="3"/>
  <c r="O52" i="3"/>
  <c r="P52" i="3"/>
  <c r="R52" i="3"/>
  <c r="AL52" i="3"/>
  <c r="G52" i="3"/>
  <c r="BE52" i="3"/>
  <c r="F52" i="3"/>
  <c r="BX52" i="3"/>
  <c r="CQ52" i="3"/>
  <c r="DJ52" i="3"/>
  <c r="EC52" i="3"/>
  <c r="EV52" i="3"/>
  <c r="FO52" i="3"/>
  <c r="I53" i="3"/>
  <c r="H53" i="3"/>
  <c r="J53" i="3"/>
  <c r="K53" i="3"/>
  <c r="L53" i="3"/>
  <c r="M53" i="3"/>
  <c r="N53" i="3"/>
  <c r="O53" i="3"/>
  <c r="P53" i="3"/>
  <c r="R53" i="3"/>
  <c r="AL53" i="3"/>
  <c r="G53" i="3"/>
  <c r="BE53" i="3"/>
  <c r="BX53" i="3"/>
  <c r="CQ53" i="3"/>
  <c r="DJ53" i="3"/>
  <c r="EC53" i="3"/>
  <c r="EV53" i="3"/>
  <c r="FO53" i="3"/>
  <c r="I54" i="3"/>
  <c r="J54" i="3"/>
  <c r="H54" i="3"/>
  <c r="K54" i="3"/>
  <c r="L54" i="3"/>
  <c r="M54" i="3"/>
  <c r="N54" i="3"/>
  <c r="O54" i="3"/>
  <c r="P54" i="3"/>
  <c r="R54" i="3"/>
  <c r="AL54" i="3"/>
  <c r="G54" i="3"/>
  <c r="BE54" i="3"/>
  <c r="F54" i="3"/>
  <c r="BX54" i="3"/>
  <c r="CQ54" i="3"/>
  <c r="DJ54" i="3"/>
  <c r="EC54" i="3"/>
  <c r="EV54" i="3"/>
  <c r="FO54" i="3"/>
  <c r="I55" i="3"/>
  <c r="H55" i="3"/>
  <c r="J55" i="3"/>
  <c r="K55" i="3"/>
  <c r="L55" i="3"/>
  <c r="M55" i="3"/>
  <c r="N55" i="3"/>
  <c r="O55" i="3"/>
  <c r="P55" i="3"/>
  <c r="R55" i="3"/>
  <c r="AL55" i="3"/>
  <c r="G55" i="3"/>
  <c r="BE55" i="3"/>
  <c r="BX55" i="3"/>
  <c r="CQ55" i="3"/>
  <c r="DJ55" i="3"/>
  <c r="EC55" i="3"/>
  <c r="EV55" i="3"/>
  <c r="FO55" i="3"/>
  <c r="I56" i="3"/>
  <c r="J56" i="3"/>
  <c r="H56" i="3"/>
  <c r="K56" i="3"/>
  <c r="L56" i="3"/>
  <c r="M56" i="3"/>
  <c r="N56" i="3"/>
  <c r="O56" i="3"/>
  <c r="P56" i="3"/>
  <c r="R56" i="3"/>
  <c r="AL56" i="3"/>
  <c r="G56" i="3"/>
  <c r="BE56" i="3"/>
  <c r="F56" i="3"/>
  <c r="BX56" i="3"/>
  <c r="CQ56" i="3"/>
  <c r="DJ56" i="3"/>
  <c r="EC56" i="3"/>
  <c r="EV56" i="3"/>
  <c r="FO56" i="3"/>
  <c r="I57" i="3"/>
  <c r="H57" i="3"/>
  <c r="J57" i="3"/>
  <c r="K57" i="3"/>
  <c r="L57" i="3"/>
  <c r="M57" i="3"/>
  <c r="N57" i="3"/>
  <c r="O57" i="3"/>
  <c r="P57" i="3"/>
  <c r="R57" i="3"/>
  <c r="AL57" i="3"/>
  <c r="G57" i="3"/>
  <c r="BE57" i="3"/>
  <c r="BX57" i="3"/>
  <c r="CQ57" i="3"/>
  <c r="DJ57" i="3"/>
  <c r="EC57" i="3"/>
  <c r="EV57" i="3"/>
  <c r="FO57" i="3"/>
  <c r="I58" i="3"/>
  <c r="J58" i="3"/>
  <c r="H58" i="3"/>
  <c r="K58" i="3"/>
  <c r="L58" i="3"/>
  <c r="M58" i="3"/>
  <c r="N58" i="3"/>
  <c r="O58" i="3"/>
  <c r="P58" i="3"/>
  <c r="R58" i="3"/>
  <c r="AL58" i="3"/>
  <c r="G58" i="3"/>
  <c r="BE58" i="3"/>
  <c r="F58" i="3"/>
  <c r="BX58" i="3"/>
  <c r="CQ58" i="3"/>
  <c r="DJ58" i="3"/>
  <c r="EC58" i="3"/>
  <c r="EV58" i="3"/>
  <c r="FO58" i="3"/>
  <c r="I59" i="3"/>
  <c r="H59" i="3"/>
  <c r="J59" i="3"/>
  <c r="K59" i="3"/>
  <c r="L59" i="3"/>
  <c r="M59" i="3"/>
  <c r="N59" i="3"/>
  <c r="O59" i="3"/>
  <c r="P59" i="3"/>
  <c r="R59" i="3"/>
  <c r="AL59" i="3"/>
  <c r="G59" i="3"/>
  <c r="BE59" i="3"/>
  <c r="BX59" i="3"/>
  <c r="CQ59" i="3"/>
  <c r="DJ59" i="3"/>
  <c r="EC59" i="3"/>
  <c r="EV59" i="3"/>
  <c r="FO59" i="3"/>
  <c r="I60" i="3"/>
  <c r="J60" i="3"/>
  <c r="H60" i="3"/>
  <c r="K60" i="3"/>
  <c r="L60" i="3"/>
  <c r="M60" i="3"/>
  <c r="N60" i="3"/>
  <c r="O60" i="3"/>
  <c r="P60" i="3"/>
  <c r="R60" i="3"/>
  <c r="AL60" i="3"/>
  <c r="G60" i="3"/>
  <c r="BE60" i="3"/>
  <c r="F60" i="3"/>
  <c r="BX60" i="3"/>
  <c r="CQ60" i="3"/>
  <c r="DJ60" i="3"/>
  <c r="EC60" i="3"/>
  <c r="EV60" i="3"/>
  <c r="FO60" i="3"/>
  <c r="I61" i="3"/>
  <c r="H61" i="3"/>
  <c r="J61" i="3"/>
  <c r="K61" i="3"/>
  <c r="L61" i="3"/>
  <c r="M61" i="3"/>
  <c r="N61" i="3"/>
  <c r="O61" i="3"/>
  <c r="P61" i="3"/>
  <c r="R61" i="3"/>
  <c r="AL61" i="3"/>
  <c r="G61" i="3"/>
  <c r="BE61" i="3"/>
  <c r="BX61" i="3"/>
  <c r="CQ61" i="3"/>
  <c r="DJ61" i="3"/>
  <c r="EC61" i="3"/>
  <c r="EV61" i="3"/>
  <c r="FO61" i="3"/>
  <c r="I62" i="3"/>
  <c r="J62" i="3"/>
  <c r="H62" i="3"/>
  <c r="K62" i="3"/>
  <c r="L62" i="3"/>
  <c r="M62" i="3"/>
  <c r="N62" i="3"/>
  <c r="O62" i="3"/>
  <c r="P62" i="3"/>
  <c r="R62" i="3"/>
  <c r="AL62" i="3"/>
  <c r="G62" i="3"/>
  <c r="BE62" i="3"/>
  <c r="F62" i="3"/>
  <c r="BX62" i="3"/>
  <c r="CQ62" i="3"/>
  <c r="DJ62" i="3"/>
  <c r="EC62" i="3"/>
  <c r="EV62" i="3"/>
  <c r="FO62" i="3"/>
  <c r="I63" i="3"/>
  <c r="H63" i="3"/>
  <c r="J63" i="3"/>
  <c r="K63" i="3"/>
  <c r="L63" i="3"/>
  <c r="M63" i="3"/>
  <c r="N63" i="3"/>
  <c r="O63" i="3"/>
  <c r="P63" i="3"/>
  <c r="R63" i="3"/>
  <c r="AL63" i="3"/>
  <c r="G63" i="3"/>
  <c r="BE63" i="3"/>
  <c r="BX63" i="3"/>
  <c r="CQ63" i="3"/>
  <c r="DJ63" i="3"/>
  <c r="EC63" i="3"/>
  <c r="EV63" i="3"/>
  <c r="FO63" i="3"/>
  <c r="I64" i="3"/>
  <c r="H64" i="3"/>
  <c r="J64" i="3"/>
  <c r="K64" i="3"/>
  <c r="L64" i="3"/>
  <c r="M64" i="3"/>
  <c r="N64" i="3"/>
  <c r="O64" i="3"/>
  <c r="P64" i="3"/>
  <c r="R64" i="3"/>
  <c r="AL64" i="3"/>
  <c r="F64" i="3"/>
  <c r="BE64" i="3"/>
  <c r="BX64" i="3"/>
  <c r="BX75" i="3"/>
  <c r="CQ64" i="3"/>
  <c r="DJ64" i="3"/>
  <c r="EC64" i="3"/>
  <c r="EV64" i="3"/>
  <c r="EV75" i="3"/>
  <c r="FO64" i="3"/>
  <c r="I65" i="3"/>
  <c r="J65" i="3"/>
  <c r="K65" i="3"/>
  <c r="L65" i="3"/>
  <c r="M65" i="3"/>
  <c r="N65" i="3"/>
  <c r="O65" i="3"/>
  <c r="P65" i="3"/>
  <c r="P75" i="3"/>
  <c r="R65" i="3"/>
  <c r="AL65" i="3"/>
  <c r="G65" i="3"/>
  <c r="BE65" i="3"/>
  <c r="F65" i="3"/>
  <c r="BX65" i="3"/>
  <c r="CQ65" i="3"/>
  <c r="DJ65" i="3"/>
  <c r="EC65" i="3"/>
  <c r="EV65" i="3"/>
  <c r="FO65" i="3"/>
  <c r="J66" i="3"/>
  <c r="K66" i="3"/>
  <c r="M66" i="3"/>
  <c r="N66" i="3"/>
  <c r="O66" i="3"/>
  <c r="P66" i="3"/>
  <c r="S66" i="3"/>
  <c r="AL66" i="3"/>
  <c r="F66" i="3"/>
  <c r="BE66" i="3"/>
  <c r="G66" i="3"/>
  <c r="BX66" i="3"/>
  <c r="BY66" i="3"/>
  <c r="I66" i="3"/>
  <c r="CE66" i="3"/>
  <c r="CF66" i="3"/>
  <c r="L66" i="3"/>
  <c r="CP66" i="3"/>
  <c r="R66" i="3"/>
  <c r="CQ66" i="3"/>
  <c r="DJ66" i="3"/>
  <c r="EC66" i="3"/>
  <c r="EV66" i="3"/>
  <c r="FO66" i="3"/>
  <c r="J67" i="3"/>
  <c r="K67" i="3"/>
  <c r="L67" i="3"/>
  <c r="M67" i="3"/>
  <c r="O67" i="3"/>
  <c r="P67" i="3"/>
  <c r="S67" i="3"/>
  <c r="AL67" i="3"/>
  <c r="F67" i="3"/>
  <c r="BE67" i="3"/>
  <c r="G67" i="3"/>
  <c r="BX67" i="3"/>
  <c r="BY67" i="3"/>
  <c r="I67" i="3"/>
  <c r="CE67" i="3"/>
  <c r="CJ67" i="3"/>
  <c r="N67" i="3"/>
  <c r="CP67" i="3"/>
  <c r="R67" i="3"/>
  <c r="CQ67" i="3"/>
  <c r="DJ67" i="3"/>
  <c r="EC67" i="3"/>
  <c r="EV67" i="3"/>
  <c r="FO67" i="3"/>
  <c r="I68" i="3"/>
  <c r="H68" i="3"/>
  <c r="J68" i="3"/>
  <c r="K68" i="3"/>
  <c r="L68" i="3"/>
  <c r="M68" i="3"/>
  <c r="N68" i="3"/>
  <c r="O68" i="3"/>
  <c r="P68" i="3"/>
  <c r="R68" i="3"/>
  <c r="S68" i="3"/>
  <c r="AL68" i="3"/>
  <c r="BE68" i="3"/>
  <c r="BX68" i="3"/>
  <c r="CQ68" i="3"/>
  <c r="CR68" i="3"/>
  <c r="CX68" i="3"/>
  <c r="DJ68" i="3"/>
  <c r="EC68" i="3"/>
  <c r="EV68" i="3"/>
  <c r="FO68" i="3"/>
  <c r="I69" i="3"/>
  <c r="K69" i="3"/>
  <c r="L69" i="3"/>
  <c r="M69" i="3"/>
  <c r="N69" i="3"/>
  <c r="O69" i="3"/>
  <c r="P69" i="3"/>
  <c r="R69" i="3"/>
  <c r="S69" i="3"/>
  <c r="AL69" i="3"/>
  <c r="F69" i="3"/>
  <c r="BE69" i="3"/>
  <c r="G69" i="3"/>
  <c r="BX69" i="3"/>
  <c r="CQ69" i="3"/>
  <c r="CR69" i="3"/>
  <c r="CT69" i="3"/>
  <c r="J69" i="3"/>
  <c r="CX69" i="3"/>
  <c r="DJ69" i="3"/>
  <c r="EC69" i="3"/>
  <c r="EV69" i="3"/>
  <c r="FO69" i="3"/>
  <c r="J70" i="3"/>
  <c r="K70" i="3"/>
  <c r="M70" i="3"/>
  <c r="N70" i="3"/>
  <c r="O70" i="3"/>
  <c r="P70" i="3"/>
  <c r="R70" i="3"/>
  <c r="S70" i="3"/>
  <c r="AL70" i="3"/>
  <c r="G70" i="3"/>
  <c r="BE70" i="3"/>
  <c r="BX70" i="3"/>
  <c r="CQ70" i="3"/>
  <c r="CR70" i="3"/>
  <c r="I70" i="3"/>
  <c r="CX70" i="3"/>
  <c r="CY70" i="3"/>
  <c r="L70" i="3"/>
  <c r="DI70" i="3"/>
  <c r="DJ70" i="3"/>
  <c r="EC70" i="3"/>
  <c r="EV70" i="3"/>
  <c r="FO70" i="3"/>
  <c r="J71" i="3"/>
  <c r="K71" i="3"/>
  <c r="L71" i="3"/>
  <c r="M71" i="3"/>
  <c r="N71" i="3"/>
  <c r="O71" i="3"/>
  <c r="P71" i="3"/>
  <c r="R71" i="3"/>
  <c r="S71" i="3"/>
  <c r="AL71" i="3"/>
  <c r="BE71" i="3"/>
  <c r="BX71" i="3"/>
  <c r="CQ71" i="3"/>
  <c r="CR71" i="3"/>
  <c r="I71" i="3"/>
  <c r="H71" i="3"/>
  <c r="CT71" i="3"/>
  <c r="CX71" i="3"/>
  <c r="DJ71" i="3"/>
  <c r="EC71" i="3"/>
  <c r="EV71" i="3"/>
  <c r="FO71" i="3"/>
  <c r="I72" i="3"/>
  <c r="J72" i="3"/>
  <c r="K72" i="3"/>
  <c r="M72" i="3"/>
  <c r="N72" i="3"/>
  <c r="O72" i="3"/>
  <c r="P72" i="3"/>
  <c r="S72" i="3"/>
  <c r="AL72" i="3"/>
  <c r="BE72" i="3"/>
  <c r="BX72" i="3"/>
  <c r="CQ72" i="3"/>
  <c r="CR72" i="3"/>
  <c r="CX72" i="3"/>
  <c r="DJ72" i="3"/>
  <c r="CY72" i="3"/>
  <c r="L72" i="3"/>
  <c r="DI72" i="3"/>
  <c r="R72" i="3"/>
  <c r="EC72" i="3"/>
  <c r="EV72" i="3"/>
  <c r="FO72" i="3"/>
  <c r="I73" i="3"/>
  <c r="K73" i="3"/>
  <c r="L73" i="3"/>
  <c r="M73" i="3"/>
  <c r="O73" i="3"/>
  <c r="P73" i="3"/>
  <c r="S73" i="3"/>
  <c r="AL73" i="3"/>
  <c r="F73" i="3"/>
  <c r="BE73" i="3"/>
  <c r="G73" i="3"/>
  <c r="BX73" i="3"/>
  <c r="CQ73" i="3"/>
  <c r="DJ73" i="3"/>
  <c r="EC73" i="3"/>
  <c r="ED73" i="3"/>
  <c r="EF73" i="3"/>
  <c r="J73" i="3"/>
  <c r="EJ73" i="3"/>
  <c r="EO73" i="3"/>
  <c r="N73" i="3"/>
  <c r="EU73" i="3"/>
  <c r="R73" i="3"/>
  <c r="EV73" i="3"/>
  <c r="FO73" i="3"/>
  <c r="I74" i="3"/>
  <c r="J74" i="3"/>
  <c r="H74" i="3"/>
  <c r="K74" i="3"/>
  <c r="L74" i="3"/>
  <c r="M74" i="3"/>
  <c r="N74" i="3"/>
  <c r="O74" i="3"/>
  <c r="P74" i="3"/>
  <c r="R74" i="3"/>
  <c r="AL74" i="3"/>
  <c r="G74" i="3"/>
  <c r="BE74" i="3"/>
  <c r="F74" i="3"/>
  <c r="BX74" i="3"/>
  <c r="CQ74" i="3"/>
  <c r="DJ74" i="3"/>
  <c r="EC74" i="3"/>
  <c r="EV74" i="3"/>
  <c r="FO74" i="3"/>
  <c r="K75" i="3"/>
  <c r="M75" i="3"/>
  <c r="O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Y75" i="3"/>
  <c r="BZ75" i="3"/>
  <c r="CA75" i="3"/>
  <c r="CB75" i="3"/>
  <c r="CC75" i="3"/>
  <c r="CD75" i="3"/>
  <c r="CE75" i="3"/>
  <c r="CG75" i="3"/>
  <c r="CH75" i="3"/>
  <c r="CI75" i="3"/>
  <c r="CK75" i="3"/>
  <c r="CL75" i="3"/>
  <c r="CM75" i="3"/>
  <c r="CN75" i="3"/>
  <c r="CO75" i="3"/>
  <c r="CP75" i="3"/>
  <c r="CQ75" i="3"/>
  <c r="CS75" i="3"/>
  <c r="CU75" i="3"/>
  <c r="CV75" i="3"/>
  <c r="CW75" i="3"/>
  <c r="CY75" i="3"/>
  <c r="CZ75" i="3"/>
  <c r="DA75" i="3"/>
  <c r="DB75" i="3"/>
  <c r="DC75" i="3"/>
  <c r="DD75" i="3"/>
  <c r="DE75" i="3"/>
  <c r="DF75" i="3"/>
  <c r="DG75" i="3"/>
  <c r="DH75" i="3"/>
  <c r="DI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G75" i="3"/>
  <c r="EH75" i="3"/>
  <c r="EI75" i="3"/>
  <c r="EJ75" i="3"/>
  <c r="EK75" i="3"/>
  <c r="EL75" i="3"/>
  <c r="EM75" i="3"/>
  <c r="EN75" i="3"/>
  <c r="EO75" i="3"/>
  <c r="EP75" i="3"/>
  <c r="EQ75" i="3"/>
  <c r="ER75" i="3"/>
  <c r="ES75" i="3"/>
  <c r="ET75" i="3"/>
  <c r="EU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O75" i="3"/>
  <c r="I77" i="3"/>
  <c r="H77" i="3"/>
  <c r="J77" i="3"/>
  <c r="K77" i="3"/>
  <c r="L77" i="3"/>
  <c r="M77" i="3"/>
  <c r="N77" i="3"/>
  <c r="O77" i="3"/>
  <c r="P77" i="3"/>
  <c r="R77" i="3"/>
  <c r="AL77" i="3"/>
  <c r="F77" i="3"/>
  <c r="BE77" i="3"/>
  <c r="BX77" i="3"/>
  <c r="BX91" i="3"/>
  <c r="CQ77" i="3"/>
  <c r="DJ77" i="3"/>
  <c r="DJ91" i="3"/>
  <c r="EC77" i="3"/>
  <c r="EV77" i="3"/>
  <c r="EV91" i="3"/>
  <c r="FO77" i="3"/>
  <c r="I78" i="3"/>
  <c r="J78" i="3"/>
  <c r="J91" i="3"/>
  <c r="K78" i="3"/>
  <c r="L78" i="3"/>
  <c r="L91" i="3"/>
  <c r="M78" i="3"/>
  <c r="N78" i="3"/>
  <c r="N91" i="3"/>
  <c r="O78" i="3"/>
  <c r="P78" i="3"/>
  <c r="P91" i="3"/>
  <c r="R78" i="3"/>
  <c r="R91" i="3"/>
  <c r="AL78" i="3"/>
  <c r="G78" i="3"/>
  <c r="BE78" i="3"/>
  <c r="F78" i="3"/>
  <c r="BX78" i="3"/>
  <c r="CQ78" i="3"/>
  <c r="DJ78" i="3"/>
  <c r="EC78" i="3"/>
  <c r="EV78" i="3"/>
  <c r="FO78" i="3"/>
  <c r="I79" i="3"/>
  <c r="H79" i="3"/>
  <c r="J79" i="3"/>
  <c r="K79" i="3"/>
  <c r="L79" i="3"/>
  <c r="M79" i="3"/>
  <c r="N79" i="3"/>
  <c r="O79" i="3"/>
  <c r="P79" i="3"/>
  <c r="R79" i="3"/>
  <c r="AL79" i="3"/>
  <c r="F79" i="3"/>
  <c r="BE79" i="3"/>
  <c r="BX79" i="3"/>
  <c r="CQ79" i="3"/>
  <c r="DJ79" i="3"/>
  <c r="EC79" i="3"/>
  <c r="EV79" i="3"/>
  <c r="FO79" i="3"/>
  <c r="I80" i="3"/>
  <c r="J80" i="3"/>
  <c r="H80" i="3"/>
  <c r="K80" i="3"/>
  <c r="L80" i="3"/>
  <c r="M80" i="3"/>
  <c r="N80" i="3"/>
  <c r="O80" i="3"/>
  <c r="P80" i="3"/>
  <c r="R80" i="3"/>
  <c r="AL80" i="3"/>
  <c r="G80" i="3"/>
  <c r="BE80" i="3"/>
  <c r="F80" i="3"/>
  <c r="BX80" i="3"/>
  <c r="CQ80" i="3"/>
  <c r="DJ80" i="3"/>
  <c r="EC80" i="3"/>
  <c r="EV80" i="3"/>
  <c r="FO80" i="3"/>
  <c r="I81" i="3"/>
  <c r="H81" i="3"/>
  <c r="J81" i="3"/>
  <c r="K81" i="3"/>
  <c r="L81" i="3"/>
  <c r="M81" i="3"/>
  <c r="N81" i="3"/>
  <c r="O81" i="3"/>
  <c r="P81" i="3"/>
  <c r="R81" i="3"/>
  <c r="AL81" i="3"/>
  <c r="F81" i="3"/>
  <c r="BE81" i="3"/>
  <c r="BX81" i="3"/>
  <c r="CQ81" i="3"/>
  <c r="DJ81" i="3"/>
  <c r="EC81" i="3"/>
  <c r="EV81" i="3"/>
  <c r="FO81" i="3"/>
  <c r="I82" i="3"/>
  <c r="J82" i="3"/>
  <c r="H82" i="3"/>
  <c r="K82" i="3"/>
  <c r="L82" i="3"/>
  <c r="M82" i="3"/>
  <c r="N82" i="3"/>
  <c r="O82" i="3"/>
  <c r="P82" i="3"/>
  <c r="R82" i="3"/>
  <c r="AL82" i="3"/>
  <c r="G82" i="3"/>
  <c r="BE82" i="3"/>
  <c r="F82" i="3"/>
  <c r="BX82" i="3"/>
  <c r="CQ82" i="3"/>
  <c r="DJ82" i="3"/>
  <c r="EC82" i="3"/>
  <c r="EV82" i="3"/>
  <c r="FO82" i="3"/>
  <c r="I83" i="3"/>
  <c r="H83" i="3"/>
  <c r="J83" i="3"/>
  <c r="K83" i="3"/>
  <c r="L83" i="3"/>
  <c r="M83" i="3"/>
  <c r="N83" i="3"/>
  <c r="O83" i="3"/>
  <c r="P83" i="3"/>
  <c r="R83" i="3"/>
  <c r="AL83" i="3"/>
  <c r="F83" i="3"/>
  <c r="BE83" i="3"/>
  <c r="BX83" i="3"/>
  <c r="CQ83" i="3"/>
  <c r="DJ83" i="3"/>
  <c r="EC83" i="3"/>
  <c r="EV83" i="3"/>
  <c r="FO83" i="3"/>
  <c r="I84" i="3"/>
  <c r="J84" i="3"/>
  <c r="H84" i="3"/>
  <c r="K84" i="3"/>
  <c r="L84" i="3"/>
  <c r="M84" i="3"/>
  <c r="N84" i="3"/>
  <c r="O84" i="3"/>
  <c r="P84" i="3"/>
  <c r="R84" i="3"/>
  <c r="AL84" i="3"/>
  <c r="G84" i="3"/>
  <c r="BE84" i="3"/>
  <c r="F84" i="3"/>
  <c r="BX84" i="3"/>
  <c r="CQ84" i="3"/>
  <c r="DJ84" i="3"/>
  <c r="EC84" i="3"/>
  <c r="EV84" i="3"/>
  <c r="FO84" i="3"/>
  <c r="I85" i="3"/>
  <c r="H85" i="3"/>
  <c r="J85" i="3"/>
  <c r="K85" i="3"/>
  <c r="L85" i="3"/>
  <c r="M85" i="3"/>
  <c r="N85" i="3"/>
  <c r="O85" i="3"/>
  <c r="P85" i="3"/>
  <c r="R85" i="3"/>
  <c r="AL85" i="3"/>
  <c r="F85" i="3"/>
  <c r="BE85" i="3"/>
  <c r="BX85" i="3"/>
  <c r="CQ85" i="3"/>
  <c r="DJ85" i="3"/>
  <c r="EC85" i="3"/>
  <c r="EV85" i="3"/>
  <c r="FO85" i="3"/>
  <c r="I86" i="3"/>
  <c r="J86" i="3"/>
  <c r="H86" i="3"/>
  <c r="K86" i="3"/>
  <c r="L86" i="3"/>
  <c r="M86" i="3"/>
  <c r="N86" i="3"/>
  <c r="O86" i="3"/>
  <c r="P86" i="3"/>
  <c r="R86" i="3"/>
  <c r="AL86" i="3"/>
  <c r="G86" i="3"/>
  <c r="BE86" i="3"/>
  <c r="F86" i="3"/>
  <c r="BX86" i="3"/>
  <c r="CQ86" i="3"/>
  <c r="DJ86" i="3"/>
  <c r="EC86" i="3"/>
  <c r="EV86" i="3"/>
  <c r="FO86" i="3"/>
  <c r="I87" i="3"/>
  <c r="H87" i="3"/>
  <c r="J87" i="3"/>
  <c r="K87" i="3"/>
  <c r="L87" i="3"/>
  <c r="M87" i="3"/>
  <c r="N87" i="3"/>
  <c r="O87" i="3"/>
  <c r="P87" i="3"/>
  <c r="R87" i="3"/>
  <c r="AL87" i="3"/>
  <c r="F87" i="3"/>
  <c r="BE87" i="3"/>
  <c r="BX87" i="3"/>
  <c r="CQ87" i="3"/>
  <c r="DJ87" i="3"/>
  <c r="EC87" i="3"/>
  <c r="EV87" i="3"/>
  <c r="FO87" i="3"/>
  <c r="I88" i="3"/>
  <c r="J88" i="3"/>
  <c r="H88" i="3"/>
  <c r="K88" i="3"/>
  <c r="L88" i="3"/>
  <c r="M88" i="3"/>
  <c r="N88" i="3"/>
  <c r="O88" i="3"/>
  <c r="P88" i="3"/>
  <c r="R88" i="3"/>
  <c r="AL88" i="3"/>
  <c r="G88" i="3"/>
  <c r="BE88" i="3"/>
  <c r="F88" i="3"/>
  <c r="BX88" i="3"/>
  <c r="CQ88" i="3"/>
  <c r="DJ88" i="3"/>
  <c r="EC88" i="3"/>
  <c r="EV88" i="3"/>
  <c r="FO88" i="3"/>
  <c r="I89" i="3"/>
  <c r="H89" i="3"/>
  <c r="J89" i="3"/>
  <c r="K89" i="3"/>
  <c r="L89" i="3"/>
  <c r="M89" i="3"/>
  <c r="N89" i="3"/>
  <c r="O89" i="3"/>
  <c r="P89" i="3"/>
  <c r="R89" i="3"/>
  <c r="AL89" i="3"/>
  <c r="F89" i="3"/>
  <c r="BE89" i="3"/>
  <c r="BX89" i="3"/>
  <c r="CQ89" i="3"/>
  <c r="DJ89" i="3"/>
  <c r="EC89" i="3"/>
  <c r="EV89" i="3"/>
  <c r="FO89" i="3"/>
  <c r="I90" i="3"/>
  <c r="J90" i="3"/>
  <c r="H90" i="3"/>
  <c r="K90" i="3"/>
  <c r="L90" i="3"/>
  <c r="M90" i="3"/>
  <c r="N90" i="3"/>
  <c r="O90" i="3"/>
  <c r="P90" i="3"/>
  <c r="R90" i="3"/>
  <c r="AL90" i="3"/>
  <c r="G90" i="3"/>
  <c r="BE90" i="3"/>
  <c r="F90" i="3"/>
  <c r="BX90" i="3"/>
  <c r="CQ90" i="3"/>
  <c r="DJ90" i="3"/>
  <c r="EC90" i="3"/>
  <c r="EV90" i="3"/>
  <c r="FO90" i="3"/>
  <c r="I91" i="3"/>
  <c r="K91" i="3"/>
  <c r="M91" i="3"/>
  <c r="O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DZ91" i="3"/>
  <c r="EA91" i="3"/>
  <c r="EB91" i="3"/>
  <c r="EC91" i="3"/>
  <c r="ED91" i="3"/>
  <c r="EE91" i="3"/>
  <c r="EF91" i="3"/>
  <c r="EG91" i="3"/>
  <c r="EH91" i="3"/>
  <c r="EI91" i="3"/>
  <c r="EJ91" i="3"/>
  <c r="EK91" i="3"/>
  <c r="EL91" i="3"/>
  <c r="EM91" i="3"/>
  <c r="EN91" i="3"/>
  <c r="EO91" i="3"/>
  <c r="EP91" i="3"/>
  <c r="EQ91" i="3"/>
  <c r="ER91" i="3"/>
  <c r="ES91" i="3"/>
  <c r="ET91" i="3"/>
  <c r="EU91" i="3"/>
  <c r="EW91" i="3"/>
  <c r="EX91" i="3"/>
  <c r="EY91" i="3"/>
  <c r="EZ91" i="3"/>
  <c r="FA91" i="3"/>
  <c r="FB91" i="3"/>
  <c r="FC91" i="3"/>
  <c r="FD91" i="3"/>
  <c r="FE91" i="3"/>
  <c r="FF91" i="3"/>
  <c r="FG91" i="3"/>
  <c r="FH91" i="3"/>
  <c r="FI91" i="3"/>
  <c r="FJ91" i="3"/>
  <c r="FK91" i="3"/>
  <c r="FL91" i="3"/>
  <c r="FM91" i="3"/>
  <c r="FN91" i="3"/>
  <c r="FO91" i="3"/>
  <c r="I93" i="3"/>
  <c r="H93" i="3"/>
  <c r="J93" i="3"/>
  <c r="K93" i="3"/>
  <c r="L93" i="3"/>
  <c r="M93" i="3"/>
  <c r="N93" i="3"/>
  <c r="O93" i="3"/>
  <c r="P93" i="3"/>
  <c r="R93" i="3"/>
  <c r="AL93" i="3"/>
  <c r="F93" i="3"/>
  <c r="BE93" i="3"/>
  <c r="BX93" i="3"/>
  <c r="CQ93" i="3"/>
  <c r="DJ93" i="3"/>
  <c r="EC93" i="3"/>
  <c r="EV93" i="3"/>
  <c r="FO93" i="3"/>
  <c r="I94" i="3"/>
  <c r="J94" i="3"/>
  <c r="H94" i="3"/>
  <c r="K94" i="3"/>
  <c r="L94" i="3"/>
  <c r="M94" i="3"/>
  <c r="N94" i="3"/>
  <c r="O94" i="3"/>
  <c r="P94" i="3"/>
  <c r="R94" i="3"/>
  <c r="AL94" i="3"/>
  <c r="G94" i="3"/>
  <c r="BE94" i="3"/>
  <c r="F94" i="3"/>
  <c r="BX94" i="3"/>
  <c r="CQ94" i="3"/>
  <c r="DJ94" i="3"/>
  <c r="EC94" i="3"/>
  <c r="EV94" i="3"/>
  <c r="FO94" i="3"/>
  <c r="I95" i="3"/>
  <c r="H95" i="3"/>
  <c r="J95" i="3"/>
  <c r="K95" i="3"/>
  <c r="L95" i="3"/>
  <c r="M95" i="3"/>
  <c r="N95" i="3"/>
  <c r="O95" i="3"/>
  <c r="P95" i="3"/>
  <c r="R95" i="3"/>
  <c r="AL95" i="3"/>
  <c r="F95" i="3"/>
  <c r="BE95" i="3"/>
  <c r="BX95" i="3"/>
  <c r="CQ95" i="3"/>
  <c r="DJ95" i="3"/>
  <c r="EC95" i="3"/>
  <c r="EV95" i="3"/>
  <c r="FO95" i="3"/>
  <c r="I96" i="3"/>
  <c r="J96" i="3"/>
  <c r="H96" i="3"/>
  <c r="K96" i="3"/>
  <c r="L96" i="3"/>
  <c r="M96" i="3"/>
  <c r="N96" i="3"/>
  <c r="O96" i="3"/>
  <c r="P96" i="3"/>
  <c r="R96" i="3"/>
  <c r="AL96" i="3"/>
  <c r="G96" i="3"/>
  <c r="BE96" i="3"/>
  <c r="F96" i="3"/>
  <c r="BX96" i="3"/>
  <c r="CQ96" i="3"/>
  <c r="DJ96" i="3"/>
  <c r="EC96" i="3"/>
  <c r="EV96" i="3"/>
  <c r="FO96" i="3"/>
  <c r="I97" i="3"/>
  <c r="H97" i="3"/>
  <c r="J97" i="3"/>
  <c r="K97" i="3"/>
  <c r="L97" i="3"/>
  <c r="M97" i="3"/>
  <c r="N97" i="3"/>
  <c r="O97" i="3"/>
  <c r="P97" i="3"/>
  <c r="R97" i="3"/>
  <c r="AL97" i="3"/>
  <c r="F97" i="3"/>
  <c r="BE97" i="3"/>
  <c r="BX97" i="3"/>
  <c r="CQ97" i="3"/>
  <c r="DJ97" i="3"/>
  <c r="EC97" i="3"/>
  <c r="EV97" i="3"/>
  <c r="FO97" i="3"/>
  <c r="I98" i="3"/>
  <c r="J98" i="3"/>
  <c r="H98" i="3"/>
  <c r="K98" i="3"/>
  <c r="L98" i="3"/>
  <c r="M98" i="3"/>
  <c r="N98" i="3"/>
  <c r="O98" i="3"/>
  <c r="P98" i="3"/>
  <c r="R98" i="3"/>
  <c r="AL98" i="3"/>
  <c r="G98" i="3"/>
  <c r="BE98" i="3"/>
  <c r="F98" i="3"/>
  <c r="BX98" i="3"/>
  <c r="CQ98" i="3"/>
  <c r="DJ98" i="3"/>
  <c r="EC98" i="3"/>
  <c r="EV98" i="3"/>
  <c r="FO98" i="3"/>
  <c r="I99" i="3"/>
  <c r="H99" i="3"/>
  <c r="J99" i="3"/>
  <c r="K99" i="3"/>
  <c r="L99" i="3"/>
  <c r="M99" i="3"/>
  <c r="N99" i="3"/>
  <c r="O99" i="3"/>
  <c r="P99" i="3"/>
  <c r="R99" i="3"/>
  <c r="AL99" i="3"/>
  <c r="F99" i="3"/>
  <c r="BE99" i="3"/>
  <c r="BX99" i="3"/>
  <c r="CQ99" i="3"/>
  <c r="DJ99" i="3"/>
  <c r="EC99" i="3"/>
  <c r="EV99" i="3"/>
  <c r="FO99" i="3"/>
  <c r="I100" i="3"/>
  <c r="J100" i="3"/>
  <c r="H100" i="3"/>
  <c r="K100" i="3"/>
  <c r="L100" i="3"/>
  <c r="M100" i="3"/>
  <c r="N100" i="3"/>
  <c r="O100" i="3"/>
  <c r="P100" i="3"/>
  <c r="R100" i="3"/>
  <c r="AL100" i="3"/>
  <c r="G100" i="3"/>
  <c r="BE100" i="3"/>
  <c r="F100" i="3"/>
  <c r="BX100" i="3"/>
  <c r="CQ100" i="3"/>
  <c r="DJ100" i="3"/>
  <c r="EC100" i="3"/>
  <c r="EV100" i="3"/>
  <c r="FO100" i="3"/>
  <c r="I101" i="3"/>
  <c r="H101" i="3"/>
  <c r="J101" i="3"/>
  <c r="K101" i="3"/>
  <c r="L101" i="3"/>
  <c r="M101" i="3"/>
  <c r="N101" i="3"/>
  <c r="O101" i="3"/>
  <c r="P101" i="3"/>
  <c r="R101" i="3"/>
  <c r="AL101" i="3"/>
  <c r="F101" i="3"/>
  <c r="BE101" i="3"/>
  <c r="BX101" i="3"/>
  <c r="CQ101" i="3"/>
  <c r="DJ101" i="3"/>
  <c r="EC101" i="3"/>
  <c r="EV101" i="3"/>
  <c r="FO101" i="3"/>
  <c r="I102" i="3"/>
  <c r="J102" i="3"/>
  <c r="H102" i="3"/>
  <c r="K102" i="3"/>
  <c r="L102" i="3"/>
  <c r="M102" i="3"/>
  <c r="N102" i="3"/>
  <c r="O102" i="3"/>
  <c r="P102" i="3"/>
  <c r="R102" i="3"/>
  <c r="AL102" i="3"/>
  <c r="G102" i="3"/>
  <c r="BE102" i="3"/>
  <c r="F102" i="3"/>
  <c r="BX102" i="3"/>
  <c r="CQ102" i="3"/>
  <c r="DJ102" i="3"/>
  <c r="EC102" i="3"/>
  <c r="EV102" i="3"/>
  <c r="FO102" i="3"/>
  <c r="I103" i="3"/>
  <c r="H103" i="3"/>
  <c r="J103" i="3"/>
  <c r="K103" i="3"/>
  <c r="L103" i="3"/>
  <c r="M103" i="3"/>
  <c r="N103" i="3"/>
  <c r="O103" i="3"/>
  <c r="P103" i="3"/>
  <c r="R103" i="3"/>
  <c r="AL103" i="3"/>
  <c r="F103" i="3"/>
  <c r="BE103" i="3"/>
  <c r="BX103" i="3"/>
  <c r="CQ103" i="3"/>
  <c r="DJ103" i="3"/>
  <c r="EC103" i="3"/>
  <c r="EV103" i="3"/>
  <c r="FO103" i="3"/>
  <c r="I104" i="3"/>
  <c r="J104" i="3"/>
  <c r="H104" i="3"/>
  <c r="K104" i="3"/>
  <c r="L104" i="3"/>
  <c r="M104" i="3"/>
  <c r="N104" i="3"/>
  <c r="O104" i="3"/>
  <c r="P104" i="3"/>
  <c r="R104" i="3"/>
  <c r="AL104" i="3"/>
  <c r="G104" i="3"/>
  <c r="BE104" i="3"/>
  <c r="F104" i="3"/>
  <c r="BX104" i="3"/>
  <c r="CQ104" i="3"/>
  <c r="DJ104" i="3"/>
  <c r="EC104" i="3"/>
  <c r="EV104" i="3"/>
  <c r="FO104" i="3"/>
  <c r="I105" i="3"/>
  <c r="H105" i="3"/>
  <c r="J105" i="3"/>
  <c r="K105" i="3"/>
  <c r="L105" i="3"/>
  <c r="M105" i="3"/>
  <c r="N105" i="3"/>
  <c r="O105" i="3"/>
  <c r="P105" i="3"/>
  <c r="R105" i="3"/>
  <c r="AL105" i="3"/>
  <c r="F105" i="3"/>
  <c r="BE105" i="3"/>
  <c r="BX105" i="3"/>
  <c r="CQ105" i="3"/>
  <c r="DJ105" i="3"/>
  <c r="EC105" i="3"/>
  <c r="EV105" i="3"/>
  <c r="FO105" i="3"/>
  <c r="I106" i="3"/>
  <c r="J106" i="3"/>
  <c r="H106" i="3"/>
  <c r="K106" i="3"/>
  <c r="L106" i="3"/>
  <c r="M106" i="3"/>
  <c r="N106" i="3"/>
  <c r="O106" i="3"/>
  <c r="P106" i="3"/>
  <c r="R106" i="3"/>
  <c r="AL106" i="3"/>
  <c r="G106" i="3"/>
  <c r="BE106" i="3"/>
  <c r="F106" i="3"/>
  <c r="BX106" i="3"/>
  <c r="CQ106" i="3"/>
  <c r="DJ106" i="3"/>
  <c r="EC106" i="3"/>
  <c r="EV106" i="3"/>
  <c r="FO106" i="3"/>
  <c r="I107" i="3"/>
  <c r="H107" i="3"/>
  <c r="J107" i="3"/>
  <c r="K107" i="3"/>
  <c r="L107" i="3"/>
  <c r="M107" i="3"/>
  <c r="N107" i="3"/>
  <c r="O107" i="3"/>
  <c r="P107" i="3"/>
  <c r="R107" i="3"/>
  <c r="AL107" i="3"/>
  <c r="F107" i="3"/>
  <c r="BE107" i="3"/>
  <c r="BX107" i="3"/>
  <c r="CQ107" i="3"/>
  <c r="DJ107" i="3"/>
  <c r="EC107" i="3"/>
  <c r="EV107" i="3"/>
  <c r="FO107" i="3"/>
  <c r="I108" i="3"/>
  <c r="J108" i="3"/>
  <c r="H108" i="3"/>
  <c r="K108" i="3"/>
  <c r="L108" i="3"/>
  <c r="M108" i="3"/>
  <c r="N108" i="3"/>
  <c r="O108" i="3"/>
  <c r="P108" i="3"/>
  <c r="R108" i="3"/>
  <c r="AL108" i="3"/>
  <c r="G108" i="3"/>
  <c r="BE108" i="3"/>
  <c r="F108" i="3"/>
  <c r="BX108" i="3"/>
  <c r="CQ108" i="3"/>
  <c r="DJ108" i="3"/>
  <c r="EC108" i="3"/>
  <c r="EV108" i="3"/>
  <c r="FO108" i="3"/>
  <c r="I109" i="3"/>
  <c r="H109" i="3"/>
  <c r="J109" i="3"/>
  <c r="K109" i="3"/>
  <c r="L109" i="3"/>
  <c r="M109" i="3"/>
  <c r="N109" i="3"/>
  <c r="O109" i="3"/>
  <c r="P109" i="3"/>
  <c r="R109" i="3"/>
  <c r="AL109" i="3"/>
  <c r="F109" i="3"/>
  <c r="BE109" i="3"/>
  <c r="BX109" i="3"/>
  <c r="CQ109" i="3"/>
  <c r="DJ109" i="3"/>
  <c r="EC109" i="3"/>
  <c r="EV109" i="3"/>
  <c r="FO109" i="3"/>
  <c r="I110" i="3"/>
  <c r="J110" i="3"/>
  <c r="H110" i="3"/>
  <c r="K110" i="3"/>
  <c r="L110" i="3"/>
  <c r="M110" i="3"/>
  <c r="N110" i="3"/>
  <c r="O110" i="3"/>
  <c r="P110" i="3"/>
  <c r="R110" i="3"/>
  <c r="AL110" i="3"/>
  <c r="G110" i="3"/>
  <c r="BE110" i="3"/>
  <c r="F110" i="3"/>
  <c r="BX110" i="3"/>
  <c r="CQ110" i="3"/>
  <c r="DJ110" i="3"/>
  <c r="EC110" i="3"/>
  <c r="EV110" i="3"/>
  <c r="FO110" i="3"/>
  <c r="I111" i="3"/>
  <c r="H111" i="3"/>
  <c r="J111" i="3"/>
  <c r="K111" i="3"/>
  <c r="L111" i="3"/>
  <c r="M111" i="3"/>
  <c r="N111" i="3"/>
  <c r="O111" i="3"/>
  <c r="P111" i="3"/>
  <c r="R111" i="3"/>
  <c r="AL111" i="3"/>
  <c r="F111" i="3"/>
  <c r="BE111" i="3"/>
  <c r="BX111" i="3"/>
  <c r="CQ111" i="3"/>
  <c r="DJ111" i="3"/>
  <c r="EC111" i="3"/>
  <c r="EV111" i="3"/>
  <c r="FO111" i="3"/>
  <c r="I112" i="3"/>
  <c r="J112" i="3"/>
  <c r="H112" i="3"/>
  <c r="K112" i="3"/>
  <c r="L112" i="3"/>
  <c r="M112" i="3"/>
  <c r="N112" i="3"/>
  <c r="O112" i="3"/>
  <c r="P112" i="3"/>
  <c r="R112" i="3"/>
  <c r="AL112" i="3"/>
  <c r="G112" i="3"/>
  <c r="BE112" i="3"/>
  <c r="F112" i="3"/>
  <c r="BX112" i="3"/>
  <c r="CQ112" i="3"/>
  <c r="DJ112" i="3"/>
  <c r="EC112" i="3"/>
  <c r="EV112" i="3"/>
  <c r="FO112" i="3"/>
  <c r="I113" i="3"/>
  <c r="H113" i="3"/>
  <c r="J113" i="3"/>
  <c r="K113" i="3"/>
  <c r="L113" i="3"/>
  <c r="M113" i="3"/>
  <c r="N113" i="3"/>
  <c r="O113" i="3"/>
  <c r="P113" i="3"/>
  <c r="R113" i="3"/>
  <c r="AL113" i="3"/>
  <c r="F113" i="3"/>
  <c r="BE113" i="3"/>
  <c r="BX113" i="3"/>
  <c r="CQ113" i="3"/>
  <c r="DJ113" i="3"/>
  <c r="EC113" i="3"/>
  <c r="EV113" i="3"/>
  <c r="FO113" i="3"/>
  <c r="I114" i="3"/>
  <c r="J114" i="3"/>
  <c r="H114" i="3"/>
  <c r="K114" i="3"/>
  <c r="L114" i="3"/>
  <c r="M114" i="3"/>
  <c r="N114" i="3"/>
  <c r="O114" i="3"/>
  <c r="P114" i="3"/>
  <c r="R114" i="3"/>
  <c r="AL114" i="3"/>
  <c r="G114" i="3"/>
  <c r="BE114" i="3"/>
  <c r="F114" i="3"/>
  <c r="BX114" i="3"/>
  <c r="CQ114" i="3"/>
  <c r="DJ114" i="3"/>
  <c r="EC114" i="3"/>
  <c r="EV114" i="3"/>
  <c r="FO114" i="3"/>
  <c r="I115" i="3"/>
  <c r="H115" i="3"/>
  <c r="J115" i="3"/>
  <c r="K115" i="3"/>
  <c r="L115" i="3"/>
  <c r="M115" i="3"/>
  <c r="N115" i="3"/>
  <c r="O115" i="3"/>
  <c r="P115" i="3"/>
  <c r="R115" i="3"/>
  <c r="AL115" i="3"/>
  <c r="F115" i="3"/>
  <c r="BE115" i="3"/>
  <c r="BX115" i="3"/>
  <c r="CQ115" i="3"/>
  <c r="DJ115" i="3"/>
  <c r="EC115" i="3"/>
  <c r="EV115" i="3"/>
  <c r="FO115" i="3"/>
  <c r="I116" i="3"/>
  <c r="J116" i="3"/>
  <c r="H116" i="3"/>
  <c r="K116" i="3"/>
  <c r="L116" i="3"/>
  <c r="M116" i="3"/>
  <c r="N116" i="3"/>
  <c r="O116" i="3"/>
  <c r="P116" i="3"/>
  <c r="R116" i="3"/>
  <c r="AL116" i="3"/>
  <c r="G116" i="3"/>
  <c r="BE116" i="3"/>
  <c r="F116" i="3"/>
  <c r="BX116" i="3"/>
  <c r="CQ116" i="3"/>
  <c r="DJ116" i="3"/>
  <c r="EC116" i="3"/>
  <c r="EV116" i="3"/>
  <c r="FO116" i="3"/>
  <c r="I118" i="3"/>
  <c r="H118" i="3"/>
  <c r="J118" i="3"/>
  <c r="K118" i="3"/>
  <c r="L118" i="3"/>
  <c r="M118" i="3"/>
  <c r="N118" i="3"/>
  <c r="O118" i="3"/>
  <c r="P118" i="3"/>
  <c r="R118" i="3"/>
  <c r="AL118" i="3"/>
  <c r="F118" i="3"/>
  <c r="BE118" i="3"/>
  <c r="BX118" i="3"/>
  <c r="BX120" i="3"/>
  <c r="CQ118" i="3"/>
  <c r="DJ118" i="3"/>
  <c r="DJ120" i="3"/>
  <c r="EC118" i="3"/>
  <c r="EV118" i="3"/>
  <c r="EV120" i="3"/>
  <c r="FO118" i="3"/>
  <c r="I119" i="3"/>
  <c r="J119" i="3"/>
  <c r="J120" i="3"/>
  <c r="K119" i="3"/>
  <c r="L119" i="3"/>
  <c r="L120" i="3"/>
  <c r="M119" i="3"/>
  <c r="N119" i="3"/>
  <c r="N120" i="3"/>
  <c r="O119" i="3"/>
  <c r="P119" i="3"/>
  <c r="P120" i="3"/>
  <c r="R119" i="3"/>
  <c r="R120" i="3"/>
  <c r="AL119" i="3"/>
  <c r="G119" i="3"/>
  <c r="BE119" i="3"/>
  <c r="F119" i="3"/>
  <c r="BX119" i="3"/>
  <c r="CQ119" i="3"/>
  <c r="DJ119" i="3"/>
  <c r="EC119" i="3"/>
  <c r="EV119" i="3"/>
  <c r="FO119" i="3"/>
  <c r="I120" i="3"/>
  <c r="K120" i="3"/>
  <c r="M120" i="3"/>
  <c r="O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DC120" i="3"/>
  <c r="DD120" i="3"/>
  <c r="DE120" i="3"/>
  <c r="DF120" i="3"/>
  <c r="DG120" i="3"/>
  <c r="DH120" i="3"/>
  <c r="DI120" i="3"/>
  <c r="DK120" i="3"/>
  <c r="DL120" i="3"/>
  <c r="DM120" i="3"/>
  <c r="DN120" i="3"/>
  <c r="DO120" i="3"/>
  <c r="DP120" i="3"/>
  <c r="DQ120" i="3"/>
  <c r="DR120" i="3"/>
  <c r="DS120" i="3"/>
  <c r="DT120" i="3"/>
  <c r="DU120" i="3"/>
  <c r="DV120" i="3"/>
  <c r="DW120" i="3"/>
  <c r="DX120" i="3"/>
  <c r="DY120" i="3"/>
  <c r="DZ120" i="3"/>
  <c r="EA120" i="3"/>
  <c r="EB120" i="3"/>
  <c r="EC120" i="3"/>
  <c r="ED120" i="3"/>
  <c r="EE120" i="3"/>
  <c r="EF120" i="3"/>
  <c r="EG120" i="3"/>
  <c r="EH120" i="3"/>
  <c r="EI120" i="3"/>
  <c r="EJ120" i="3"/>
  <c r="EK120" i="3"/>
  <c r="EL120" i="3"/>
  <c r="EM120" i="3"/>
  <c r="EN120" i="3"/>
  <c r="EO120" i="3"/>
  <c r="EP120" i="3"/>
  <c r="EQ120" i="3"/>
  <c r="ER120" i="3"/>
  <c r="ES120" i="3"/>
  <c r="ET120" i="3"/>
  <c r="EU120" i="3"/>
  <c r="EW120" i="3"/>
  <c r="EX120" i="3"/>
  <c r="EY120" i="3"/>
  <c r="EZ120" i="3"/>
  <c r="FA120" i="3"/>
  <c r="FB120" i="3"/>
  <c r="FC120" i="3"/>
  <c r="FD120" i="3"/>
  <c r="FE120" i="3"/>
  <c r="FF120" i="3"/>
  <c r="FG120" i="3"/>
  <c r="FH120" i="3"/>
  <c r="FI120" i="3"/>
  <c r="FJ120" i="3"/>
  <c r="FK120" i="3"/>
  <c r="FL120" i="3"/>
  <c r="FM120" i="3"/>
  <c r="FN120" i="3"/>
  <c r="FO120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Y121" i="3"/>
  <c r="BZ121" i="3"/>
  <c r="CA121" i="3"/>
  <c r="CB121" i="3"/>
  <c r="CC121" i="3"/>
  <c r="CD121" i="3"/>
  <c r="CE121" i="3"/>
  <c r="CG121" i="3"/>
  <c r="CH121" i="3"/>
  <c r="CI121" i="3"/>
  <c r="CK121" i="3"/>
  <c r="CL121" i="3"/>
  <c r="CM121" i="3"/>
  <c r="CN121" i="3"/>
  <c r="CO121" i="3"/>
  <c r="CP121" i="3"/>
  <c r="CS121" i="3"/>
  <c r="CU121" i="3"/>
  <c r="CV121" i="3"/>
  <c r="CW121" i="3"/>
  <c r="CY121" i="3"/>
  <c r="CZ121" i="3"/>
  <c r="DB121" i="3"/>
  <c r="DC121" i="3"/>
  <c r="DD121" i="3"/>
  <c r="DE121" i="3"/>
  <c r="DF121" i="3"/>
  <c r="DG121" i="3"/>
  <c r="DH121" i="3"/>
  <c r="DI121" i="3"/>
  <c r="DK121" i="3"/>
  <c r="DL121" i="3"/>
  <c r="DM121" i="3"/>
  <c r="DN121" i="3"/>
  <c r="DO121" i="3"/>
  <c r="DP121" i="3"/>
  <c r="DQ121" i="3"/>
  <c r="DR121" i="3"/>
  <c r="DS121" i="3"/>
  <c r="DT121" i="3"/>
  <c r="DU121" i="3"/>
  <c r="DV121" i="3"/>
  <c r="DW121" i="3"/>
  <c r="DX121" i="3"/>
  <c r="DY121" i="3"/>
  <c r="DZ121" i="3"/>
  <c r="EA121" i="3"/>
  <c r="EB121" i="3"/>
  <c r="ED121" i="3"/>
  <c r="EE121" i="3"/>
  <c r="EG121" i="3"/>
  <c r="EH121" i="3"/>
  <c r="EI121" i="3"/>
  <c r="EJ121" i="3"/>
  <c r="EK121" i="3"/>
  <c r="EL121" i="3"/>
  <c r="EM121" i="3"/>
  <c r="EN121" i="3"/>
  <c r="EO121" i="3"/>
  <c r="EP121" i="3"/>
  <c r="EQ121" i="3"/>
  <c r="ER121" i="3"/>
  <c r="ES121" i="3"/>
  <c r="ET121" i="3"/>
  <c r="EU121" i="3"/>
  <c r="EW121" i="3"/>
  <c r="EX121" i="3"/>
  <c r="EY121" i="3"/>
  <c r="EZ121" i="3"/>
  <c r="FA121" i="3"/>
  <c r="FB121" i="3"/>
  <c r="FC121" i="3"/>
  <c r="FD121" i="3"/>
  <c r="FE121" i="3"/>
  <c r="FF121" i="3"/>
  <c r="FG121" i="3"/>
  <c r="FH121" i="3"/>
  <c r="FI121" i="3"/>
  <c r="FJ121" i="3"/>
  <c r="FK121" i="3"/>
  <c r="FL121" i="3"/>
  <c r="FM121" i="3"/>
  <c r="FN121" i="3"/>
  <c r="I17" i="4"/>
  <c r="H17" i="4"/>
  <c r="J17" i="4"/>
  <c r="K17" i="4"/>
  <c r="L17" i="4"/>
  <c r="M17" i="4"/>
  <c r="N17" i="4"/>
  <c r="O17" i="4"/>
  <c r="P17" i="4"/>
  <c r="R17" i="4"/>
  <c r="S17" i="4"/>
  <c r="S28" i="4"/>
  <c r="T17" i="4"/>
  <c r="Z17" i="4"/>
  <c r="AL17" i="4"/>
  <c r="Q17" i="4"/>
  <c r="BE17" i="4"/>
  <c r="BX17" i="4"/>
  <c r="CQ17" i="4"/>
  <c r="DJ17" i="4"/>
  <c r="EC17" i="4"/>
  <c r="EV17" i="4"/>
  <c r="FO17" i="4"/>
  <c r="G18" i="4"/>
  <c r="I18" i="4"/>
  <c r="H18" i="4"/>
  <c r="J18" i="4"/>
  <c r="K18" i="4"/>
  <c r="L18" i="4"/>
  <c r="M18" i="4"/>
  <c r="N18" i="4"/>
  <c r="O18" i="4"/>
  <c r="P18" i="4"/>
  <c r="R18" i="4"/>
  <c r="AL18" i="4"/>
  <c r="F18" i="4"/>
  <c r="BE18" i="4"/>
  <c r="BX18" i="4"/>
  <c r="CQ18" i="4"/>
  <c r="DJ18" i="4"/>
  <c r="EC18" i="4"/>
  <c r="EV18" i="4"/>
  <c r="FO18" i="4"/>
  <c r="I19" i="4"/>
  <c r="J19" i="4"/>
  <c r="H19" i="4"/>
  <c r="K19" i="4"/>
  <c r="L19" i="4"/>
  <c r="M19" i="4"/>
  <c r="N19" i="4"/>
  <c r="O19" i="4"/>
  <c r="P19" i="4"/>
  <c r="R19" i="4"/>
  <c r="AL19" i="4"/>
  <c r="G19" i="4"/>
  <c r="BE19" i="4"/>
  <c r="F19" i="4"/>
  <c r="BX19" i="4"/>
  <c r="CQ19" i="4"/>
  <c r="DJ19" i="4"/>
  <c r="EC19" i="4"/>
  <c r="EV19" i="4"/>
  <c r="FO19" i="4"/>
  <c r="I20" i="4"/>
  <c r="H20" i="4"/>
  <c r="J20" i="4"/>
  <c r="K20" i="4"/>
  <c r="L20" i="4"/>
  <c r="M20" i="4"/>
  <c r="N20" i="4"/>
  <c r="O20" i="4"/>
  <c r="P20" i="4"/>
  <c r="R20" i="4"/>
  <c r="AL20" i="4"/>
  <c r="F20" i="4"/>
  <c r="BE20" i="4"/>
  <c r="BX20" i="4"/>
  <c r="CQ20" i="4"/>
  <c r="DJ20" i="4"/>
  <c r="EC20" i="4"/>
  <c r="EV20" i="4"/>
  <c r="FO20" i="4"/>
  <c r="I21" i="4"/>
  <c r="J21" i="4"/>
  <c r="K21" i="4"/>
  <c r="L21" i="4"/>
  <c r="N21" i="4"/>
  <c r="O21" i="4"/>
  <c r="P21" i="4"/>
  <c r="R21" i="4"/>
  <c r="S21" i="4"/>
  <c r="AL21" i="4"/>
  <c r="G21" i="4"/>
  <c r="BE21" i="4"/>
  <c r="BO21" i="4"/>
  <c r="M21" i="4"/>
  <c r="BW21" i="4"/>
  <c r="BX21" i="4"/>
  <c r="CQ21" i="4"/>
  <c r="DJ21" i="4"/>
  <c r="EC21" i="4"/>
  <c r="EV21" i="4"/>
  <c r="FO21" i="4"/>
  <c r="I22" i="4"/>
  <c r="J22" i="4"/>
  <c r="K22" i="4"/>
  <c r="L22" i="4"/>
  <c r="N22" i="4"/>
  <c r="O22" i="4"/>
  <c r="P22" i="4"/>
  <c r="S22" i="4"/>
  <c r="AL22" i="4"/>
  <c r="BE22" i="4"/>
  <c r="BX22" i="4"/>
  <c r="CH22" i="4"/>
  <c r="M22" i="4"/>
  <c r="CP22" i="4"/>
  <c r="CQ22" i="4"/>
  <c r="DJ22" i="4"/>
  <c r="EC22" i="4"/>
  <c r="EV22" i="4"/>
  <c r="FO22" i="4"/>
  <c r="I23" i="4"/>
  <c r="J23" i="4"/>
  <c r="K23" i="4"/>
  <c r="L23" i="4"/>
  <c r="N23" i="4"/>
  <c r="O23" i="4"/>
  <c r="P23" i="4"/>
  <c r="R23" i="4"/>
  <c r="S23" i="4"/>
  <c r="AL23" i="4"/>
  <c r="G23" i="4"/>
  <c r="BE23" i="4"/>
  <c r="BX23" i="4"/>
  <c r="CQ23" i="4"/>
  <c r="DA23" i="4"/>
  <c r="M23" i="4"/>
  <c r="DI23" i="4"/>
  <c r="DJ23" i="4"/>
  <c r="EC23" i="4"/>
  <c r="EV23" i="4"/>
  <c r="FO23" i="4"/>
  <c r="I24" i="4"/>
  <c r="J24" i="4"/>
  <c r="H24" i="4"/>
  <c r="K24" i="4"/>
  <c r="L24" i="4"/>
  <c r="M24" i="4"/>
  <c r="N24" i="4"/>
  <c r="O24" i="4"/>
  <c r="P24" i="4"/>
  <c r="R24" i="4"/>
  <c r="AL24" i="4"/>
  <c r="G24" i="4"/>
  <c r="BE24" i="4"/>
  <c r="F24" i="4"/>
  <c r="BX24" i="4"/>
  <c r="CQ24" i="4"/>
  <c r="DJ24" i="4"/>
  <c r="EC24" i="4"/>
  <c r="EV24" i="4"/>
  <c r="FO24" i="4"/>
  <c r="I25" i="4"/>
  <c r="J25" i="4"/>
  <c r="K25" i="4"/>
  <c r="L25" i="4"/>
  <c r="M25" i="4"/>
  <c r="N25" i="4"/>
  <c r="O25" i="4"/>
  <c r="P25" i="4"/>
  <c r="R25" i="4"/>
  <c r="AL25" i="4"/>
  <c r="BE25" i="4"/>
  <c r="BX25" i="4"/>
  <c r="BX28" i="4"/>
  <c r="CQ25" i="4"/>
  <c r="DJ25" i="4"/>
  <c r="DJ28" i="4"/>
  <c r="EC25" i="4"/>
  <c r="EV25" i="4"/>
  <c r="FO25" i="4"/>
  <c r="I26" i="4"/>
  <c r="J26" i="4"/>
  <c r="H26" i="4"/>
  <c r="K26" i="4"/>
  <c r="L26" i="4"/>
  <c r="M26" i="4"/>
  <c r="N26" i="4"/>
  <c r="O26" i="4"/>
  <c r="P26" i="4"/>
  <c r="R26" i="4"/>
  <c r="AL26" i="4"/>
  <c r="BE26" i="4"/>
  <c r="F26" i="4"/>
  <c r="BX26" i="4"/>
  <c r="CQ26" i="4"/>
  <c r="DJ26" i="4"/>
  <c r="EC26" i="4"/>
  <c r="EV26" i="4"/>
  <c r="FO26" i="4"/>
  <c r="I27" i="4"/>
  <c r="J27" i="4"/>
  <c r="K27" i="4"/>
  <c r="L27" i="4"/>
  <c r="M27" i="4"/>
  <c r="N27" i="4"/>
  <c r="O27" i="4"/>
  <c r="P27" i="4"/>
  <c r="R27" i="4"/>
  <c r="AL27" i="4"/>
  <c r="BE27" i="4"/>
  <c r="BX27" i="4"/>
  <c r="CQ27" i="4"/>
  <c r="DJ27" i="4"/>
  <c r="EC27" i="4"/>
  <c r="EV27" i="4"/>
  <c r="FO27" i="4"/>
  <c r="J28" i="4"/>
  <c r="L28" i="4"/>
  <c r="N28" i="4"/>
  <c r="P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F28" i="4"/>
  <c r="BG28" i="4"/>
  <c r="BH28" i="4"/>
  <c r="BI28" i="4"/>
  <c r="BJ28" i="4"/>
  <c r="BK28" i="4"/>
  <c r="BL28" i="4"/>
  <c r="BM28" i="4"/>
  <c r="BN28" i="4"/>
  <c r="BP28" i="4"/>
  <c r="BQ28" i="4"/>
  <c r="BR28" i="4"/>
  <c r="BS28" i="4"/>
  <c r="BT28" i="4"/>
  <c r="BU28" i="4"/>
  <c r="BV28" i="4"/>
  <c r="BW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R28" i="4"/>
  <c r="CS28" i="4"/>
  <c r="CT28" i="4"/>
  <c r="CU28" i="4"/>
  <c r="CV28" i="4"/>
  <c r="CV122" i="4"/>
  <c r="CW28" i="4"/>
  <c r="CX28" i="4"/>
  <c r="CY28" i="4"/>
  <c r="CZ28" i="4"/>
  <c r="DB28" i="4"/>
  <c r="DC28" i="4"/>
  <c r="DD28" i="4"/>
  <c r="DE28" i="4"/>
  <c r="DF28" i="4"/>
  <c r="DG28" i="4"/>
  <c r="DH28" i="4"/>
  <c r="DI28" i="4"/>
  <c r="DK28" i="4"/>
  <c r="DL28" i="4"/>
  <c r="DM28" i="4"/>
  <c r="DN28" i="4"/>
  <c r="DO28" i="4"/>
  <c r="DP28" i="4"/>
  <c r="DQ28" i="4"/>
  <c r="DR28" i="4"/>
  <c r="DS28" i="4"/>
  <c r="DT28" i="4"/>
  <c r="DU28" i="4"/>
  <c r="DV28" i="4"/>
  <c r="DW28" i="4"/>
  <c r="DX28" i="4"/>
  <c r="DY28" i="4"/>
  <c r="DZ28" i="4"/>
  <c r="EA28" i="4"/>
  <c r="EB28" i="4"/>
  <c r="ED28" i="4"/>
  <c r="EE28" i="4"/>
  <c r="EF28" i="4"/>
  <c r="EG28" i="4"/>
  <c r="EH28" i="4"/>
  <c r="EI28" i="4"/>
  <c r="EJ28" i="4"/>
  <c r="EK28" i="4"/>
  <c r="EL28" i="4"/>
  <c r="EM28" i="4"/>
  <c r="EN28" i="4"/>
  <c r="EO28" i="4"/>
  <c r="EP28" i="4"/>
  <c r="EQ28" i="4"/>
  <c r="ER28" i="4"/>
  <c r="ES28" i="4"/>
  <c r="ET28" i="4"/>
  <c r="EU28" i="4"/>
  <c r="EV28" i="4"/>
  <c r="EW28" i="4"/>
  <c r="EX28" i="4"/>
  <c r="EY28" i="4"/>
  <c r="EZ28" i="4"/>
  <c r="FA28" i="4"/>
  <c r="FB28" i="4"/>
  <c r="FC28" i="4"/>
  <c r="FD28" i="4"/>
  <c r="FE28" i="4"/>
  <c r="FF28" i="4"/>
  <c r="FG28" i="4"/>
  <c r="FH28" i="4"/>
  <c r="FI28" i="4"/>
  <c r="FJ28" i="4"/>
  <c r="FK28" i="4"/>
  <c r="FL28" i="4"/>
  <c r="FM28" i="4"/>
  <c r="FN28" i="4"/>
  <c r="I30" i="4"/>
  <c r="J30" i="4"/>
  <c r="J42" i="4"/>
  <c r="K30" i="4"/>
  <c r="L30" i="4"/>
  <c r="M30" i="4"/>
  <c r="N30" i="4"/>
  <c r="N42" i="4"/>
  <c r="O30" i="4"/>
  <c r="P30" i="4"/>
  <c r="R30" i="4"/>
  <c r="AL30" i="4"/>
  <c r="G30" i="4"/>
  <c r="BE30" i="4"/>
  <c r="BX30" i="4"/>
  <c r="CQ30" i="4"/>
  <c r="DJ30" i="4"/>
  <c r="EC30" i="4"/>
  <c r="EV30" i="4"/>
  <c r="FO30" i="4"/>
  <c r="G31" i="4"/>
  <c r="I31" i="4"/>
  <c r="J31" i="4"/>
  <c r="K31" i="4"/>
  <c r="L31" i="4"/>
  <c r="M31" i="4"/>
  <c r="N31" i="4"/>
  <c r="O31" i="4"/>
  <c r="P31" i="4"/>
  <c r="R31" i="4"/>
  <c r="AL31" i="4"/>
  <c r="BE31" i="4"/>
  <c r="BX31" i="4"/>
  <c r="CQ31" i="4"/>
  <c r="DJ31" i="4"/>
  <c r="EC31" i="4"/>
  <c r="EV31" i="4"/>
  <c r="FO31" i="4"/>
  <c r="I32" i="4"/>
  <c r="J32" i="4"/>
  <c r="H32" i="4"/>
  <c r="K32" i="4"/>
  <c r="L32" i="4"/>
  <c r="M32" i="4"/>
  <c r="N32" i="4"/>
  <c r="O32" i="4"/>
  <c r="P32" i="4"/>
  <c r="R32" i="4"/>
  <c r="AL32" i="4"/>
  <c r="G32" i="4"/>
  <c r="BE32" i="4"/>
  <c r="F32" i="4"/>
  <c r="BX32" i="4"/>
  <c r="CQ32" i="4"/>
  <c r="DJ32" i="4"/>
  <c r="EC32" i="4"/>
  <c r="EV32" i="4"/>
  <c r="FO32" i="4"/>
  <c r="G33" i="4"/>
  <c r="I33" i="4"/>
  <c r="J33" i="4"/>
  <c r="K33" i="4"/>
  <c r="L33" i="4"/>
  <c r="M33" i="4"/>
  <c r="N33" i="4"/>
  <c r="O33" i="4"/>
  <c r="P33" i="4"/>
  <c r="R33" i="4"/>
  <c r="AL33" i="4"/>
  <c r="BE33" i="4"/>
  <c r="BX33" i="4"/>
  <c r="CQ33" i="4"/>
  <c r="DJ33" i="4"/>
  <c r="EC33" i="4"/>
  <c r="EV33" i="4"/>
  <c r="FO33" i="4"/>
  <c r="I34" i="4"/>
  <c r="J34" i="4"/>
  <c r="H34" i="4"/>
  <c r="K34" i="4"/>
  <c r="L34" i="4"/>
  <c r="M34" i="4"/>
  <c r="N34" i="4"/>
  <c r="O34" i="4"/>
  <c r="P34" i="4"/>
  <c r="R34" i="4"/>
  <c r="AL34" i="4"/>
  <c r="G34" i="4"/>
  <c r="BE34" i="4"/>
  <c r="F34" i="4"/>
  <c r="BX34" i="4"/>
  <c r="CQ34" i="4"/>
  <c r="DJ34" i="4"/>
  <c r="EC34" i="4"/>
  <c r="EV34" i="4"/>
  <c r="FO34" i="4"/>
  <c r="G35" i="4"/>
  <c r="I35" i="4"/>
  <c r="J35" i="4"/>
  <c r="K35" i="4"/>
  <c r="L35" i="4"/>
  <c r="M35" i="4"/>
  <c r="N35" i="4"/>
  <c r="O35" i="4"/>
  <c r="P35" i="4"/>
  <c r="R35" i="4"/>
  <c r="AL35" i="4"/>
  <c r="BE35" i="4"/>
  <c r="BX35" i="4"/>
  <c r="CQ35" i="4"/>
  <c r="DJ35" i="4"/>
  <c r="EC35" i="4"/>
  <c r="EV35" i="4"/>
  <c r="FO35" i="4"/>
  <c r="I36" i="4"/>
  <c r="J36" i="4"/>
  <c r="H36" i="4"/>
  <c r="K36" i="4"/>
  <c r="L36" i="4"/>
  <c r="M36" i="4"/>
  <c r="N36" i="4"/>
  <c r="O36" i="4"/>
  <c r="P36" i="4"/>
  <c r="R36" i="4"/>
  <c r="AL36" i="4"/>
  <c r="G36" i="4"/>
  <c r="BE36" i="4"/>
  <c r="F36" i="4"/>
  <c r="BX36" i="4"/>
  <c r="CQ36" i="4"/>
  <c r="DJ36" i="4"/>
  <c r="EC36" i="4"/>
  <c r="EV36" i="4"/>
  <c r="FO36" i="4"/>
  <c r="G37" i="4"/>
  <c r="I37" i="4"/>
  <c r="J37" i="4"/>
  <c r="K37" i="4"/>
  <c r="L37" i="4"/>
  <c r="M37" i="4"/>
  <c r="N37" i="4"/>
  <c r="O37" i="4"/>
  <c r="P37" i="4"/>
  <c r="R37" i="4"/>
  <c r="AL37" i="4"/>
  <c r="BE37" i="4"/>
  <c r="BX37" i="4"/>
  <c r="CQ37" i="4"/>
  <c r="DJ37" i="4"/>
  <c r="EC37" i="4"/>
  <c r="EV37" i="4"/>
  <c r="FO37" i="4"/>
  <c r="I38" i="4"/>
  <c r="J38" i="4"/>
  <c r="H38" i="4"/>
  <c r="K38" i="4"/>
  <c r="L38" i="4"/>
  <c r="M38" i="4"/>
  <c r="N38" i="4"/>
  <c r="O38" i="4"/>
  <c r="P38" i="4"/>
  <c r="R38" i="4"/>
  <c r="AL38" i="4"/>
  <c r="G38" i="4"/>
  <c r="BE38" i="4"/>
  <c r="F38" i="4"/>
  <c r="BX38" i="4"/>
  <c r="CQ38" i="4"/>
  <c r="DJ38" i="4"/>
  <c r="EC38" i="4"/>
  <c r="EV38" i="4"/>
  <c r="FO38" i="4"/>
  <c r="G39" i="4"/>
  <c r="I39" i="4"/>
  <c r="J39" i="4"/>
  <c r="K39" i="4"/>
  <c r="L39" i="4"/>
  <c r="M39" i="4"/>
  <c r="N39" i="4"/>
  <c r="O39" i="4"/>
  <c r="P39" i="4"/>
  <c r="R39" i="4"/>
  <c r="AL39" i="4"/>
  <c r="BE39" i="4"/>
  <c r="BX39" i="4"/>
  <c r="CQ39" i="4"/>
  <c r="DJ39" i="4"/>
  <c r="EC39" i="4"/>
  <c r="EV39" i="4"/>
  <c r="FO39" i="4"/>
  <c r="I40" i="4"/>
  <c r="J40" i="4"/>
  <c r="H40" i="4"/>
  <c r="K40" i="4"/>
  <c r="L40" i="4"/>
  <c r="M40" i="4"/>
  <c r="N40" i="4"/>
  <c r="O40" i="4"/>
  <c r="P40" i="4"/>
  <c r="R40" i="4"/>
  <c r="AL40" i="4"/>
  <c r="G40" i="4"/>
  <c r="BE40" i="4"/>
  <c r="F40" i="4"/>
  <c r="BX40" i="4"/>
  <c r="CQ40" i="4"/>
  <c r="DJ40" i="4"/>
  <c r="EC40" i="4"/>
  <c r="EV40" i="4"/>
  <c r="FO40" i="4"/>
  <c r="G41" i="4"/>
  <c r="I41" i="4"/>
  <c r="J41" i="4"/>
  <c r="K41" i="4"/>
  <c r="L41" i="4"/>
  <c r="M41" i="4"/>
  <c r="N41" i="4"/>
  <c r="O41" i="4"/>
  <c r="P41" i="4"/>
  <c r="R41" i="4"/>
  <c r="AL41" i="4"/>
  <c r="BE41" i="4"/>
  <c r="BX41" i="4"/>
  <c r="CQ41" i="4"/>
  <c r="DJ41" i="4"/>
  <c r="EC41" i="4"/>
  <c r="EV41" i="4"/>
  <c r="FO41" i="4"/>
  <c r="L42" i="4"/>
  <c r="P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F42" i="4"/>
  <c r="DG42" i="4"/>
  <c r="DH42" i="4"/>
  <c r="DI42" i="4"/>
  <c r="DJ42" i="4"/>
  <c r="DK42" i="4"/>
  <c r="DL42" i="4"/>
  <c r="DM42" i="4"/>
  <c r="DN42" i="4"/>
  <c r="DO42" i="4"/>
  <c r="DP42" i="4"/>
  <c r="DQ42" i="4"/>
  <c r="DR42" i="4"/>
  <c r="DS42" i="4"/>
  <c r="DT42" i="4"/>
  <c r="DU42" i="4"/>
  <c r="DV42" i="4"/>
  <c r="DW42" i="4"/>
  <c r="DX42" i="4"/>
  <c r="DY42" i="4"/>
  <c r="DZ42" i="4"/>
  <c r="EA42" i="4"/>
  <c r="EB42" i="4"/>
  <c r="ED42" i="4"/>
  <c r="EE42" i="4"/>
  <c r="EF42" i="4"/>
  <c r="EG42" i="4"/>
  <c r="EH42" i="4"/>
  <c r="EI42" i="4"/>
  <c r="EJ42" i="4"/>
  <c r="EK42" i="4"/>
  <c r="EL42" i="4"/>
  <c r="EM42" i="4"/>
  <c r="EN42" i="4"/>
  <c r="EO42" i="4"/>
  <c r="EP42" i="4"/>
  <c r="EQ42" i="4"/>
  <c r="ER42" i="4"/>
  <c r="ES42" i="4"/>
  <c r="ET42" i="4"/>
  <c r="EU42" i="4"/>
  <c r="EV42" i="4"/>
  <c r="EW42" i="4"/>
  <c r="EX42" i="4"/>
  <c r="EY42" i="4"/>
  <c r="EZ42" i="4"/>
  <c r="FA42" i="4"/>
  <c r="FB42" i="4"/>
  <c r="FC42" i="4"/>
  <c r="FD42" i="4"/>
  <c r="FE42" i="4"/>
  <c r="FF42" i="4"/>
  <c r="FG42" i="4"/>
  <c r="FH42" i="4"/>
  <c r="FI42" i="4"/>
  <c r="FJ42" i="4"/>
  <c r="FK42" i="4"/>
  <c r="FL42" i="4"/>
  <c r="FM42" i="4"/>
  <c r="FN42" i="4"/>
  <c r="I44" i="4"/>
  <c r="J44" i="4"/>
  <c r="J75" i="4"/>
  <c r="K44" i="4"/>
  <c r="L44" i="4"/>
  <c r="M44" i="4"/>
  <c r="N44" i="4"/>
  <c r="N75" i="4"/>
  <c r="O44" i="4"/>
  <c r="P44" i="4"/>
  <c r="R44" i="4"/>
  <c r="AL44" i="4"/>
  <c r="G44" i="4"/>
  <c r="BE44" i="4"/>
  <c r="BX44" i="4"/>
  <c r="CQ44" i="4"/>
  <c r="DJ44" i="4"/>
  <c r="EC44" i="4"/>
  <c r="EV44" i="4"/>
  <c r="FO44" i="4"/>
  <c r="G45" i="4"/>
  <c r="I45" i="4"/>
  <c r="J45" i="4"/>
  <c r="K45" i="4"/>
  <c r="L45" i="4"/>
  <c r="M45" i="4"/>
  <c r="N45" i="4"/>
  <c r="O45" i="4"/>
  <c r="P45" i="4"/>
  <c r="R45" i="4"/>
  <c r="AL45" i="4"/>
  <c r="BE45" i="4"/>
  <c r="BX45" i="4"/>
  <c r="CQ45" i="4"/>
  <c r="DJ45" i="4"/>
  <c r="EC45" i="4"/>
  <c r="EV45" i="4"/>
  <c r="FO45" i="4"/>
  <c r="I46" i="4"/>
  <c r="J46" i="4"/>
  <c r="H46" i="4"/>
  <c r="K46" i="4"/>
  <c r="L46" i="4"/>
  <c r="M46" i="4"/>
  <c r="N46" i="4"/>
  <c r="O46" i="4"/>
  <c r="P46" i="4"/>
  <c r="R46" i="4"/>
  <c r="AL46" i="4"/>
  <c r="G46" i="4"/>
  <c r="BE46" i="4"/>
  <c r="F46" i="4"/>
  <c r="BX46" i="4"/>
  <c r="CQ46" i="4"/>
  <c r="DJ46" i="4"/>
  <c r="EC46" i="4"/>
  <c r="EV46" i="4"/>
  <c r="FO46" i="4"/>
  <c r="G47" i="4"/>
  <c r="I47" i="4"/>
  <c r="J47" i="4"/>
  <c r="K47" i="4"/>
  <c r="L47" i="4"/>
  <c r="M47" i="4"/>
  <c r="N47" i="4"/>
  <c r="O47" i="4"/>
  <c r="P47" i="4"/>
  <c r="R47" i="4"/>
  <c r="AL47" i="4"/>
  <c r="BE47" i="4"/>
  <c r="BX47" i="4"/>
  <c r="CQ47" i="4"/>
  <c r="DJ47" i="4"/>
  <c r="EC47" i="4"/>
  <c r="EV47" i="4"/>
  <c r="FO47" i="4"/>
  <c r="I48" i="4"/>
  <c r="J48" i="4"/>
  <c r="H48" i="4"/>
  <c r="K48" i="4"/>
  <c r="L48" i="4"/>
  <c r="M48" i="4"/>
  <c r="N48" i="4"/>
  <c r="O48" i="4"/>
  <c r="P48" i="4"/>
  <c r="R48" i="4"/>
  <c r="AL48" i="4"/>
  <c r="G48" i="4"/>
  <c r="BE48" i="4"/>
  <c r="F48" i="4"/>
  <c r="BX48" i="4"/>
  <c r="CQ48" i="4"/>
  <c r="DJ48" i="4"/>
  <c r="EC48" i="4"/>
  <c r="EV48" i="4"/>
  <c r="FO48" i="4"/>
  <c r="G49" i="4"/>
  <c r="I49" i="4"/>
  <c r="J49" i="4"/>
  <c r="K49" i="4"/>
  <c r="L49" i="4"/>
  <c r="M49" i="4"/>
  <c r="N49" i="4"/>
  <c r="O49" i="4"/>
  <c r="P49" i="4"/>
  <c r="R49" i="4"/>
  <c r="AL49" i="4"/>
  <c r="BE49" i="4"/>
  <c r="BX49" i="4"/>
  <c r="CQ49" i="4"/>
  <c r="DJ49" i="4"/>
  <c r="EC49" i="4"/>
  <c r="EV49" i="4"/>
  <c r="FO49" i="4"/>
  <c r="I50" i="4"/>
  <c r="J50" i="4"/>
  <c r="H50" i="4"/>
  <c r="K50" i="4"/>
  <c r="L50" i="4"/>
  <c r="M50" i="4"/>
  <c r="N50" i="4"/>
  <c r="O50" i="4"/>
  <c r="P50" i="4"/>
  <c r="R50" i="4"/>
  <c r="AL50" i="4"/>
  <c r="G50" i="4"/>
  <c r="BE50" i="4"/>
  <c r="F50" i="4"/>
  <c r="BX50" i="4"/>
  <c r="CQ50" i="4"/>
  <c r="DJ50" i="4"/>
  <c r="EC50" i="4"/>
  <c r="EV50" i="4"/>
  <c r="FO50" i="4"/>
  <c r="G51" i="4"/>
  <c r="I51" i="4"/>
  <c r="J51" i="4"/>
  <c r="K51" i="4"/>
  <c r="L51" i="4"/>
  <c r="M51" i="4"/>
  <c r="N51" i="4"/>
  <c r="O51" i="4"/>
  <c r="P51" i="4"/>
  <c r="R51" i="4"/>
  <c r="AL51" i="4"/>
  <c r="BE51" i="4"/>
  <c r="BX51" i="4"/>
  <c r="CQ51" i="4"/>
  <c r="DJ51" i="4"/>
  <c r="EC51" i="4"/>
  <c r="EV51" i="4"/>
  <c r="FO51" i="4"/>
  <c r="I52" i="4"/>
  <c r="J52" i="4"/>
  <c r="H52" i="4"/>
  <c r="K52" i="4"/>
  <c r="L52" i="4"/>
  <c r="M52" i="4"/>
  <c r="N52" i="4"/>
  <c r="O52" i="4"/>
  <c r="P52" i="4"/>
  <c r="R52" i="4"/>
  <c r="AL52" i="4"/>
  <c r="G52" i="4"/>
  <c r="BE52" i="4"/>
  <c r="F52" i="4"/>
  <c r="BX52" i="4"/>
  <c r="CQ52" i="4"/>
  <c r="DJ52" i="4"/>
  <c r="EC52" i="4"/>
  <c r="EV52" i="4"/>
  <c r="FO52" i="4"/>
  <c r="G53" i="4"/>
  <c r="I53" i="4"/>
  <c r="J53" i="4"/>
  <c r="K53" i="4"/>
  <c r="L53" i="4"/>
  <c r="M53" i="4"/>
  <c r="N53" i="4"/>
  <c r="O53" i="4"/>
  <c r="P53" i="4"/>
  <c r="R53" i="4"/>
  <c r="AL53" i="4"/>
  <c r="BE53" i="4"/>
  <c r="BX53" i="4"/>
  <c r="CQ53" i="4"/>
  <c r="DJ53" i="4"/>
  <c r="EC53" i="4"/>
  <c r="EV53" i="4"/>
  <c r="FO53" i="4"/>
  <c r="I54" i="4"/>
  <c r="J54" i="4"/>
  <c r="H54" i="4"/>
  <c r="K54" i="4"/>
  <c r="L54" i="4"/>
  <c r="M54" i="4"/>
  <c r="N54" i="4"/>
  <c r="O54" i="4"/>
  <c r="P54" i="4"/>
  <c r="R54" i="4"/>
  <c r="AL54" i="4"/>
  <c r="G54" i="4"/>
  <c r="BE54" i="4"/>
  <c r="F54" i="4"/>
  <c r="BX54" i="4"/>
  <c r="CQ54" i="4"/>
  <c r="DJ54" i="4"/>
  <c r="EC54" i="4"/>
  <c r="EV54" i="4"/>
  <c r="FO54" i="4"/>
  <c r="G55" i="4"/>
  <c r="I55" i="4"/>
  <c r="J55" i="4"/>
  <c r="K55" i="4"/>
  <c r="L55" i="4"/>
  <c r="M55" i="4"/>
  <c r="N55" i="4"/>
  <c r="O55" i="4"/>
  <c r="P55" i="4"/>
  <c r="R55" i="4"/>
  <c r="AL55" i="4"/>
  <c r="BE55" i="4"/>
  <c r="BX55" i="4"/>
  <c r="CQ55" i="4"/>
  <c r="DJ55" i="4"/>
  <c r="EC55" i="4"/>
  <c r="EV55" i="4"/>
  <c r="FO55" i="4"/>
  <c r="I56" i="4"/>
  <c r="J56" i="4"/>
  <c r="H56" i="4"/>
  <c r="K56" i="4"/>
  <c r="L56" i="4"/>
  <c r="M56" i="4"/>
  <c r="N56" i="4"/>
  <c r="O56" i="4"/>
  <c r="P56" i="4"/>
  <c r="R56" i="4"/>
  <c r="AL56" i="4"/>
  <c r="G56" i="4"/>
  <c r="BE56" i="4"/>
  <c r="F56" i="4"/>
  <c r="BX56" i="4"/>
  <c r="CQ56" i="4"/>
  <c r="DJ56" i="4"/>
  <c r="EC56" i="4"/>
  <c r="EV56" i="4"/>
  <c r="FO56" i="4"/>
  <c r="G57" i="4"/>
  <c r="I57" i="4"/>
  <c r="J57" i="4"/>
  <c r="K57" i="4"/>
  <c r="L57" i="4"/>
  <c r="M57" i="4"/>
  <c r="N57" i="4"/>
  <c r="O57" i="4"/>
  <c r="P57" i="4"/>
  <c r="R57" i="4"/>
  <c r="AL57" i="4"/>
  <c r="BE57" i="4"/>
  <c r="BX57" i="4"/>
  <c r="CQ57" i="4"/>
  <c r="DJ57" i="4"/>
  <c r="EC57" i="4"/>
  <c r="EV57" i="4"/>
  <c r="FO57" i="4"/>
  <c r="I58" i="4"/>
  <c r="J58" i="4"/>
  <c r="H58" i="4"/>
  <c r="K58" i="4"/>
  <c r="L58" i="4"/>
  <c r="M58" i="4"/>
  <c r="N58" i="4"/>
  <c r="O58" i="4"/>
  <c r="P58" i="4"/>
  <c r="R58" i="4"/>
  <c r="AL58" i="4"/>
  <c r="G58" i="4"/>
  <c r="BE58" i="4"/>
  <c r="F58" i="4"/>
  <c r="BX58" i="4"/>
  <c r="CQ58" i="4"/>
  <c r="DJ58" i="4"/>
  <c r="EC58" i="4"/>
  <c r="EV58" i="4"/>
  <c r="FO58" i="4"/>
  <c r="G59" i="4"/>
  <c r="I59" i="4"/>
  <c r="J59" i="4"/>
  <c r="K59" i="4"/>
  <c r="L59" i="4"/>
  <c r="M59" i="4"/>
  <c r="N59" i="4"/>
  <c r="O59" i="4"/>
  <c r="P59" i="4"/>
  <c r="R59" i="4"/>
  <c r="AL59" i="4"/>
  <c r="BE59" i="4"/>
  <c r="BX59" i="4"/>
  <c r="CQ59" i="4"/>
  <c r="DJ59" i="4"/>
  <c r="EC59" i="4"/>
  <c r="EV59" i="4"/>
  <c r="FO59" i="4"/>
  <c r="I60" i="4"/>
  <c r="J60" i="4"/>
  <c r="H60" i="4"/>
  <c r="K60" i="4"/>
  <c r="L60" i="4"/>
  <c r="M60" i="4"/>
  <c r="N60" i="4"/>
  <c r="O60" i="4"/>
  <c r="P60" i="4"/>
  <c r="R60" i="4"/>
  <c r="AL60" i="4"/>
  <c r="G60" i="4"/>
  <c r="BE60" i="4"/>
  <c r="F60" i="4"/>
  <c r="BX60" i="4"/>
  <c r="CQ60" i="4"/>
  <c r="DJ60" i="4"/>
  <c r="EC60" i="4"/>
  <c r="EV60" i="4"/>
  <c r="FO60" i="4"/>
  <c r="G61" i="4"/>
  <c r="I61" i="4"/>
  <c r="J61" i="4"/>
  <c r="K61" i="4"/>
  <c r="L61" i="4"/>
  <c r="M61" i="4"/>
  <c r="N61" i="4"/>
  <c r="O61" i="4"/>
  <c r="P61" i="4"/>
  <c r="R61" i="4"/>
  <c r="AL61" i="4"/>
  <c r="BE61" i="4"/>
  <c r="BX61" i="4"/>
  <c r="CQ61" i="4"/>
  <c r="DJ61" i="4"/>
  <c r="EC61" i="4"/>
  <c r="EV61" i="4"/>
  <c r="FO61" i="4"/>
  <c r="I62" i="4"/>
  <c r="J62" i="4"/>
  <c r="H62" i="4"/>
  <c r="K62" i="4"/>
  <c r="L62" i="4"/>
  <c r="M62" i="4"/>
  <c r="N62" i="4"/>
  <c r="O62" i="4"/>
  <c r="P62" i="4"/>
  <c r="R62" i="4"/>
  <c r="AL62" i="4"/>
  <c r="G62" i="4"/>
  <c r="BE62" i="4"/>
  <c r="F62" i="4"/>
  <c r="BX62" i="4"/>
  <c r="CQ62" i="4"/>
  <c r="DJ62" i="4"/>
  <c r="EC62" i="4"/>
  <c r="EV62" i="4"/>
  <c r="FO62" i="4"/>
  <c r="G63" i="4"/>
  <c r="I63" i="4"/>
  <c r="J63" i="4"/>
  <c r="K63" i="4"/>
  <c r="L63" i="4"/>
  <c r="M63" i="4"/>
  <c r="N63" i="4"/>
  <c r="O63" i="4"/>
  <c r="P63" i="4"/>
  <c r="R63" i="4"/>
  <c r="AL63" i="4"/>
  <c r="BE63" i="4"/>
  <c r="BX63" i="4"/>
  <c r="CQ63" i="4"/>
  <c r="DJ63" i="4"/>
  <c r="EC63" i="4"/>
  <c r="EV63" i="4"/>
  <c r="FO63" i="4"/>
  <c r="I64" i="4"/>
  <c r="J64" i="4"/>
  <c r="H64" i="4"/>
  <c r="K64" i="4"/>
  <c r="L64" i="4"/>
  <c r="M64" i="4"/>
  <c r="N64" i="4"/>
  <c r="O64" i="4"/>
  <c r="P64" i="4"/>
  <c r="R64" i="4"/>
  <c r="AL64" i="4"/>
  <c r="G64" i="4"/>
  <c r="BE64" i="4"/>
  <c r="F64" i="4"/>
  <c r="BX64" i="4"/>
  <c r="CQ64" i="4"/>
  <c r="DJ64" i="4"/>
  <c r="EC64" i="4"/>
  <c r="EV64" i="4"/>
  <c r="FO64" i="4"/>
  <c r="G65" i="4"/>
  <c r="I65" i="4"/>
  <c r="J65" i="4"/>
  <c r="K65" i="4"/>
  <c r="L65" i="4"/>
  <c r="M65" i="4"/>
  <c r="N65" i="4"/>
  <c r="O65" i="4"/>
  <c r="P65" i="4"/>
  <c r="R65" i="4"/>
  <c r="AL65" i="4"/>
  <c r="BE65" i="4"/>
  <c r="BX65" i="4"/>
  <c r="CQ65" i="4"/>
  <c r="DJ65" i="4"/>
  <c r="EC65" i="4"/>
  <c r="EV65" i="4"/>
  <c r="FO65" i="4"/>
  <c r="H66" i="4"/>
  <c r="J66" i="4"/>
  <c r="K66" i="4"/>
  <c r="L66" i="4"/>
  <c r="M66" i="4"/>
  <c r="N66" i="4"/>
  <c r="O66" i="4"/>
  <c r="P66" i="4"/>
  <c r="S66" i="4"/>
  <c r="AL66" i="4"/>
  <c r="BE66" i="4"/>
  <c r="BX66" i="4"/>
  <c r="BX75" i="4"/>
  <c r="BY66" i="4"/>
  <c r="I66" i="4"/>
  <c r="CE66" i="4"/>
  <c r="CF66" i="4"/>
  <c r="CP66" i="4"/>
  <c r="R66" i="4"/>
  <c r="DJ66" i="4"/>
  <c r="EC66" i="4"/>
  <c r="EV66" i="4"/>
  <c r="FO66" i="4"/>
  <c r="H67" i="4"/>
  <c r="J67" i="4"/>
  <c r="K67" i="4"/>
  <c r="L67" i="4"/>
  <c r="M67" i="4"/>
  <c r="N67" i="4"/>
  <c r="O67" i="4"/>
  <c r="P67" i="4"/>
  <c r="S67" i="4"/>
  <c r="AL67" i="4"/>
  <c r="BE67" i="4"/>
  <c r="BX67" i="4"/>
  <c r="BY67" i="4"/>
  <c r="I67" i="4"/>
  <c r="CE67" i="4"/>
  <c r="CJ67" i="4"/>
  <c r="CP67" i="4"/>
  <c r="R67" i="4"/>
  <c r="DJ67" i="4"/>
  <c r="EC67" i="4"/>
  <c r="EV67" i="4"/>
  <c r="FO67" i="4"/>
  <c r="J68" i="4"/>
  <c r="K68" i="4"/>
  <c r="L68" i="4"/>
  <c r="M68" i="4"/>
  <c r="N68" i="4"/>
  <c r="O68" i="4"/>
  <c r="P68" i="4"/>
  <c r="R68" i="4"/>
  <c r="S68" i="4"/>
  <c r="AL68" i="4"/>
  <c r="BE68" i="4"/>
  <c r="BX68" i="4"/>
  <c r="CQ68" i="4"/>
  <c r="CR68" i="4"/>
  <c r="I68" i="4"/>
  <c r="H68" i="4"/>
  <c r="CX68" i="4"/>
  <c r="DJ68" i="4"/>
  <c r="EC68" i="4"/>
  <c r="EV68" i="4"/>
  <c r="FO68" i="4"/>
  <c r="J69" i="4"/>
  <c r="K69" i="4"/>
  <c r="L69" i="4"/>
  <c r="M69" i="4"/>
  <c r="N69" i="4"/>
  <c r="O69" i="4"/>
  <c r="P69" i="4"/>
  <c r="R69" i="4"/>
  <c r="S69" i="4"/>
  <c r="AL69" i="4"/>
  <c r="BE69" i="4"/>
  <c r="BX69" i="4"/>
  <c r="CQ69" i="4"/>
  <c r="CR69" i="4"/>
  <c r="I69" i="4"/>
  <c r="H69" i="4"/>
  <c r="CT69" i="4"/>
  <c r="CX69" i="4"/>
  <c r="DJ69" i="4"/>
  <c r="EC69" i="4"/>
  <c r="F69" i="4"/>
  <c r="EV69" i="4"/>
  <c r="FO69" i="4"/>
  <c r="I70" i="4"/>
  <c r="J70" i="4"/>
  <c r="K70" i="4"/>
  <c r="M70" i="4"/>
  <c r="N70" i="4"/>
  <c r="O70" i="4"/>
  <c r="P70" i="4"/>
  <c r="S70" i="4"/>
  <c r="AL70" i="4"/>
  <c r="BE70" i="4"/>
  <c r="BX70" i="4"/>
  <c r="CQ70" i="4"/>
  <c r="CR70" i="4"/>
  <c r="CX70" i="4"/>
  <c r="CY70" i="4"/>
  <c r="L70" i="4"/>
  <c r="DI70" i="4"/>
  <c r="EC70" i="4"/>
  <c r="EV70" i="4"/>
  <c r="FO70" i="4"/>
  <c r="I71" i="4"/>
  <c r="K71" i="4"/>
  <c r="L71" i="4"/>
  <c r="M71" i="4"/>
  <c r="N71" i="4"/>
  <c r="O71" i="4"/>
  <c r="P71" i="4"/>
  <c r="R71" i="4"/>
  <c r="S71" i="4"/>
  <c r="AL71" i="4"/>
  <c r="BE71" i="4"/>
  <c r="G71" i="4"/>
  <c r="BX71" i="4"/>
  <c r="CQ71" i="4"/>
  <c r="CR71" i="4"/>
  <c r="CT71" i="4"/>
  <c r="J71" i="4"/>
  <c r="CX71" i="4"/>
  <c r="DJ71" i="4"/>
  <c r="EC71" i="4"/>
  <c r="EV71" i="4"/>
  <c r="FO71" i="4"/>
  <c r="F72" i="4"/>
  <c r="J72" i="4"/>
  <c r="K72" i="4"/>
  <c r="L72" i="4"/>
  <c r="M72" i="4"/>
  <c r="N72" i="4"/>
  <c r="O72" i="4"/>
  <c r="P72" i="4"/>
  <c r="R72" i="4"/>
  <c r="S72" i="4"/>
  <c r="AL72" i="4"/>
  <c r="BE72" i="4"/>
  <c r="BX72" i="4"/>
  <c r="CQ72" i="4"/>
  <c r="CR72" i="4"/>
  <c r="I72" i="4"/>
  <c r="H72" i="4"/>
  <c r="CX72" i="4"/>
  <c r="CY72" i="4"/>
  <c r="CY75" i="4"/>
  <c r="DI72" i="4"/>
  <c r="DJ72" i="4"/>
  <c r="EC72" i="4"/>
  <c r="EV72" i="4"/>
  <c r="FO72" i="4"/>
  <c r="J73" i="4"/>
  <c r="K73" i="4"/>
  <c r="L73" i="4"/>
  <c r="M73" i="4"/>
  <c r="N73" i="4"/>
  <c r="O73" i="4"/>
  <c r="P73" i="4"/>
  <c r="S73" i="4"/>
  <c r="AL73" i="4"/>
  <c r="BE73" i="4"/>
  <c r="BX73" i="4"/>
  <c r="CQ73" i="4"/>
  <c r="DJ73" i="4"/>
  <c r="EC73" i="4"/>
  <c r="ED73" i="4"/>
  <c r="I73" i="4"/>
  <c r="H73" i="4"/>
  <c r="EF73" i="4"/>
  <c r="EJ73" i="4"/>
  <c r="EO73" i="4"/>
  <c r="EU73" i="4"/>
  <c r="EU75" i="4"/>
  <c r="EU122" i="4"/>
  <c r="FO73" i="4"/>
  <c r="G74" i="4"/>
  <c r="I74" i="4"/>
  <c r="J74" i="4"/>
  <c r="K74" i="4"/>
  <c r="L74" i="4"/>
  <c r="M74" i="4"/>
  <c r="N74" i="4"/>
  <c r="O74" i="4"/>
  <c r="P74" i="4"/>
  <c r="R74" i="4"/>
  <c r="AL74" i="4"/>
  <c r="BE74" i="4"/>
  <c r="BX74" i="4"/>
  <c r="CQ74" i="4"/>
  <c r="DJ74" i="4"/>
  <c r="EC74" i="4"/>
  <c r="EV74" i="4"/>
  <c r="FO74" i="4"/>
  <c r="L75" i="4"/>
  <c r="P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Y75" i="4"/>
  <c r="BZ75" i="4"/>
  <c r="CA75" i="4"/>
  <c r="CB75" i="4"/>
  <c r="CC75" i="4"/>
  <c r="CD75" i="4"/>
  <c r="CF75" i="4"/>
  <c r="CG75" i="4"/>
  <c r="CH75" i="4"/>
  <c r="CI75" i="4"/>
  <c r="CJ75" i="4"/>
  <c r="CK75" i="4"/>
  <c r="CL75" i="4"/>
  <c r="CM75" i="4"/>
  <c r="CN75" i="4"/>
  <c r="CO75" i="4"/>
  <c r="CP75" i="4"/>
  <c r="CS75" i="4"/>
  <c r="CU75" i="4"/>
  <c r="CV75" i="4"/>
  <c r="CW75" i="4"/>
  <c r="CZ75" i="4"/>
  <c r="DA75" i="4"/>
  <c r="DB75" i="4"/>
  <c r="DC75" i="4"/>
  <c r="DD75" i="4"/>
  <c r="DE75" i="4"/>
  <c r="DF75" i="4"/>
  <c r="DG75" i="4"/>
  <c r="DH75" i="4"/>
  <c r="DK75" i="4"/>
  <c r="DL75" i="4"/>
  <c r="DM75" i="4"/>
  <c r="DN75" i="4"/>
  <c r="DO75" i="4"/>
  <c r="DP75" i="4"/>
  <c r="DQ75" i="4"/>
  <c r="DR75" i="4"/>
  <c r="DS75" i="4"/>
  <c r="DT75" i="4"/>
  <c r="DU75" i="4"/>
  <c r="DV75" i="4"/>
  <c r="DW75" i="4"/>
  <c r="DX75" i="4"/>
  <c r="DY75" i="4"/>
  <c r="DZ75" i="4"/>
  <c r="EA75" i="4"/>
  <c r="EB75" i="4"/>
  <c r="ED75" i="4"/>
  <c r="EE75" i="4"/>
  <c r="EF75" i="4"/>
  <c r="EG75" i="4"/>
  <c r="EH75" i="4"/>
  <c r="EI75" i="4"/>
  <c r="EJ75" i="4"/>
  <c r="EK75" i="4"/>
  <c r="EL75" i="4"/>
  <c r="EM75" i="4"/>
  <c r="EN75" i="4"/>
  <c r="EO75" i="4"/>
  <c r="EP75" i="4"/>
  <c r="EQ75" i="4"/>
  <c r="ER75" i="4"/>
  <c r="ES75" i="4"/>
  <c r="ET75" i="4"/>
  <c r="EW75" i="4"/>
  <c r="EX75" i="4"/>
  <c r="EY75" i="4"/>
  <c r="EZ75" i="4"/>
  <c r="FA75" i="4"/>
  <c r="FB75" i="4"/>
  <c r="FC75" i="4"/>
  <c r="FD75" i="4"/>
  <c r="FE75" i="4"/>
  <c r="FF75" i="4"/>
  <c r="FG75" i="4"/>
  <c r="FH75" i="4"/>
  <c r="FI75" i="4"/>
  <c r="FJ75" i="4"/>
  <c r="FK75" i="4"/>
  <c r="FL75" i="4"/>
  <c r="FM75" i="4"/>
  <c r="FN75" i="4"/>
  <c r="I77" i="4"/>
  <c r="J77" i="4"/>
  <c r="K77" i="4"/>
  <c r="L77" i="4"/>
  <c r="M77" i="4"/>
  <c r="N77" i="4"/>
  <c r="O77" i="4"/>
  <c r="P77" i="4"/>
  <c r="R77" i="4"/>
  <c r="AL77" i="4"/>
  <c r="BE77" i="4"/>
  <c r="F77" i="4"/>
  <c r="BX77" i="4"/>
  <c r="CQ77" i="4"/>
  <c r="CQ92" i="4"/>
  <c r="DJ77" i="4"/>
  <c r="EC77" i="4"/>
  <c r="EV77" i="4"/>
  <c r="FO77" i="4"/>
  <c r="FO92" i="4"/>
  <c r="I78" i="4"/>
  <c r="J78" i="4"/>
  <c r="K78" i="4"/>
  <c r="K92" i="4"/>
  <c r="L78" i="4"/>
  <c r="M78" i="4"/>
  <c r="N78" i="4"/>
  <c r="O78" i="4"/>
  <c r="O92" i="4"/>
  <c r="P78" i="4"/>
  <c r="R78" i="4"/>
  <c r="AL78" i="4"/>
  <c r="BE78" i="4"/>
  <c r="BX78" i="4"/>
  <c r="CQ78" i="4"/>
  <c r="DJ78" i="4"/>
  <c r="EC78" i="4"/>
  <c r="EV78" i="4"/>
  <c r="FO78" i="4"/>
  <c r="I79" i="4"/>
  <c r="J79" i="4"/>
  <c r="H79" i="4"/>
  <c r="K79" i="4"/>
  <c r="L79" i="4"/>
  <c r="M79" i="4"/>
  <c r="N79" i="4"/>
  <c r="O79" i="4"/>
  <c r="P79" i="4"/>
  <c r="R79" i="4"/>
  <c r="AL79" i="4"/>
  <c r="BE79" i="4"/>
  <c r="F79" i="4"/>
  <c r="BX79" i="4"/>
  <c r="CQ79" i="4"/>
  <c r="DJ79" i="4"/>
  <c r="EC79" i="4"/>
  <c r="EV79" i="4"/>
  <c r="FO79" i="4"/>
  <c r="I80" i="4"/>
  <c r="J80" i="4"/>
  <c r="K80" i="4"/>
  <c r="L80" i="4"/>
  <c r="M80" i="4"/>
  <c r="N80" i="4"/>
  <c r="O80" i="4"/>
  <c r="P80" i="4"/>
  <c r="R80" i="4"/>
  <c r="AL80" i="4"/>
  <c r="BE80" i="4"/>
  <c r="BX80" i="4"/>
  <c r="CQ80" i="4"/>
  <c r="DJ80" i="4"/>
  <c r="EC80" i="4"/>
  <c r="EV80" i="4"/>
  <c r="FO80" i="4"/>
  <c r="I81" i="4"/>
  <c r="J81" i="4"/>
  <c r="H81" i="4"/>
  <c r="K81" i="4"/>
  <c r="L81" i="4"/>
  <c r="M81" i="4"/>
  <c r="N81" i="4"/>
  <c r="O81" i="4"/>
  <c r="P81" i="4"/>
  <c r="R81" i="4"/>
  <c r="AL81" i="4"/>
  <c r="BE81" i="4"/>
  <c r="F81" i="4"/>
  <c r="BX81" i="4"/>
  <c r="CQ81" i="4"/>
  <c r="DJ81" i="4"/>
  <c r="EC81" i="4"/>
  <c r="EV81" i="4"/>
  <c r="FO81" i="4"/>
  <c r="I82" i="4"/>
  <c r="J82" i="4"/>
  <c r="K82" i="4"/>
  <c r="L82" i="4"/>
  <c r="M82" i="4"/>
  <c r="N82" i="4"/>
  <c r="O82" i="4"/>
  <c r="P82" i="4"/>
  <c r="R82" i="4"/>
  <c r="AL82" i="4"/>
  <c r="BE82" i="4"/>
  <c r="BX82" i="4"/>
  <c r="CQ82" i="4"/>
  <c r="DJ82" i="4"/>
  <c r="EC82" i="4"/>
  <c r="EV82" i="4"/>
  <c r="FO82" i="4"/>
  <c r="I83" i="4"/>
  <c r="J83" i="4"/>
  <c r="H83" i="4"/>
  <c r="K83" i="4"/>
  <c r="L83" i="4"/>
  <c r="M83" i="4"/>
  <c r="N83" i="4"/>
  <c r="O83" i="4"/>
  <c r="P83" i="4"/>
  <c r="R83" i="4"/>
  <c r="AL83" i="4"/>
  <c r="BE83" i="4"/>
  <c r="F83" i="4"/>
  <c r="BX83" i="4"/>
  <c r="CQ83" i="4"/>
  <c r="DJ83" i="4"/>
  <c r="EC83" i="4"/>
  <c r="EV83" i="4"/>
  <c r="FO83" i="4"/>
  <c r="I84" i="4"/>
  <c r="J84" i="4"/>
  <c r="K84" i="4"/>
  <c r="L84" i="4"/>
  <c r="M84" i="4"/>
  <c r="N84" i="4"/>
  <c r="O84" i="4"/>
  <c r="P84" i="4"/>
  <c r="R84" i="4"/>
  <c r="AL84" i="4"/>
  <c r="BE84" i="4"/>
  <c r="BX84" i="4"/>
  <c r="CQ84" i="4"/>
  <c r="DJ84" i="4"/>
  <c r="EC84" i="4"/>
  <c r="EV84" i="4"/>
  <c r="FO84" i="4"/>
  <c r="I85" i="4"/>
  <c r="J85" i="4"/>
  <c r="H85" i="4"/>
  <c r="K85" i="4"/>
  <c r="L85" i="4"/>
  <c r="M85" i="4"/>
  <c r="N85" i="4"/>
  <c r="O85" i="4"/>
  <c r="P85" i="4"/>
  <c r="R85" i="4"/>
  <c r="AL85" i="4"/>
  <c r="BE85" i="4"/>
  <c r="F85" i="4"/>
  <c r="BX85" i="4"/>
  <c r="CQ85" i="4"/>
  <c r="DJ85" i="4"/>
  <c r="EC85" i="4"/>
  <c r="EV85" i="4"/>
  <c r="FO85" i="4"/>
  <c r="I86" i="4"/>
  <c r="J86" i="4"/>
  <c r="K86" i="4"/>
  <c r="L86" i="4"/>
  <c r="M86" i="4"/>
  <c r="N86" i="4"/>
  <c r="O86" i="4"/>
  <c r="P86" i="4"/>
  <c r="R86" i="4"/>
  <c r="AL86" i="4"/>
  <c r="BE86" i="4"/>
  <c r="BX86" i="4"/>
  <c r="CQ86" i="4"/>
  <c r="DJ86" i="4"/>
  <c r="EC86" i="4"/>
  <c r="EV86" i="4"/>
  <c r="FO86" i="4"/>
  <c r="I87" i="4"/>
  <c r="J87" i="4"/>
  <c r="H87" i="4"/>
  <c r="K87" i="4"/>
  <c r="L87" i="4"/>
  <c r="M87" i="4"/>
  <c r="N87" i="4"/>
  <c r="O87" i="4"/>
  <c r="P87" i="4"/>
  <c r="R87" i="4"/>
  <c r="AL87" i="4"/>
  <c r="BE87" i="4"/>
  <c r="F87" i="4"/>
  <c r="BX87" i="4"/>
  <c r="CQ87" i="4"/>
  <c r="DJ87" i="4"/>
  <c r="EC87" i="4"/>
  <c r="EV87" i="4"/>
  <c r="FO87" i="4"/>
  <c r="I88" i="4"/>
  <c r="J88" i="4"/>
  <c r="K88" i="4"/>
  <c r="L88" i="4"/>
  <c r="M88" i="4"/>
  <c r="N88" i="4"/>
  <c r="O88" i="4"/>
  <c r="P88" i="4"/>
  <c r="R88" i="4"/>
  <c r="AL88" i="4"/>
  <c r="BE88" i="4"/>
  <c r="BX88" i="4"/>
  <c r="CQ88" i="4"/>
  <c r="DJ88" i="4"/>
  <c r="EC88" i="4"/>
  <c r="EV88" i="4"/>
  <c r="FO88" i="4"/>
  <c r="I89" i="4"/>
  <c r="J89" i="4"/>
  <c r="H89" i="4"/>
  <c r="K89" i="4"/>
  <c r="L89" i="4"/>
  <c r="M89" i="4"/>
  <c r="N89" i="4"/>
  <c r="O89" i="4"/>
  <c r="P89" i="4"/>
  <c r="R89" i="4"/>
  <c r="AL89" i="4"/>
  <c r="BE89" i="4"/>
  <c r="F89" i="4"/>
  <c r="BX89" i="4"/>
  <c r="CQ89" i="4"/>
  <c r="DJ89" i="4"/>
  <c r="EC89" i="4"/>
  <c r="EV89" i="4"/>
  <c r="FO89" i="4"/>
  <c r="I90" i="4"/>
  <c r="J90" i="4"/>
  <c r="K90" i="4"/>
  <c r="L90" i="4"/>
  <c r="M90" i="4"/>
  <c r="N90" i="4"/>
  <c r="O90" i="4"/>
  <c r="P90" i="4"/>
  <c r="R90" i="4"/>
  <c r="AL90" i="4"/>
  <c r="BE90" i="4"/>
  <c r="BX90" i="4"/>
  <c r="CQ90" i="4"/>
  <c r="DJ90" i="4"/>
  <c r="EC90" i="4"/>
  <c r="EV90" i="4"/>
  <c r="FO90" i="4"/>
  <c r="I91" i="4"/>
  <c r="J91" i="4"/>
  <c r="H91" i="4"/>
  <c r="K91" i="4"/>
  <c r="L91" i="4"/>
  <c r="M91" i="4"/>
  <c r="N91" i="4"/>
  <c r="O91" i="4"/>
  <c r="P91" i="4"/>
  <c r="R91" i="4"/>
  <c r="AL91" i="4"/>
  <c r="BE91" i="4"/>
  <c r="F91" i="4"/>
  <c r="BX91" i="4"/>
  <c r="CQ91" i="4"/>
  <c r="DJ91" i="4"/>
  <c r="EC91" i="4"/>
  <c r="EV91" i="4"/>
  <c r="FO91" i="4"/>
  <c r="I92" i="4"/>
  <c r="M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M92" i="4"/>
  <c r="AM122" i="4"/>
  <c r="AN92" i="4"/>
  <c r="AO92" i="4"/>
  <c r="AP92" i="4"/>
  <c r="AQ92" i="4"/>
  <c r="AQ122" i="4"/>
  <c r="AR92" i="4"/>
  <c r="AS92" i="4"/>
  <c r="AT92" i="4"/>
  <c r="AU92" i="4"/>
  <c r="AU122" i="4"/>
  <c r="AV92" i="4"/>
  <c r="AW92" i="4"/>
  <c r="AX92" i="4"/>
  <c r="AY92" i="4"/>
  <c r="AY122" i="4"/>
  <c r="AZ92" i="4"/>
  <c r="BA92" i="4"/>
  <c r="BB92" i="4"/>
  <c r="BC92" i="4"/>
  <c r="BC122" i="4"/>
  <c r="BD92" i="4"/>
  <c r="BE92" i="4"/>
  <c r="BF92" i="4"/>
  <c r="BG92" i="4"/>
  <c r="BG122" i="4"/>
  <c r="BH92" i="4"/>
  <c r="BI92" i="4"/>
  <c r="BJ92" i="4"/>
  <c r="BK92" i="4"/>
  <c r="BK122" i="4"/>
  <c r="BL92" i="4"/>
  <c r="BM92" i="4"/>
  <c r="BN92" i="4"/>
  <c r="BO92" i="4"/>
  <c r="BP92" i="4"/>
  <c r="BQ92" i="4"/>
  <c r="BR92" i="4"/>
  <c r="BS92" i="4"/>
  <c r="BS122" i="4"/>
  <c r="BT92" i="4"/>
  <c r="BU92" i="4"/>
  <c r="BV92" i="4"/>
  <c r="BW92" i="4"/>
  <c r="BW12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R92" i="4"/>
  <c r="CS92" i="4"/>
  <c r="CT92" i="4"/>
  <c r="CU92" i="4"/>
  <c r="CV92" i="4"/>
  <c r="CW92" i="4"/>
  <c r="CX92" i="4"/>
  <c r="CY92" i="4"/>
  <c r="CZ92" i="4"/>
  <c r="DA92" i="4"/>
  <c r="DB92" i="4"/>
  <c r="DC92" i="4"/>
  <c r="DD92" i="4"/>
  <c r="DE92" i="4"/>
  <c r="DF92" i="4"/>
  <c r="DG92" i="4"/>
  <c r="DH92" i="4"/>
  <c r="DI92" i="4"/>
  <c r="DK92" i="4"/>
  <c r="DK122" i="4"/>
  <c r="DL92" i="4"/>
  <c r="DM92" i="4"/>
  <c r="DN92" i="4"/>
  <c r="DO92" i="4"/>
  <c r="DO122" i="4"/>
  <c r="DP92" i="4"/>
  <c r="DQ92" i="4"/>
  <c r="DR92" i="4"/>
  <c r="DS92" i="4"/>
  <c r="DS122" i="4"/>
  <c r="DT92" i="4"/>
  <c r="DU92" i="4"/>
  <c r="DV92" i="4"/>
  <c r="DW92" i="4"/>
  <c r="DW122" i="4"/>
  <c r="DX92" i="4"/>
  <c r="DY92" i="4"/>
  <c r="DZ92" i="4"/>
  <c r="EA92" i="4"/>
  <c r="EA122" i="4"/>
  <c r="EB92" i="4"/>
  <c r="EC92" i="4"/>
  <c r="ED92" i="4"/>
  <c r="EE92" i="4"/>
  <c r="EE122" i="4"/>
  <c r="EF92" i="4"/>
  <c r="EG92" i="4"/>
  <c r="EH92" i="4"/>
  <c r="EI92" i="4"/>
  <c r="EI122" i="4"/>
  <c r="EJ92" i="4"/>
  <c r="EK92" i="4"/>
  <c r="EL92" i="4"/>
  <c r="EM92" i="4"/>
  <c r="EM122" i="4"/>
  <c r="EN92" i="4"/>
  <c r="EO92" i="4"/>
  <c r="EP92" i="4"/>
  <c r="EQ92" i="4"/>
  <c r="EQ122" i="4"/>
  <c r="ER92" i="4"/>
  <c r="ES92" i="4"/>
  <c r="ET92" i="4"/>
  <c r="EU92" i="4"/>
  <c r="EW92" i="4"/>
  <c r="EX92" i="4"/>
  <c r="EY92" i="4"/>
  <c r="EZ92" i="4"/>
  <c r="FA92" i="4"/>
  <c r="FB92" i="4"/>
  <c r="FC92" i="4"/>
  <c r="FD92" i="4"/>
  <c r="FE92" i="4"/>
  <c r="FF92" i="4"/>
  <c r="FG92" i="4"/>
  <c r="FH92" i="4"/>
  <c r="FI92" i="4"/>
  <c r="FJ92" i="4"/>
  <c r="FK92" i="4"/>
  <c r="FL92" i="4"/>
  <c r="FM92" i="4"/>
  <c r="FN92" i="4"/>
  <c r="G94" i="4"/>
  <c r="I94" i="4"/>
  <c r="J94" i="4"/>
  <c r="K94" i="4"/>
  <c r="L94" i="4"/>
  <c r="M94" i="4"/>
  <c r="N94" i="4"/>
  <c r="O94" i="4"/>
  <c r="P94" i="4"/>
  <c r="R94" i="4"/>
  <c r="AL94" i="4"/>
  <c r="BE94" i="4"/>
  <c r="BX94" i="4"/>
  <c r="CQ94" i="4"/>
  <c r="DJ94" i="4"/>
  <c r="EC94" i="4"/>
  <c r="EV94" i="4"/>
  <c r="FO94" i="4"/>
  <c r="I95" i="4"/>
  <c r="J95" i="4"/>
  <c r="H95" i="4"/>
  <c r="K95" i="4"/>
  <c r="L95" i="4"/>
  <c r="M95" i="4"/>
  <c r="N95" i="4"/>
  <c r="O95" i="4"/>
  <c r="P95" i="4"/>
  <c r="R95" i="4"/>
  <c r="AL95" i="4"/>
  <c r="G95" i="4"/>
  <c r="BE95" i="4"/>
  <c r="F95" i="4"/>
  <c r="BX95" i="4"/>
  <c r="CQ95" i="4"/>
  <c r="DJ95" i="4"/>
  <c r="EC95" i="4"/>
  <c r="EV95" i="4"/>
  <c r="FO95" i="4"/>
  <c r="G96" i="4"/>
  <c r="I96" i="4"/>
  <c r="J96" i="4"/>
  <c r="K96" i="4"/>
  <c r="L96" i="4"/>
  <c r="M96" i="4"/>
  <c r="N96" i="4"/>
  <c r="O96" i="4"/>
  <c r="P96" i="4"/>
  <c r="R96" i="4"/>
  <c r="AL96" i="4"/>
  <c r="BE96" i="4"/>
  <c r="BX96" i="4"/>
  <c r="CQ96" i="4"/>
  <c r="DJ96" i="4"/>
  <c r="EC96" i="4"/>
  <c r="EV96" i="4"/>
  <c r="FO96" i="4"/>
  <c r="I97" i="4"/>
  <c r="J97" i="4"/>
  <c r="H97" i="4"/>
  <c r="K97" i="4"/>
  <c r="L97" i="4"/>
  <c r="M97" i="4"/>
  <c r="N97" i="4"/>
  <c r="O97" i="4"/>
  <c r="P97" i="4"/>
  <c r="R97" i="4"/>
  <c r="AL97" i="4"/>
  <c r="G97" i="4"/>
  <c r="BE97" i="4"/>
  <c r="F97" i="4"/>
  <c r="BX97" i="4"/>
  <c r="CQ97" i="4"/>
  <c r="DJ97" i="4"/>
  <c r="EC97" i="4"/>
  <c r="EV97" i="4"/>
  <c r="FO97" i="4"/>
  <c r="G98" i="4"/>
  <c r="I98" i="4"/>
  <c r="J98" i="4"/>
  <c r="K98" i="4"/>
  <c r="L98" i="4"/>
  <c r="M98" i="4"/>
  <c r="N98" i="4"/>
  <c r="O98" i="4"/>
  <c r="P98" i="4"/>
  <c r="R98" i="4"/>
  <c r="AL98" i="4"/>
  <c r="BE98" i="4"/>
  <c r="BX98" i="4"/>
  <c r="CQ98" i="4"/>
  <c r="DJ98" i="4"/>
  <c r="EC98" i="4"/>
  <c r="EV98" i="4"/>
  <c r="FO98" i="4"/>
  <c r="I99" i="4"/>
  <c r="J99" i="4"/>
  <c r="H99" i="4"/>
  <c r="K99" i="4"/>
  <c r="L99" i="4"/>
  <c r="M99" i="4"/>
  <c r="N99" i="4"/>
  <c r="O99" i="4"/>
  <c r="P99" i="4"/>
  <c r="R99" i="4"/>
  <c r="AL99" i="4"/>
  <c r="G99" i="4"/>
  <c r="BE99" i="4"/>
  <c r="F99" i="4"/>
  <c r="BX99" i="4"/>
  <c r="CQ99" i="4"/>
  <c r="DJ99" i="4"/>
  <c r="EC99" i="4"/>
  <c r="EV99" i="4"/>
  <c r="FO99" i="4"/>
  <c r="G100" i="4"/>
  <c r="I100" i="4"/>
  <c r="J100" i="4"/>
  <c r="K100" i="4"/>
  <c r="L100" i="4"/>
  <c r="M100" i="4"/>
  <c r="N100" i="4"/>
  <c r="O100" i="4"/>
  <c r="P100" i="4"/>
  <c r="R100" i="4"/>
  <c r="AL100" i="4"/>
  <c r="BE100" i="4"/>
  <c r="BX100" i="4"/>
  <c r="CQ100" i="4"/>
  <c r="DJ100" i="4"/>
  <c r="EC100" i="4"/>
  <c r="EV100" i="4"/>
  <c r="FO100" i="4"/>
  <c r="I101" i="4"/>
  <c r="J101" i="4"/>
  <c r="H101" i="4"/>
  <c r="K101" i="4"/>
  <c r="L101" i="4"/>
  <c r="M101" i="4"/>
  <c r="N101" i="4"/>
  <c r="O101" i="4"/>
  <c r="P101" i="4"/>
  <c r="R101" i="4"/>
  <c r="AL101" i="4"/>
  <c r="G101" i="4"/>
  <c r="BE101" i="4"/>
  <c r="F101" i="4"/>
  <c r="BX101" i="4"/>
  <c r="CQ101" i="4"/>
  <c r="DJ101" i="4"/>
  <c r="EC101" i="4"/>
  <c r="EV101" i="4"/>
  <c r="FO101" i="4"/>
  <c r="G102" i="4"/>
  <c r="I102" i="4"/>
  <c r="J102" i="4"/>
  <c r="K102" i="4"/>
  <c r="L102" i="4"/>
  <c r="M102" i="4"/>
  <c r="N102" i="4"/>
  <c r="O102" i="4"/>
  <c r="P102" i="4"/>
  <c r="R102" i="4"/>
  <c r="AL102" i="4"/>
  <c r="BE102" i="4"/>
  <c r="BX102" i="4"/>
  <c r="CQ102" i="4"/>
  <c r="DJ102" i="4"/>
  <c r="EC102" i="4"/>
  <c r="EV102" i="4"/>
  <c r="FO102" i="4"/>
  <c r="I103" i="4"/>
  <c r="J103" i="4"/>
  <c r="H103" i="4"/>
  <c r="K103" i="4"/>
  <c r="L103" i="4"/>
  <c r="M103" i="4"/>
  <c r="N103" i="4"/>
  <c r="O103" i="4"/>
  <c r="P103" i="4"/>
  <c r="R103" i="4"/>
  <c r="AL103" i="4"/>
  <c r="G103" i="4"/>
  <c r="BE103" i="4"/>
  <c r="F103" i="4"/>
  <c r="BX103" i="4"/>
  <c r="CQ103" i="4"/>
  <c r="DJ103" i="4"/>
  <c r="EC103" i="4"/>
  <c r="EV103" i="4"/>
  <c r="FO103" i="4"/>
  <c r="G104" i="4"/>
  <c r="I104" i="4"/>
  <c r="J104" i="4"/>
  <c r="K104" i="4"/>
  <c r="L104" i="4"/>
  <c r="M104" i="4"/>
  <c r="N104" i="4"/>
  <c r="O104" i="4"/>
  <c r="P104" i="4"/>
  <c r="R104" i="4"/>
  <c r="AL104" i="4"/>
  <c r="BE104" i="4"/>
  <c r="BX104" i="4"/>
  <c r="CQ104" i="4"/>
  <c r="DJ104" i="4"/>
  <c r="EC104" i="4"/>
  <c r="EV104" i="4"/>
  <c r="FO104" i="4"/>
  <c r="I105" i="4"/>
  <c r="J105" i="4"/>
  <c r="H105" i="4"/>
  <c r="K105" i="4"/>
  <c r="L105" i="4"/>
  <c r="M105" i="4"/>
  <c r="N105" i="4"/>
  <c r="O105" i="4"/>
  <c r="P105" i="4"/>
  <c r="R105" i="4"/>
  <c r="AL105" i="4"/>
  <c r="G105" i="4"/>
  <c r="BE105" i="4"/>
  <c r="F105" i="4"/>
  <c r="BX105" i="4"/>
  <c r="CQ105" i="4"/>
  <c r="DJ105" i="4"/>
  <c r="EC105" i="4"/>
  <c r="EV105" i="4"/>
  <c r="FO105" i="4"/>
  <c r="G106" i="4"/>
  <c r="I106" i="4"/>
  <c r="J106" i="4"/>
  <c r="K106" i="4"/>
  <c r="L106" i="4"/>
  <c r="M106" i="4"/>
  <c r="N106" i="4"/>
  <c r="O106" i="4"/>
  <c r="P106" i="4"/>
  <c r="R106" i="4"/>
  <c r="AL106" i="4"/>
  <c r="BE106" i="4"/>
  <c r="BX106" i="4"/>
  <c r="CQ106" i="4"/>
  <c r="DJ106" i="4"/>
  <c r="EC106" i="4"/>
  <c r="EV106" i="4"/>
  <c r="FO106" i="4"/>
  <c r="I107" i="4"/>
  <c r="J107" i="4"/>
  <c r="H107" i="4"/>
  <c r="K107" i="4"/>
  <c r="L107" i="4"/>
  <c r="M107" i="4"/>
  <c r="N107" i="4"/>
  <c r="O107" i="4"/>
  <c r="P107" i="4"/>
  <c r="R107" i="4"/>
  <c r="AL107" i="4"/>
  <c r="G107" i="4"/>
  <c r="BE107" i="4"/>
  <c r="F107" i="4"/>
  <c r="BX107" i="4"/>
  <c r="CQ107" i="4"/>
  <c r="DJ107" i="4"/>
  <c r="EC107" i="4"/>
  <c r="EV107" i="4"/>
  <c r="FO107" i="4"/>
  <c r="G108" i="4"/>
  <c r="I108" i="4"/>
  <c r="J108" i="4"/>
  <c r="K108" i="4"/>
  <c r="L108" i="4"/>
  <c r="M108" i="4"/>
  <c r="N108" i="4"/>
  <c r="O108" i="4"/>
  <c r="P108" i="4"/>
  <c r="R108" i="4"/>
  <c r="AL108" i="4"/>
  <c r="BE108" i="4"/>
  <c r="BX108" i="4"/>
  <c r="CQ108" i="4"/>
  <c r="DJ108" i="4"/>
  <c r="EC108" i="4"/>
  <c r="EV108" i="4"/>
  <c r="FO108" i="4"/>
  <c r="I109" i="4"/>
  <c r="J109" i="4"/>
  <c r="H109" i="4"/>
  <c r="K109" i="4"/>
  <c r="L109" i="4"/>
  <c r="M109" i="4"/>
  <c r="N109" i="4"/>
  <c r="O109" i="4"/>
  <c r="P109" i="4"/>
  <c r="R109" i="4"/>
  <c r="AL109" i="4"/>
  <c r="G109" i="4"/>
  <c r="BE109" i="4"/>
  <c r="F109" i="4"/>
  <c r="BX109" i="4"/>
  <c r="CQ109" i="4"/>
  <c r="DJ109" i="4"/>
  <c r="EC109" i="4"/>
  <c r="EV109" i="4"/>
  <c r="FO109" i="4"/>
  <c r="G110" i="4"/>
  <c r="I110" i="4"/>
  <c r="J110" i="4"/>
  <c r="K110" i="4"/>
  <c r="L110" i="4"/>
  <c r="M110" i="4"/>
  <c r="N110" i="4"/>
  <c r="O110" i="4"/>
  <c r="P110" i="4"/>
  <c r="R110" i="4"/>
  <c r="AL110" i="4"/>
  <c r="BE110" i="4"/>
  <c r="BX110" i="4"/>
  <c r="CQ110" i="4"/>
  <c r="DJ110" i="4"/>
  <c r="EC110" i="4"/>
  <c r="EV110" i="4"/>
  <c r="FO110" i="4"/>
  <c r="I111" i="4"/>
  <c r="J111" i="4"/>
  <c r="H111" i="4"/>
  <c r="K111" i="4"/>
  <c r="L111" i="4"/>
  <c r="M111" i="4"/>
  <c r="N111" i="4"/>
  <c r="O111" i="4"/>
  <c r="P111" i="4"/>
  <c r="R111" i="4"/>
  <c r="AL111" i="4"/>
  <c r="G111" i="4"/>
  <c r="BE111" i="4"/>
  <c r="F111" i="4"/>
  <c r="BX111" i="4"/>
  <c r="CQ111" i="4"/>
  <c r="DJ111" i="4"/>
  <c r="EC111" i="4"/>
  <c r="EV111" i="4"/>
  <c r="FO111" i="4"/>
  <c r="G112" i="4"/>
  <c r="I112" i="4"/>
  <c r="J112" i="4"/>
  <c r="K112" i="4"/>
  <c r="L112" i="4"/>
  <c r="M112" i="4"/>
  <c r="N112" i="4"/>
  <c r="O112" i="4"/>
  <c r="P112" i="4"/>
  <c r="R112" i="4"/>
  <c r="AL112" i="4"/>
  <c r="BE112" i="4"/>
  <c r="BX112" i="4"/>
  <c r="CQ112" i="4"/>
  <c r="DJ112" i="4"/>
  <c r="EC112" i="4"/>
  <c r="EV112" i="4"/>
  <c r="FO112" i="4"/>
  <c r="I113" i="4"/>
  <c r="J113" i="4"/>
  <c r="H113" i="4"/>
  <c r="K113" i="4"/>
  <c r="L113" i="4"/>
  <c r="M113" i="4"/>
  <c r="N113" i="4"/>
  <c r="O113" i="4"/>
  <c r="P113" i="4"/>
  <c r="R113" i="4"/>
  <c r="AL113" i="4"/>
  <c r="G113" i="4"/>
  <c r="BE113" i="4"/>
  <c r="F113" i="4"/>
  <c r="BX113" i="4"/>
  <c r="CQ113" i="4"/>
  <c r="DJ113" i="4"/>
  <c r="EC113" i="4"/>
  <c r="EV113" i="4"/>
  <c r="FO113" i="4"/>
  <c r="G114" i="4"/>
  <c r="I114" i="4"/>
  <c r="J114" i="4"/>
  <c r="K114" i="4"/>
  <c r="L114" i="4"/>
  <c r="M114" i="4"/>
  <c r="N114" i="4"/>
  <c r="O114" i="4"/>
  <c r="P114" i="4"/>
  <c r="R114" i="4"/>
  <c r="AL114" i="4"/>
  <c r="BE114" i="4"/>
  <c r="BX114" i="4"/>
  <c r="CQ114" i="4"/>
  <c r="DJ114" i="4"/>
  <c r="EC114" i="4"/>
  <c r="EV114" i="4"/>
  <c r="FO114" i="4"/>
  <c r="I115" i="4"/>
  <c r="J115" i="4"/>
  <c r="H115" i="4"/>
  <c r="K115" i="4"/>
  <c r="L115" i="4"/>
  <c r="M115" i="4"/>
  <c r="N115" i="4"/>
  <c r="O115" i="4"/>
  <c r="P115" i="4"/>
  <c r="R115" i="4"/>
  <c r="AL115" i="4"/>
  <c r="G115" i="4"/>
  <c r="BE115" i="4"/>
  <c r="F115" i="4"/>
  <c r="BX115" i="4"/>
  <c r="CQ115" i="4"/>
  <c r="DJ115" i="4"/>
  <c r="EC115" i="4"/>
  <c r="EV115" i="4"/>
  <c r="FO115" i="4"/>
  <c r="G116" i="4"/>
  <c r="I116" i="4"/>
  <c r="J116" i="4"/>
  <c r="K116" i="4"/>
  <c r="L116" i="4"/>
  <c r="M116" i="4"/>
  <c r="N116" i="4"/>
  <c r="O116" i="4"/>
  <c r="P116" i="4"/>
  <c r="R116" i="4"/>
  <c r="AL116" i="4"/>
  <c r="BE116" i="4"/>
  <c r="BX116" i="4"/>
  <c r="CQ116" i="4"/>
  <c r="DJ116" i="4"/>
  <c r="EC116" i="4"/>
  <c r="EV116" i="4"/>
  <c r="FO116" i="4"/>
  <c r="I117" i="4"/>
  <c r="J117" i="4"/>
  <c r="H117" i="4"/>
  <c r="K117" i="4"/>
  <c r="L117" i="4"/>
  <c r="M117" i="4"/>
  <c r="N117" i="4"/>
  <c r="O117" i="4"/>
  <c r="P117" i="4"/>
  <c r="R117" i="4"/>
  <c r="AL117" i="4"/>
  <c r="G117" i="4"/>
  <c r="BE117" i="4"/>
  <c r="F117" i="4"/>
  <c r="BX117" i="4"/>
  <c r="CQ117" i="4"/>
  <c r="DJ117" i="4"/>
  <c r="EC117" i="4"/>
  <c r="EV117" i="4"/>
  <c r="FO117" i="4"/>
  <c r="G119" i="4"/>
  <c r="I119" i="4"/>
  <c r="J119" i="4"/>
  <c r="K119" i="4"/>
  <c r="L119" i="4"/>
  <c r="M119" i="4"/>
  <c r="N119" i="4"/>
  <c r="O119" i="4"/>
  <c r="P119" i="4"/>
  <c r="R119" i="4"/>
  <c r="AL119" i="4"/>
  <c r="BE119" i="4"/>
  <c r="BX119" i="4"/>
  <c r="BX121" i="4"/>
  <c r="CQ119" i="4"/>
  <c r="DJ119" i="4"/>
  <c r="DJ121" i="4"/>
  <c r="EC119" i="4"/>
  <c r="EV119" i="4"/>
  <c r="EV121" i="4"/>
  <c r="FO119" i="4"/>
  <c r="I120" i="4"/>
  <c r="J120" i="4"/>
  <c r="J121" i="4"/>
  <c r="K120" i="4"/>
  <c r="L120" i="4"/>
  <c r="L121" i="4"/>
  <c r="M120" i="4"/>
  <c r="N120" i="4"/>
  <c r="N121" i="4"/>
  <c r="O120" i="4"/>
  <c r="P120" i="4"/>
  <c r="P121" i="4"/>
  <c r="R120" i="4"/>
  <c r="R121" i="4"/>
  <c r="AL120" i="4"/>
  <c r="G120" i="4"/>
  <c r="BE120" i="4"/>
  <c r="F120" i="4"/>
  <c r="BX120" i="4"/>
  <c r="CQ120" i="4"/>
  <c r="DJ120" i="4"/>
  <c r="EC120" i="4"/>
  <c r="EV120" i="4"/>
  <c r="FO120" i="4"/>
  <c r="G121" i="4"/>
  <c r="I121" i="4"/>
  <c r="K121" i="4"/>
  <c r="M121" i="4"/>
  <c r="O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BK121" i="4"/>
  <c r="BL121" i="4"/>
  <c r="BM121" i="4"/>
  <c r="BN121" i="4"/>
  <c r="BO121" i="4"/>
  <c r="BP121" i="4"/>
  <c r="BQ121" i="4"/>
  <c r="BR121" i="4"/>
  <c r="BS121" i="4"/>
  <c r="BT121" i="4"/>
  <c r="BU121" i="4"/>
  <c r="BV121" i="4"/>
  <c r="BW121" i="4"/>
  <c r="BY121" i="4"/>
  <c r="BZ121" i="4"/>
  <c r="CA121" i="4"/>
  <c r="CB121" i="4"/>
  <c r="CC121" i="4"/>
  <c r="CD121" i="4"/>
  <c r="CE121" i="4"/>
  <c r="CF121" i="4"/>
  <c r="CG121" i="4"/>
  <c r="CH121" i="4"/>
  <c r="CI121" i="4"/>
  <c r="CJ121" i="4"/>
  <c r="CK121" i="4"/>
  <c r="CL121" i="4"/>
  <c r="CM121" i="4"/>
  <c r="CN121" i="4"/>
  <c r="CO121" i="4"/>
  <c r="CP121" i="4"/>
  <c r="CQ121" i="4"/>
  <c r="CR121" i="4"/>
  <c r="CS121" i="4"/>
  <c r="CT121" i="4"/>
  <c r="CU121" i="4"/>
  <c r="CV121" i="4"/>
  <c r="CW121" i="4"/>
  <c r="CX121" i="4"/>
  <c r="CY121" i="4"/>
  <c r="CZ121" i="4"/>
  <c r="DA121" i="4"/>
  <c r="DB121" i="4"/>
  <c r="DC121" i="4"/>
  <c r="DD121" i="4"/>
  <c r="DE121" i="4"/>
  <c r="DF121" i="4"/>
  <c r="DG121" i="4"/>
  <c r="DH121" i="4"/>
  <c r="DI121" i="4"/>
  <c r="DK121" i="4"/>
  <c r="DL121" i="4"/>
  <c r="DM121" i="4"/>
  <c r="DN121" i="4"/>
  <c r="DO121" i="4"/>
  <c r="DP121" i="4"/>
  <c r="DQ121" i="4"/>
  <c r="DR121" i="4"/>
  <c r="DS121" i="4"/>
  <c r="DT121" i="4"/>
  <c r="DU121" i="4"/>
  <c r="DV121" i="4"/>
  <c r="DW121" i="4"/>
  <c r="DX121" i="4"/>
  <c r="DY121" i="4"/>
  <c r="DZ121" i="4"/>
  <c r="EA121" i="4"/>
  <c r="EB121" i="4"/>
  <c r="EC121" i="4"/>
  <c r="ED121" i="4"/>
  <c r="EE121" i="4"/>
  <c r="EF121" i="4"/>
  <c r="EG121" i="4"/>
  <c r="EH121" i="4"/>
  <c r="EI121" i="4"/>
  <c r="EJ121" i="4"/>
  <c r="EK121" i="4"/>
  <c r="EL121" i="4"/>
  <c r="EM121" i="4"/>
  <c r="EN121" i="4"/>
  <c r="EO121" i="4"/>
  <c r="EP121" i="4"/>
  <c r="EQ121" i="4"/>
  <c r="ER121" i="4"/>
  <c r="ES121" i="4"/>
  <c r="ET121" i="4"/>
  <c r="EU121" i="4"/>
  <c r="EW121" i="4"/>
  <c r="EX121" i="4"/>
  <c r="EY121" i="4"/>
  <c r="EZ121" i="4"/>
  <c r="FA121" i="4"/>
  <c r="FB121" i="4"/>
  <c r="FC121" i="4"/>
  <c r="FC122" i="4"/>
  <c r="FD121" i="4"/>
  <c r="FE121" i="4"/>
  <c r="FF121" i="4"/>
  <c r="FG121" i="4"/>
  <c r="FH121" i="4"/>
  <c r="FI121" i="4"/>
  <c r="FJ121" i="4"/>
  <c r="FK121" i="4"/>
  <c r="FL121" i="4"/>
  <c r="FM121" i="4"/>
  <c r="FN121" i="4"/>
  <c r="FO121" i="4"/>
  <c r="U122" i="4"/>
  <c r="W122" i="4"/>
  <c r="Y122" i="4"/>
  <c r="AA122" i="4"/>
  <c r="AC122" i="4"/>
  <c r="AE122" i="4"/>
  <c r="AG122" i="4"/>
  <c r="AI122" i="4"/>
  <c r="AK122" i="4"/>
  <c r="AO122" i="4"/>
  <c r="AS122" i="4"/>
  <c r="AW122" i="4"/>
  <c r="BA122" i="4"/>
  <c r="BI122" i="4"/>
  <c r="BM122" i="4"/>
  <c r="BQ122" i="4"/>
  <c r="BU122" i="4"/>
  <c r="BY122" i="4"/>
  <c r="CA122" i="4"/>
  <c r="CC122" i="4"/>
  <c r="CG122" i="4"/>
  <c r="CI122" i="4"/>
  <c r="CK122" i="4"/>
  <c r="CM122" i="4"/>
  <c r="CO122" i="4"/>
  <c r="CS122" i="4"/>
  <c r="CU122" i="4"/>
  <c r="CW122" i="4"/>
  <c r="CY122" i="4"/>
  <c r="DC122" i="4"/>
  <c r="DE122" i="4"/>
  <c r="DG122" i="4"/>
  <c r="DM122" i="4"/>
  <c r="DQ122" i="4"/>
  <c r="DU122" i="4"/>
  <c r="DY122" i="4"/>
  <c r="EG122" i="4"/>
  <c r="EK122" i="4"/>
  <c r="EO122" i="4"/>
  <c r="ES122" i="4"/>
  <c r="EW122" i="4"/>
  <c r="EY122" i="4"/>
  <c r="FA122" i="4"/>
  <c r="FE122" i="4"/>
  <c r="FG122" i="4"/>
  <c r="FI122" i="4"/>
  <c r="FK122" i="4"/>
  <c r="FM122" i="4"/>
  <c r="H120" i="4"/>
  <c r="F90" i="4"/>
  <c r="Q90" i="4"/>
  <c r="H90" i="4"/>
  <c r="F88" i="4"/>
  <c r="Q88" i="4"/>
  <c r="H88" i="4"/>
  <c r="F86" i="4"/>
  <c r="Q86" i="4"/>
  <c r="H86" i="4"/>
  <c r="F84" i="4"/>
  <c r="Q84" i="4"/>
  <c r="H84" i="4"/>
  <c r="F82" i="4"/>
  <c r="Q82" i="4"/>
  <c r="H82" i="4"/>
  <c r="F80" i="4"/>
  <c r="Q80" i="4"/>
  <c r="H80" i="4"/>
  <c r="EV92" i="4"/>
  <c r="DJ92" i="4"/>
  <c r="BX92" i="4"/>
  <c r="BX122" i="4"/>
  <c r="F78" i="4"/>
  <c r="F92" i="4"/>
  <c r="AL92" i="4"/>
  <c r="Q78" i="4"/>
  <c r="H78" i="4"/>
  <c r="R92" i="4"/>
  <c r="EV73" i="4"/>
  <c r="EV75" i="4"/>
  <c r="EV122" i="4"/>
  <c r="Q73" i="4"/>
  <c r="R73" i="4"/>
  <c r="Q71" i="4"/>
  <c r="R70" i="4"/>
  <c r="R75" i="4"/>
  <c r="DI75" i="4"/>
  <c r="DI122" i="4"/>
  <c r="DJ70" i="4"/>
  <c r="DJ75" i="4"/>
  <c r="DJ122" i="4"/>
  <c r="S75" i="4"/>
  <c r="S122" i="4"/>
  <c r="H70" i="4"/>
  <c r="G68" i="4"/>
  <c r="Q68" i="4"/>
  <c r="CQ67" i="4"/>
  <c r="G67" i="4"/>
  <c r="Q67" i="4"/>
  <c r="CQ66" i="4"/>
  <c r="CE75" i="4"/>
  <c r="CE122" i="4"/>
  <c r="G66" i="4"/>
  <c r="Q66" i="4"/>
  <c r="H44" i="4"/>
  <c r="G42" i="4"/>
  <c r="H30" i="4"/>
  <c r="FN122" i="4"/>
  <c r="FL122" i="4"/>
  <c r="FJ122" i="4"/>
  <c r="FH122" i="4"/>
  <c r="FF122" i="4"/>
  <c r="FD122" i="4"/>
  <c r="FB122" i="4"/>
  <c r="EZ122" i="4"/>
  <c r="EX122" i="4"/>
  <c r="ET122" i="4"/>
  <c r="ER122" i="4"/>
  <c r="EP122" i="4"/>
  <c r="EN122" i="4"/>
  <c r="EL122" i="4"/>
  <c r="EJ122" i="4"/>
  <c r="EH122" i="4"/>
  <c r="EF122" i="4"/>
  <c r="ED122" i="4"/>
  <c r="CZ122" i="4"/>
  <c r="BN122" i="4"/>
  <c r="BL122" i="4"/>
  <c r="BJ122" i="4"/>
  <c r="BH122" i="4"/>
  <c r="BF122" i="4"/>
  <c r="F27" i="4"/>
  <c r="Q27" i="4"/>
  <c r="H27" i="4"/>
  <c r="F25" i="4"/>
  <c r="G25" i="4"/>
  <c r="Q25" i="4"/>
  <c r="H25" i="4"/>
  <c r="H22" i="4"/>
  <c r="F91" i="3"/>
  <c r="H73" i="3"/>
  <c r="G72" i="3"/>
  <c r="H70" i="3"/>
  <c r="H69" i="3"/>
  <c r="G68" i="3"/>
  <c r="H67" i="3"/>
  <c r="R75" i="3"/>
  <c r="EV121" i="3"/>
  <c r="DJ75" i="3"/>
  <c r="DJ121" i="3"/>
  <c r="BX121" i="3"/>
  <c r="G42" i="3"/>
  <c r="H42" i="3"/>
  <c r="O121" i="3"/>
  <c r="M121" i="3"/>
  <c r="K121" i="3"/>
  <c r="F119" i="4"/>
  <c r="F121" i="4"/>
  <c r="AL121" i="4"/>
  <c r="Q119" i="4"/>
  <c r="H119" i="4"/>
  <c r="H121" i="4"/>
  <c r="F116" i="4"/>
  <c r="Q116" i="4"/>
  <c r="H116" i="4"/>
  <c r="F114" i="4"/>
  <c r="Q114" i="4"/>
  <c r="H114" i="4"/>
  <c r="F112" i="4"/>
  <c r="Q112" i="4"/>
  <c r="H112" i="4"/>
  <c r="F110" i="4"/>
  <c r="Q110" i="4"/>
  <c r="H110" i="4"/>
  <c r="F108" i="4"/>
  <c r="Q108" i="4"/>
  <c r="H108" i="4"/>
  <c r="F106" i="4"/>
  <c r="Q106" i="4"/>
  <c r="H106" i="4"/>
  <c r="F104" i="4"/>
  <c r="Q104" i="4"/>
  <c r="H104" i="4"/>
  <c r="F102" i="4"/>
  <c r="Q102" i="4"/>
  <c r="H102" i="4"/>
  <c r="F100" i="4"/>
  <c r="Q100" i="4"/>
  <c r="H100" i="4"/>
  <c r="F98" i="4"/>
  <c r="Q98" i="4"/>
  <c r="H98" i="4"/>
  <c r="F96" i="4"/>
  <c r="Q96" i="4"/>
  <c r="H96" i="4"/>
  <c r="F94" i="4"/>
  <c r="Q94" i="4"/>
  <c r="H94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92" i="4"/>
  <c r="P92" i="4"/>
  <c r="N92" i="4"/>
  <c r="N122" i="4"/>
  <c r="L92" i="4"/>
  <c r="J92" i="4"/>
  <c r="J122" i="4"/>
  <c r="H77" i="4"/>
  <c r="H92" i="4"/>
  <c r="CX75" i="4"/>
  <c r="CX122" i="4"/>
  <c r="CT75" i="4"/>
  <c r="CT122" i="4"/>
  <c r="CR75" i="4"/>
  <c r="CR122" i="4"/>
  <c r="F74" i="4"/>
  <c r="Q74" i="4"/>
  <c r="H74" i="4"/>
  <c r="F73" i="4"/>
  <c r="G72" i="4"/>
  <c r="Q72" i="4"/>
  <c r="F71" i="4"/>
  <c r="H71" i="4"/>
  <c r="F70" i="4"/>
  <c r="Q70" i="4"/>
  <c r="G69" i="4"/>
  <c r="Q69" i="4"/>
  <c r="F68" i="4"/>
  <c r="F67" i="4"/>
  <c r="F66" i="4"/>
  <c r="F65" i="4"/>
  <c r="Q65" i="4"/>
  <c r="H65" i="4"/>
  <c r="F63" i="4"/>
  <c r="Q63" i="4"/>
  <c r="H63" i="4"/>
  <c r="F61" i="4"/>
  <c r="Q61" i="4"/>
  <c r="H61" i="4"/>
  <c r="F59" i="4"/>
  <c r="Q59" i="4"/>
  <c r="H59" i="4"/>
  <c r="F57" i="4"/>
  <c r="Q57" i="4"/>
  <c r="H57" i="4"/>
  <c r="F55" i="4"/>
  <c r="Q55" i="4"/>
  <c r="H55" i="4"/>
  <c r="F53" i="4"/>
  <c r="Q53" i="4"/>
  <c r="H53" i="4"/>
  <c r="F51" i="4"/>
  <c r="Q51" i="4"/>
  <c r="H51" i="4"/>
  <c r="F49" i="4"/>
  <c r="Q49" i="4"/>
  <c r="H49" i="4"/>
  <c r="F47" i="4"/>
  <c r="Q47" i="4"/>
  <c r="H47" i="4"/>
  <c r="F45" i="4"/>
  <c r="Q45" i="4"/>
  <c r="O75" i="4"/>
  <c r="M75" i="4"/>
  <c r="K75" i="4"/>
  <c r="H45" i="4"/>
  <c r="I75" i="4"/>
  <c r="FO75" i="4"/>
  <c r="EC75" i="4"/>
  <c r="CQ75" i="4"/>
  <c r="BE75" i="4"/>
  <c r="F44" i="4"/>
  <c r="F75" i="4"/>
  <c r="F41" i="4"/>
  <c r="Q41" i="4"/>
  <c r="H41" i="4"/>
  <c r="F39" i="4"/>
  <c r="Q39" i="4"/>
  <c r="H39" i="4"/>
  <c r="F37" i="4"/>
  <c r="Q37" i="4"/>
  <c r="H37" i="4"/>
  <c r="F35" i="4"/>
  <c r="Q35" i="4"/>
  <c r="H35" i="4"/>
  <c r="F33" i="4"/>
  <c r="Q33" i="4"/>
  <c r="H33" i="4"/>
  <c r="F31" i="4"/>
  <c r="Q31" i="4"/>
  <c r="O42" i="4"/>
  <c r="M42" i="4"/>
  <c r="K42" i="4"/>
  <c r="H31" i="4"/>
  <c r="I42" i="4"/>
  <c r="FO42" i="4"/>
  <c r="EC42" i="4"/>
  <c r="CQ42" i="4"/>
  <c r="BE42" i="4"/>
  <c r="F30" i="4"/>
  <c r="F42" i="4"/>
  <c r="EB122" i="4"/>
  <c r="DZ122" i="4"/>
  <c r="DX122" i="4"/>
  <c r="DV122" i="4"/>
  <c r="DT122" i="4"/>
  <c r="DR122" i="4"/>
  <c r="DP122" i="4"/>
  <c r="DN122" i="4"/>
  <c r="DL122" i="4"/>
  <c r="DH122" i="4"/>
  <c r="DF122" i="4"/>
  <c r="DD122" i="4"/>
  <c r="DB122" i="4"/>
  <c r="CP122" i="4"/>
  <c r="CN122" i="4"/>
  <c r="CL122" i="4"/>
  <c r="CJ122" i="4"/>
  <c r="CH122" i="4"/>
  <c r="CF122" i="4"/>
  <c r="CD122" i="4"/>
  <c r="CB122" i="4"/>
  <c r="BZ122" i="4"/>
  <c r="BV122" i="4"/>
  <c r="BT122" i="4"/>
  <c r="BR122" i="4"/>
  <c r="BP122" i="4"/>
  <c r="BD122" i="4"/>
  <c r="BB122" i="4"/>
  <c r="AZ122" i="4"/>
  <c r="AX122" i="4"/>
  <c r="AV122" i="4"/>
  <c r="AT122" i="4"/>
  <c r="AR122" i="4"/>
  <c r="AP122" i="4"/>
  <c r="AN122" i="4"/>
  <c r="AL28" i="4"/>
  <c r="AL122" i="4"/>
  <c r="AJ122" i="4"/>
  <c r="AH122" i="4"/>
  <c r="AF122" i="4"/>
  <c r="AD122" i="4"/>
  <c r="AB122" i="4"/>
  <c r="Z122" i="4"/>
  <c r="X122" i="4"/>
  <c r="V122" i="4"/>
  <c r="T122" i="4"/>
  <c r="P122" i="4"/>
  <c r="L122" i="4"/>
  <c r="G27" i="4"/>
  <c r="G26" i="4"/>
  <c r="H23" i="4"/>
  <c r="G22" i="4"/>
  <c r="H21" i="4"/>
  <c r="H28" i="4"/>
  <c r="FO28" i="4"/>
  <c r="FO122" i="4"/>
  <c r="EC28" i="4"/>
  <c r="EC122" i="4"/>
  <c r="CQ28" i="4"/>
  <c r="CQ122" i="4"/>
  <c r="BE28" i="4"/>
  <c r="BE122" i="4"/>
  <c r="F17" i="4"/>
  <c r="O28" i="4"/>
  <c r="O122" i="4"/>
  <c r="M28" i="4"/>
  <c r="M122" i="4"/>
  <c r="K28" i="4"/>
  <c r="K122" i="4"/>
  <c r="F120" i="3"/>
  <c r="F72" i="3"/>
  <c r="H72" i="3"/>
  <c r="G71" i="3"/>
  <c r="F68" i="3"/>
  <c r="H66" i="3"/>
  <c r="I75" i="3"/>
  <c r="P121" i="3"/>
  <c r="N75" i="3"/>
  <c r="N121" i="3"/>
  <c r="L75" i="3"/>
  <c r="L121" i="3"/>
  <c r="J75" i="3"/>
  <c r="J121" i="3"/>
  <c r="FO121" i="3"/>
  <c r="EC121" i="3"/>
  <c r="CQ121" i="3"/>
  <c r="R22" i="4"/>
  <c r="R28" i="4"/>
  <c r="F22" i="4"/>
  <c r="F21" i="4"/>
  <c r="Q20" i="4"/>
  <c r="G20" i="4"/>
  <c r="Q18" i="4"/>
  <c r="Q28" i="4"/>
  <c r="G17" i="4"/>
  <c r="G28" i="4"/>
  <c r="H119" i="3"/>
  <c r="H120" i="3"/>
  <c r="Q118" i="3"/>
  <c r="G118" i="3"/>
  <c r="G120" i="3"/>
  <c r="Q115" i="3"/>
  <c r="G115" i="3"/>
  <c r="Q113" i="3"/>
  <c r="G113" i="3"/>
  <c r="Q111" i="3"/>
  <c r="G111" i="3"/>
  <c r="Q109" i="3"/>
  <c r="G109" i="3"/>
  <c r="Q107" i="3"/>
  <c r="G107" i="3"/>
  <c r="Q105" i="3"/>
  <c r="G105" i="3"/>
  <c r="Q103" i="3"/>
  <c r="G103" i="3"/>
  <c r="Q101" i="3"/>
  <c r="G101" i="3"/>
  <c r="Q99" i="3"/>
  <c r="G99" i="3"/>
  <c r="Q97" i="3"/>
  <c r="G97" i="3"/>
  <c r="Q95" i="3"/>
  <c r="G95" i="3"/>
  <c r="Q93" i="3"/>
  <c r="G93" i="3"/>
  <c r="Q89" i="3"/>
  <c r="G89" i="3"/>
  <c r="Q87" i="3"/>
  <c r="G87" i="3"/>
  <c r="Q85" i="3"/>
  <c r="G85" i="3"/>
  <c r="Q83" i="3"/>
  <c r="G83" i="3"/>
  <c r="Q81" i="3"/>
  <c r="G81" i="3"/>
  <c r="Q79" i="3"/>
  <c r="G79" i="3"/>
  <c r="H78" i="3"/>
  <c r="H91" i="3"/>
  <c r="Q77" i="3"/>
  <c r="G77" i="3"/>
  <c r="Q73" i="3"/>
  <c r="Q72" i="3"/>
  <c r="F71" i="3"/>
  <c r="F70" i="3"/>
  <c r="Q69" i="3"/>
  <c r="Q68" i="3"/>
  <c r="Q67" i="3"/>
  <c r="Q66" i="3"/>
  <c r="H65" i="3"/>
  <c r="H75" i="3"/>
  <c r="Q64" i="3"/>
  <c r="G64" i="3"/>
  <c r="G75" i="3"/>
  <c r="F63" i="3"/>
  <c r="Q62" i="3"/>
  <c r="F61" i="3"/>
  <c r="Q60" i="3"/>
  <c r="F59" i="3"/>
  <c r="Q58" i="3"/>
  <c r="F57" i="3"/>
  <c r="Q56" i="3"/>
  <c r="F55" i="3"/>
  <c r="Q54" i="3"/>
  <c r="F53" i="3"/>
  <c r="Q52" i="3"/>
  <c r="F51" i="3"/>
  <c r="Q50" i="3"/>
  <c r="F49" i="3"/>
  <c r="Q48" i="3"/>
  <c r="F47" i="3"/>
  <c r="Q46" i="3"/>
  <c r="F45" i="3"/>
  <c r="F75" i="3"/>
  <c r="Q44" i="3"/>
  <c r="BE42" i="3"/>
  <c r="I42" i="3"/>
  <c r="F41" i="3"/>
  <c r="Q40" i="3"/>
  <c r="F39" i="3"/>
  <c r="Q38" i="3"/>
  <c r="F37" i="3"/>
  <c r="Q36" i="3"/>
  <c r="F35" i="3"/>
  <c r="Q34" i="3"/>
  <c r="F33" i="3"/>
  <c r="Q32" i="3"/>
  <c r="F31" i="3"/>
  <c r="F42" i="3"/>
  <c r="Q30" i="3"/>
  <c r="DA28" i="3"/>
  <c r="DA121" i="3"/>
  <c r="BE28" i="3"/>
  <c r="BE121" i="3"/>
  <c r="G26" i="3"/>
  <c r="G24" i="3"/>
  <c r="G21" i="3"/>
  <c r="Q21" i="3"/>
  <c r="G19" i="3"/>
  <c r="G28" i="3"/>
  <c r="H17" i="3"/>
  <c r="I28" i="3"/>
  <c r="I121" i="3"/>
  <c r="F118" i="2"/>
  <c r="F120" i="2"/>
  <c r="AL120" i="2"/>
  <c r="Q118" i="2"/>
  <c r="H118" i="2"/>
  <c r="F115" i="2"/>
  <c r="Q115" i="2"/>
  <c r="H115" i="2"/>
  <c r="F113" i="2"/>
  <c r="Q113" i="2"/>
  <c r="H113" i="2"/>
  <c r="F111" i="2"/>
  <c r="Q111" i="2"/>
  <c r="H111" i="2"/>
  <c r="F109" i="2"/>
  <c r="Q109" i="2"/>
  <c r="H109" i="2"/>
  <c r="F107" i="2"/>
  <c r="Q107" i="2"/>
  <c r="H107" i="2"/>
  <c r="F105" i="2"/>
  <c r="Q105" i="2"/>
  <c r="H105" i="2"/>
  <c r="F103" i="2"/>
  <c r="Q103" i="2"/>
  <c r="H103" i="2"/>
  <c r="F101" i="2"/>
  <c r="Q101" i="2"/>
  <c r="H101" i="2"/>
  <c r="F99" i="2"/>
  <c r="Q99" i="2"/>
  <c r="H99" i="2"/>
  <c r="F97" i="2"/>
  <c r="Q97" i="2"/>
  <c r="H97" i="2"/>
  <c r="F95" i="2"/>
  <c r="Q95" i="2"/>
  <c r="H95" i="2"/>
  <c r="F93" i="2"/>
  <c r="Q93" i="2"/>
  <c r="H93" i="2"/>
  <c r="G90" i="2"/>
  <c r="G88" i="2"/>
  <c r="G86" i="2"/>
  <c r="G84" i="2"/>
  <c r="N91" i="2"/>
  <c r="L91" i="2"/>
  <c r="J91" i="2"/>
  <c r="H84" i="2"/>
  <c r="G82" i="2"/>
  <c r="P91" i="2"/>
  <c r="H73" i="2"/>
  <c r="G72" i="2"/>
  <c r="H70" i="2"/>
  <c r="J75" i="2"/>
  <c r="H69" i="2"/>
  <c r="DJ75" i="2"/>
  <c r="G68" i="2"/>
  <c r="N75" i="2"/>
  <c r="H67" i="2"/>
  <c r="R75" i="2"/>
  <c r="P121" i="2"/>
  <c r="N121" i="2"/>
  <c r="J121" i="2"/>
  <c r="H22" i="2"/>
  <c r="R28" i="2"/>
  <c r="F23" i="4"/>
  <c r="Q120" i="4"/>
  <c r="Q117" i="4"/>
  <c r="Q115" i="4"/>
  <c r="Q113" i="4"/>
  <c r="Q111" i="4"/>
  <c r="Q109" i="4"/>
  <c r="Q107" i="4"/>
  <c r="Q105" i="4"/>
  <c r="Q103" i="4"/>
  <c r="Q101" i="4"/>
  <c r="Q99" i="4"/>
  <c r="Q97" i="4"/>
  <c r="Q95" i="4"/>
  <c r="Q91" i="4"/>
  <c r="Q89" i="4"/>
  <c r="Q87" i="4"/>
  <c r="Q85" i="4"/>
  <c r="Q83" i="4"/>
  <c r="Q81" i="4"/>
  <c r="Q79" i="4"/>
  <c r="Q77" i="4"/>
  <c r="Q64" i="4"/>
  <c r="Q62" i="4"/>
  <c r="Q60" i="4"/>
  <c r="Q58" i="4"/>
  <c r="Q56" i="4"/>
  <c r="Q54" i="4"/>
  <c r="Q52" i="4"/>
  <c r="Q50" i="4"/>
  <c r="Q48" i="4"/>
  <c r="Q46" i="4"/>
  <c r="Q44" i="4"/>
  <c r="Q75" i="4"/>
  <c r="Q40" i="4"/>
  <c r="Q38" i="4"/>
  <c r="Q36" i="4"/>
  <c r="Q34" i="4"/>
  <c r="Q32" i="4"/>
  <c r="Q30" i="4"/>
  <c r="Q42" i="4"/>
  <c r="DA28" i="4"/>
  <c r="DA122" i="4"/>
  <c r="BO28" i="4"/>
  <c r="BO122" i="4"/>
  <c r="I28" i="4"/>
  <c r="I122" i="4"/>
  <c r="Q26" i="4"/>
  <c r="Q24" i="4"/>
  <c r="Q23" i="4"/>
  <c r="Q22" i="4"/>
  <c r="Q21" i="4"/>
  <c r="Q19" i="4"/>
  <c r="AL120" i="3"/>
  <c r="Q119" i="3"/>
  <c r="Q116" i="3"/>
  <c r="Q114" i="3"/>
  <c r="Q112" i="3"/>
  <c r="Q110" i="3"/>
  <c r="Q108" i="3"/>
  <c r="Q106" i="3"/>
  <c r="Q104" i="3"/>
  <c r="Q102" i="3"/>
  <c r="Q100" i="3"/>
  <c r="Q98" i="3"/>
  <c r="Q96" i="3"/>
  <c r="Q94" i="3"/>
  <c r="AL91" i="3"/>
  <c r="Q90" i="3"/>
  <c r="Q88" i="3"/>
  <c r="Q86" i="3"/>
  <c r="Q84" i="3"/>
  <c r="Q82" i="3"/>
  <c r="Q80" i="3"/>
  <c r="Q78" i="3"/>
  <c r="EF75" i="3"/>
  <c r="EF121" i="3"/>
  <c r="CX75" i="3"/>
  <c r="CX121" i="3"/>
  <c r="CT75" i="3"/>
  <c r="CT121" i="3"/>
  <c r="CR75" i="3"/>
  <c r="CR121" i="3"/>
  <c r="CJ75" i="3"/>
  <c r="CJ121" i="3"/>
  <c r="CF75" i="3"/>
  <c r="CF121" i="3"/>
  <c r="AL75" i="3"/>
  <c r="AL121" i="3"/>
  <c r="Q74" i="3"/>
  <c r="Q71" i="3"/>
  <c r="Q70" i="3"/>
  <c r="Q65" i="3"/>
  <c r="Q63" i="3"/>
  <c r="Q61" i="3"/>
  <c r="Q59" i="3"/>
  <c r="Q57" i="3"/>
  <c r="Q55" i="3"/>
  <c r="Q53" i="3"/>
  <c r="Q51" i="3"/>
  <c r="Q49" i="3"/>
  <c r="Q47" i="3"/>
  <c r="Q45" i="3"/>
  <c r="Q41" i="3"/>
  <c r="Q39" i="3"/>
  <c r="Q37" i="3"/>
  <c r="Q35" i="3"/>
  <c r="Q33" i="3"/>
  <c r="Q31" i="3"/>
  <c r="F27" i="3"/>
  <c r="Q27" i="3"/>
  <c r="H27" i="3"/>
  <c r="F25" i="3"/>
  <c r="Q25" i="3"/>
  <c r="H25" i="3"/>
  <c r="G23" i="3"/>
  <c r="Q23" i="3"/>
  <c r="G22" i="3"/>
  <c r="Q22" i="3"/>
  <c r="R22" i="3"/>
  <c r="R28" i="3"/>
  <c r="R121" i="3"/>
  <c r="F20" i="3"/>
  <c r="Q20" i="3"/>
  <c r="H20" i="3"/>
  <c r="F18" i="3"/>
  <c r="Q18" i="3"/>
  <c r="Q28" i="3"/>
  <c r="H18" i="3"/>
  <c r="F17" i="3"/>
  <c r="H119" i="2"/>
  <c r="F89" i="2"/>
  <c r="Q89" i="2"/>
  <c r="H89" i="2"/>
  <c r="F87" i="2"/>
  <c r="Q87" i="2"/>
  <c r="H87" i="2"/>
  <c r="F85" i="2"/>
  <c r="Q85" i="2"/>
  <c r="H85" i="2"/>
  <c r="EV91" i="2"/>
  <c r="EV121" i="2"/>
  <c r="DJ91" i="2"/>
  <c r="BX91" i="2"/>
  <c r="F83" i="2"/>
  <c r="AL91" i="2"/>
  <c r="Q83" i="2"/>
  <c r="H83" i="2"/>
  <c r="H91" i="2"/>
  <c r="R91" i="2"/>
  <c r="H72" i="2"/>
  <c r="G71" i="2"/>
  <c r="L75" i="2"/>
  <c r="L121" i="2"/>
  <c r="H66" i="2"/>
  <c r="I75" i="2"/>
  <c r="H75" i="2"/>
  <c r="F42" i="2"/>
  <c r="F82" i="2"/>
  <c r="Q81" i="2"/>
  <c r="F80" i="2"/>
  <c r="Q79" i="2"/>
  <c r="F78" i="2"/>
  <c r="F91" i="2"/>
  <c r="Q77" i="2"/>
  <c r="G77" i="2"/>
  <c r="G91" i="2"/>
  <c r="Q73" i="2"/>
  <c r="Q72" i="2"/>
  <c r="F71" i="2"/>
  <c r="F70" i="2"/>
  <c r="F75" i="2"/>
  <c r="Q69" i="2"/>
  <c r="Q68" i="2"/>
  <c r="Q67" i="2"/>
  <c r="Q66" i="2"/>
  <c r="Q64" i="2"/>
  <c r="G64" i="2"/>
  <c r="Q62" i="2"/>
  <c r="G62" i="2"/>
  <c r="Q60" i="2"/>
  <c r="G60" i="2"/>
  <c r="Q58" i="2"/>
  <c r="G58" i="2"/>
  <c r="Q56" i="2"/>
  <c r="G56" i="2"/>
  <c r="Q54" i="2"/>
  <c r="G54" i="2"/>
  <c r="Q52" i="2"/>
  <c r="G52" i="2"/>
  <c r="Q50" i="2"/>
  <c r="G50" i="2"/>
  <c r="Q48" i="2"/>
  <c r="G48" i="2"/>
  <c r="Q46" i="2"/>
  <c r="G46" i="2"/>
  <c r="Q44" i="2"/>
  <c r="G44" i="2"/>
  <c r="G75" i="2"/>
  <c r="Q40" i="2"/>
  <c r="G40" i="2"/>
  <c r="H39" i="2"/>
  <c r="H42" i="2"/>
  <c r="Q38" i="2"/>
  <c r="G38" i="2"/>
  <c r="Q36" i="2"/>
  <c r="G36" i="2"/>
  <c r="Q34" i="2"/>
  <c r="G34" i="2"/>
  <c r="Q32" i="2"/>
  <c r="G32" i="2"/>
  <c r="Q30" i="2"/>
  <c r="G30" i="2"/>
  <c r="Q26" i="2"/>
  <c r="G26" i="2"/>
  <c r="H25" i="2"/>
  <c r="Q24" i="2"/>
  <c r="G24" i="2"/>
  <c r="Q22" i="2"/>
  <c r="Q19" i="2"/>
  <c r="G19" i="2"/>
  <c r="F17" i="2"/>
  <c r="F120" i="1"/>
  <c r="Q120" i="1"/>
  <c r="H120" i="1"/>
  <c r="H121" i="1"/>
  <c r="I121" i="1"/>
  <c r="F119" i="1"/>
  <c r="F121" i="1"/>
  <c r="F117" i="1"/>
  <c r="Q117" i="1"/>
  <c r="H117" i="1"/>
  <c r="F115" i="1"/>
  <c r="Q115" i="1"/>
  <c r="H115" i="1"/>
  <c r="F113" i="1"/>
  <c r="Q113" i="1"/>
  <c r="H113" i="1"/>
  <c r="F111" i="1"/>
  <c r="Q111" i="1"/>
  <c r="H111" i="1"/>
  <c r="F109" i="1"/>
  <c r="Q109" i="1"/>
  <c r="H109" i="1"/>
  <c r="F107" i="1"/>
  <c r="Q107" i="1"/>
  <c r="H107" i="1"/>
  <c r="F105" i="1"/>
  <c r="Q105" i="1"/>
  <c r="H105" i="1"/>
  <c r="F103" i="1"/>
  <c r="Q103" i="1"/>
  <c r="H103" i="1"/>
  <c r="F101" i="1"/>
  <c r="Q101" i="1"/>
  <c r="H101" i="1"/>
  <c r="Q26" i="3"/>
  <c r="Q24" i="3"/>
  <c r="Q19" i="3"/>
  <c r="Q119" i="2"/>
  <c r="Q116" i="2"/>
  <c r="Q114" i="2"/>
  <c r="Q112" i="2"/>
  <c r="Q110" i="2"/>
  <c r="Q108" i="2"/>
  <c r="Q106" i="2"/>
  <c r="Q104" i="2"/>
  <c r="Q102" i="2"/>
  <c r="Q100" i="2"/>
  <c r="Q98" i="2"/>
  <c r="Q96" i="2"/>
  <c r="Q94" i="2"/>
  <c r="Q90" i="2"/>
  <c r="Q88" i="2"/>
  <c r="Q86" i="2"/>
  <c r="Q84" i="2"/>
  <c r="Q82" i="2"/>
  <c r="Q80" i="2"/>
  <c r="Q78" i="2"/>
  <c r="Q74" i="2"/>
  <c r="Q71" i="2"/>
  <c r="Q70" i="2"/>
  <c r="Q65" i="2"/>
  <c r="Q63" i="2"/>
  <c r="Q61" i="2"/>
  <c r="Q59" i="2"/>
  <c r="Q57" i="2"/>
  <c r="Q55" i="2"/>
  <c r="Q53" i="2"/>
  <c r="Q51" i="2"/>
  <c r="Q49" i="2"/>
  <c r="Q47" i="2"/>
  <c r="Q45" i="2"/>
  <c r="AL42" i="2"/>
  <c r="Q41" i="2"/>
  <c r="Q39" i="2"/>
  <c r="Q37" i="2"/>
  <c r="Q35" i="2"/>
  <c r="Q33" i="2"/>
  <c r="Q31" i="2"/>
  <c r="AL28" i="2"/>
  <c r="AL121" i="2"/>
  <c r="Q27" i="2"/>
  <c r="Q25" i="2"/>
  <c r="DJ23" i="2"/>
  <c r="DJ28" i="2"/>
  <c r="DJ121" i="2"/>
  <c r="BX21" i="2"/>
  <c r="BX28" i="2"/>
  <c r="BX121" i="2"/>
  <c r="Q20" i="2"/>
  <c r="Q18" i="2"/>
  <c r="I17" i="2"/>
  <c r="G120" i="1"/>
  <c r="G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H94" i="1"/>
  <c r="H78" i="1"/>
  <c r="G92" i="1"/>
  <c r="J73" i="1"/>
  <c r="EF75" i="1"/>
  <c r="EF122" i="1"/>
  <c r="G73" i="1"/>
  <c r="DJ72" i="1"/>
  <c r="G72" i="1"/>
  <c r="H72" i="1"/>
  <c r="I70" i="1"/>
  <c r="H70" i="1"/>
  <c r="CR75" i="1"/>
  <c r="CR122" i="1"/>
  <c r="G70" i="1"/>
  <c r="Q70" i="1"/>
  <c r="P75" i="1"/>
  <c r="H61" i="1"/>
  <c r="F58" i="1"/>
  <c r="G58" i="1"/>
  <c r="Q58" i="1"/>
  <c r="H58" i="1"/>
  <c r="F56" i="1"/>
  <c r="G56" i="1"/>
  <c r="Q56" i="1"/>
  <c r="H56" i="1"/>
  <c r="F54" i="1"/>
  <c r="G54" i="1"/>
  <c r="Q54" i="1"/>
  <c r="H54" i="1"/>
  <c r="F52" i="1"/>
  <c r="G52" i="1"/>
  <c r="Q52" i="1"/>
  <c r="H52" i="1"/>
  <c r="F50" i="1"/>
  <c r="G50" i="1"/>
  <c r="Q50" i="1"/>
  <c r="H50" i="1"/>
  <c r="EV75" i="1"/>
  <c r="BX75" i="1"/>
  <c r="F48" i="1"/>
  <c r="G48" i="1"/>
  <c r="AL75" i="1"/>
  <c r="Q48" i="1"/>
  <c r="H48" i="1"/>
  <c r="R23" i="1"/>
  <c r="DJ23" i="1"/>
  <c r="DI28" i="1"/>
  <c r="DI122" i="1"/>
  <c r="Q23" i="1"/>
  <c r="G23" i="1"/>
  <c r="BE28" i="1"/>
  <c r="Q119" i="1"/>
  <c r="Q121" i="1"/>
  <c r="Q116" i="1"/>
  <c r="Q114" i="1"/>
  <c r="Q112" i="1"/>
  <c r="Q110" i="1"/>
  <c r="Q108" i="1"/>
  <c r="Q106" i="1"/>
  <c r="Q104" i="1"/>
  <c r="Q102" i="1"/>
  <c r="G100" i="1"/>
  <c r="Q100" i="1"/>
  <c r="F100" i="1"/>
  <c r="F99" i="1"/>
  <c r="Q99" i="1"/>
  <c r="H99" i="1"/>
  <c r="F97" i="1"/>
  <c r="Q97" i="1"/>
  <c r="H97" i="1"/>
  <c r="F95" i="1"/>
  <c r="Q95" i="1"/>
  <c r="H95" i="1"/>
  <c r="F91" i="1"/>
  <c r="Q91" i="1"/>
  <c r="H91" i="1"/>
  <c r="F89" i="1"/>
  <c r="Q89" i="1"/>
  <c r="H89" i="1"/>
  <c r="F87" i="1"/>
  <c r="Q87" i="1"/>
  <c r="H87" i="1"/>
  <c r="F85" i="1"/>
  <c r="Q85" i="1"/>
  <c r="H85" i="1"/>
  <c r="F83" i="1"/>
  <c r="Q83" i="1"/>
  <c r="H83" i="1"/>
  <c r="F81" i="1"/>
  <c r="Q81" i="1"/>
  <c r="H81" i="1"/>
  <c r="F79" i="1"/>
  <c r="Q79" i="1"/>
  <c r="H79" i="1"/>
  <c r="FO92" i="1"/>
  <c r="EC92" i="1"/>
  <c r="CQ92" i="1"/>
  <c r="BE92" i="1"/>
  <c r="F78" i="1"/>
  <c r="F77" i="1"/>
  <c r="Q77" i="1"/>
  <c r="O92" i="1"/>
  <c r="M92" i="1"/>
  <c r="K92" i="1"/>
  <c r="H77" i="1"/>
  <c r="H92" i="1"/>
  <c r="I92" i="1"/>
  <c r="G74" i="1"/>
  <c r="F73" i="1"/>
  <c r="H73" i="1"/>
  <c r="F72" i="1"/>
  <c r="Q72" i="1"/>
  <c r="G71" i="1"/>
  <c r="Q71" i="1"/>
  <c r="F70" i="1"/>
  <c r="J69" i="1"/>
  <c r="J75" i="1"/>
  <c r="CT75" i="1"/>
  <c r="CT122" i="1"/>
  <c r="Q69" i="1"/>
  <c r="DJ68" i="1"/>
  <c r="G68" i="1"/>
  <c r="CX75" i="1"/>
  <c r="CX122" i="1"/>
  <c r="H68" i="1"/>
  <c r="N67" i="1"/>
  <c r="N75" i="1"/>
  <c r="CJ75" i="1"/>
  <c r="CJ122" i="1"/>
  <c r="L66" i="1"/>
  <c r="H66" i="1"/>
  <c r="CF75" i="1"/>
  <c r="CF122" i="1"/>
  <c r="F64" i="1"/>
  <c r="Q64" i="1"/>
  <c r="H64" i="1"/>
  <c r="F62" i="1"/>
  <c r="Q62" i="1"/>
  <c r="H62" i="1"/>
  <c r="F60" i="1"/>
  <c r="Q60" i="1"/>
  <c r="H60" i="1"/>
  <c r="R75" i="1"/>
  <c r="F41" i="1"/>
  <c r="F39" i="1"/>
  <c r="F37" i="1"/>
  <c r="F35" i="1"/>
  <c r="F33" i="1"/>
  <c r="FO42" i="1"/>
  <c r="FO122" i="1"/>
  <c r="CQ42" i="1"/>
  <c r="F31" i="1"/>
  <c r="BE42" i="1"/>
  <c r="R42" i="1"/>
  <c r="CQ28" i="1"/>
  <c r="CQ122" i="1"/>
  <c r="H21" i="1"/>
  <c r="F19" i="1"/>
  <c r="G19" i="1"/>
  <c r="Q19" i="1"/>
  <c r="M28" i="1"/>
  <c r="M122" i="1"/>
  <c r="K28" i="1"/>
  <c r="H19" i="1"/>
  <c r="EV28" i="1"/>
  <c r="DJ28" i="1"/>
  <c r="Q17" i="1"/>
  <c r="AL28" i="1"/>
  <c r="G17" i="1"/>
  <c r="I17" i="1"/>
  <c r="T28" i="1"/>
  <c r="T122" i="1"/>
  <c r="F17" i="1"/>
  <c r="Q98" i="1"/>
  <c r="Q96" i="1"/>
  <c r="Q94" i="1"/>
  <c r="Q90" i="1"/>
  <c r="Q88" i="1"/>
  <c r="Q86" i="1"/>
  <c r="Q84" i="1"/>
  <c r="Q82" i="1"/>
  <c r="Q80" i="1"/>
  <c r="Q78" i="1"/>
  <c r="Q74" i="1"/>
  <c r="Q65" i="1"/>
  <c r="Q63" i="1"/>
  <c r="Q61" i="1"/>
  <c r="G59" i="1"/>
  <c r="Q59" i="1"/>
  <c r="G57" i="1"/>
  <c r="G55" i="1"/>
  <c r="G53" i="1"/>
  <c r="G51" i="1"/>
  <c r="G49" i="1"/>
  <c r="F40" i="1"/>
  <c r="G40" i="1"/>
  <c r="Q40" i="1"/>
  <c r="H40" i="1"/>
  <c r="F38" i="1"/>
  <c r="G38" i="1"/>
  <c r="Q38" i="1"/>
  <c r="H38" i="1"/>
  <c r="F36" i="1"/>
  <c r="G36" i="1"/>
  <c r="Q36" i="1"/>
  <c r="H36" i="1"/>
  <c r="F34" i="1"/>
  <c r="G34" i="1"/>
  <c r="Q34" i="1"/>
  <c r="H34" i="1"/>
  <c r="F32" i="1"/>
  <c r="G32" i="1"/>
  <c r="Q32" i="1"/>
  <c r="H32" i="1"/>
  <c r="EV42" i="1"/>
  <c r="DJ42" i="1"/>
  <c r="BX42" i="1"/>
  <c r="F30" i="1"/>
  <c r="F42" i="1"/>
  <c r="AL42" i="1"/>
  <c r="G30" i="1"/>
  <c r="Q30" i="1"/>
  <c r="O42" i="1"/>
  <c r="O122" i="1"/>
  <c r="K42" i="1"/>
  <c r="H30" i="1"/>
  <c r="H22" i="1"/>
  <c r="EC28" i="1"/>
  <c r="EC122" i="1"/>
  <c r="Q57" i="1"/>
  <c r="Q55" i="1"/>
  <c r="Q53" i="1"/>
  <c r="Q51" i="1"/>
  <c r="Q49" i="1"/>
  <c r="F46" i="1"/>
  <c r="Q46" i="1"/>
  <c r="H46" i="1"/>
  <c r="F44" i="1"/>
  <c r="Q44" i="1"/>
  <c r="H44" i="1"/>
  <c r="G41" i="1"/>
  <c r="G39" i="1"/>
  <c r="G37" i="1"/>
  <c r="G35" i="1"/>
  <c r="G33" i="1"/>
  <c r="G31" i="1"/>
  <c r="P42" i="1"/>
  <c r="N42" i="1"/>
  <c r="L42" i="1"/>
  <c r="J42" i="1"/>
  <c r="H31" i="1"/>
  <c r="F26" i="1"/>
  <c r="Q26" i="1"/>
  <c r="H26" i="1"/>
  <c r="F24" i="1"/>
  <c r="Q24" i="1"/>
  <c r="H24" i="1"/>
  <c r="F23" i="1"/>
  <c r="H23" i="1"/>
  <c r="R21" i="1"/>
  <c r="R28" i="1"/>
  <c r="R122" i="1"/>
  <c r="BX21" i="1"/>
  <c r="Q21" i="1"/>
  <c r="G20" i="1"/>
  <c r="G18" i="1"/>
  <c r="P28" i="1"/>
  <c r="P122" i="1"/>
  <c r="N28" i="1"/>
  <c r="L28" i="1"/>
  <c r="J28" i="1"/>
  <c r="Q47" i="1"/>
  <c r="Q45" i="1"/>
  <c r="Q41" i="1"/>
  <c r="Q39" i="1"/>
  <c r="Q37" i="1"/>
  <c r="Q35" i="1"/>
  <c r="Q33" i="1"/>
  <c r="Q31" i="1"/>
  <c r="Q27" i="1"/>
  <c r="Q25" i="1"/>
  <c r="Q20" i="1"/>
  <c r="Q18" i="1"/>
  <c r="G21" i="1"/>
  <c r="H42" i="1"/>
  <c r="G42" i="1"/>
  <c r="I28" i="1"/>
  <c r="H17" i="1"/>
  <c r="H28" i="1"/>
  <c r="AL122" i="1"/>
  <c r="BX28" i="1"/>
  <c r="BX122" i="1"/>
  <c r="EV122" i="1"/>
  <c r="K122" i="1"/>
  <c r="F21" i="1"/>
  <c r="F28" i="1"/>
  <c r="F92" i="1"/>
  <c r="BE122" i="1"/>
  <c r="DJ75" i="1"/>
  <c r="L75" i="1"/>
  <c r="L122" i="1"/>
  <c r="H69" i="1"/>
  <c r="I75" i="1"/>
  <c r="G121" i="1"/>
  <c r="H17" i="2"/>
  <c r="H28" i="2"/>
  <c r="H121" i="2"/>
  <c r="I28" i="2"/>
  <c r="I121" i="2"/>
  <c r="H67" i="1"/>
  <c r="H75" i="1"/>
  <c r="Q21" i="2"/>
  <c r="Q28" i="2"/>
  <c r="Q121" i="2"/>
  <c r="Q23" i="2"/>
  <c r="G42" i="2"/>
  <c r="Q75" i="2"/>
  <c r="Q91" i="2"/>
  <c r="F21" i="2"/>
  <c r="F28" i="3"/>
  <c r="F121" i="3"/>
  <c r="G21" i="2"/>
  <c r="G28" i="2"/>
  <c r="G121" i="2"/>
  <c r="Q120" i="2"/>
  <c r="H28" i="3"/>
  <c r="H121" i="3"/>
  <c r="Q42" i="3"/>
  <c r="Q121" i="3"/>
  <c r="Q75" i="3"/>
  <c r="Q91" i="3"/>
  <c r="Q121" i="4"/>
  <c r="H42" i="4"/>
  <c r="H122" i="4"/>
  <c r="H75" i="4"/>
  <c r="G70" i="4"/>
  <c r="G75" i="4"/>
  <c r="G122" i="4"/>
  <c r="J122" i="1"/>
  <c r="N122" i="1"/>
  <c r="Q42" i="1"/>
  <c r="G28" i="1"/>
  <c r="Q28" i="1"/>
  <c r="DJ122" i="1"/>
  <c r="Q92" i="1"/>
  <c r="G75" i="1"/>
  <c r="F68" i="1"/>
  <c r="F75" i="1"/>
  <c r="Q68" i="1"/>
  <c r="Q75" i="1"/>
  <c r="Q42" i="2"/>
  <c r="F23" i="2"/>
  <c r="F28" i="2"/>
  <c r="F121" i="2"/>
  <c r="Q92" i="4"/>
  <c r="Q122" i="4"/>
  <c r="R121" i="2"/>
  <c r="G23" i="2"/>
  <c r="H120" i="2"/>
  <c r="G91" i="3"/>
  <c r="G121" i="3"/>
  <c r="Q120" i="3"/>
  <c r="R122" i="4"/>
  <c r="F28" i="4"/>
  <c r="F122" i="4"/>
  <c r="G73" i="4"/>
  <c r="F122" i="1"/>
  <c r="I122" i="1"/>
  <c r="Q122" i="1"/>
  <c r="G122" i="1"/>
  <c r="H122" i="1"/>
</calcChain>
</file>

<file path=xl/sharedStrings.xml><?xml version="1.0" encoding="utf-8"?>
<sst xmlns="http://schemas.openxmlformats.org/spreadsheetml/2006/main" count="2141" uniqueCount="338">
  <si>
    <t>Wydział Techniki Morskiej i Transportu</t>
  </si>
  <si>
    <t>Nazwa kierunku studiów</t>
  </si>
  <si>
    <t>Transport</t>
  </si>
  <si>
    <t>Dziedziny nauki</t>
  </si>
  <si>
    <t>dziedzina nauk inżynieryjno-technicznych, dziedzina nauk społecznych</t>
  </si>
  <si>
    <t>Dyscypliny naukowe</t>
  </si>
  <si>
    <t>inżynieria mechaniczna (7%), inżynieria lądowa i transport (90%), nauki o zarządzaniu i jakości (3%)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</si>
  <si>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</si>
  <si>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</si>
  <si>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</si>
  <si>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</si>
  <si>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</si>
  <si>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</si>
  <si>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</si>
  <si>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</si>
  <si>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>Inżynieria ruchu w transporcie</t>
  </si>
  <si>
    <t>Obowiązuje od 2021-10-01</t>
  </si>
  <si>
    <t>Kod planu studiów</t>
  </si>
  <si>
    <t>TR_1A_S_2021_2022_Z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</si>
  <si>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</si>
  <si>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</si>
  <si>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</si>
  <si>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</si>
  <si>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</si>
  <si>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</si>
  <si>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</si>
  <si>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</si>
  <si>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</si>
  <si>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</si>
  <si>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</si>
  <si>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</si>
  <si>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</si>
  <si>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</si>
  <si>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</si>
  <si>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</si>
  <si>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</si>
  <si>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</si>
  <si>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</si>
  <si>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</si>
  <si>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</si>
  <si>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</si>
  <si>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</si>
  <si>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</si>
  <si>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</si>
  <si>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</si>
  <si>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</si>
  <si>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</si>
  <si>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</si>
  <si>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</si>
  <si>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</si>
  <si>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</si>
  <si>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</si>
  <si>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</si>
  <si>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</si>
  <si>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</si>
  <si>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</si>
  <si>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</si>
  <si>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</si>
  <si>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</si>
  <si>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</si>
  <si>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1</t>
  </si>
  <si>
    <t>z</t>
  </si>
  <si>
    <t>A02</t>
  </si>
  <si>
    <t>Szkolenie biblioteczne</t>
  </si>
  <si>
    <t>A03</t>
  </si>
  <si>
    <t>Technologia informacyjna</t>
  </si>
  <si>
    <t>A04</t>
  </si>
  <si>
    <t>Wychowanie fizyczne 2</t>
  </si>
  <si>
    <t>Blok obieralny 2</t>
  </si>
  <si>
    <t>Blok obieralny 3</t>
  </si>
  <si>
    <t>Blok obieralny 4</t>
  </si>
  <si>
    <t>e</t>
  </si>
  <si>
    <t>A08</t>
  </si>
  <si>
    <t>Podstawy informacji naukowej</t>
  </si>
  <si>
    <t>A09</t>
  </si>
  <si>
    <t>BHP i metodyka pracy umysłowej</t>
  </si>
  <si>
    <t>A10</t>
  </si>
  <si>
    <t>Ochrona własności intelektualnej</t>
  </si>
  <si>
    <t>A11</t>
  </si>
  <si>
    <t>Wychowanie fizyczne 1</t>
  </si>
  <si>
    <t>Razem</t>
  </si>
  <si>
    <t>Moduły/Przedmioty kształcenia podstawowego</t>
  </si>
  <si>
    <t>B01</t>
  </si>
  <si>
    <t>Ekonomia, zarządzanie i elementy prawa</t>
  </si>
  <si>
    <t>B02</t>
  </si>
  <si>
    <t>Matematyka 1</t>
  </si>
  <si>
    <t>B03</t>
  </si>
  <si>
    <t>Matematyka 2</t>
  </si>
  <si>
    <t>B04</t>
  </si>
  <si>
    <t>Fizyka</t>
  </si>
  <si>
    <t>B05</t>
  </si>
  <si>
    <t>Historia transportu</t>
  </si>
  <si>
    <t>B06</t>
  </si>
  <si>
    <t>Mechanika i wytrzymałość materiałów</t>
  </si>
  <si>
    <t>B07</t>
  </si>
  <si>
    <t>Nauka o materiałach</t>
  </si>
  <si>
    <t>B08</t>
  </si>
  <si>
    <t>Inteligentne systemy transportowe</t>
  </si>
  <si>
    <t>B09</t>
  </si>
  <si>
    <t>Informatyka 1</t>
  </si>
  <si>
    <t>B10</t>
  </si>
  <si>
    <t>Badania operacyjne</t>
  </si>
  <si>
    <t>B11</t>
  </si>
  <si>
    <t>Współczesne technologie w transporcie</t>
  </si>
  <si>
    <t>B12</t>
  </si>
  <si>
    <t>Podstawy prawa w transporcie</t>
  </si>
  <si>
    <t>Moduły/Przedmioty kształcenia kierunkowego</t>
  </si>
  <si>
    <t>C01</t>
  </si>
  <si>
    <t>Infrastruktura transportu naziemnego i powietrznego</t>
  </si>
  <si>
    <t>C02</t>
  </si>
  <si>
    <t>Infrastruktura transportu wodnego</t>
  </si>
  <si>
    <t>C03</t>
  </si>
  <si>
    <t>Podstawy technik transportowych</t>
  </si>
  <si>
    <t>C04</t>
  </si>
  <si>
    <t>Ekonomika transportu</t>
  </si>
  <si>
    <t>C05</t>
  </si>
  <si>
    <t>Rysunek techniczny 1</t>
  </si>
  <si>
    <t>C06</t>
  </si>
  <si>
    <t>Rysunek techniczny 2</t>
  </si>
  <si>
    <t>C07</t>
  </si>
  <si>
    <t>Logistyka</t>
  </si>
  <si>
    <t>C08</t>
  </si>
  <si>
    <t>Ładunkoznawstwo i techniki składowania</t>
  </si>
  <si>
    <t>C09</t>
  </si>
  <si>
    <t>Środki transportu naziemnego i powietrznego</t>
  </si>
  <si>
    <t>C10</t>
  </si>
  <si>
    <t>Środki transportu wodnego</t>
  </si>
  <si>
    <t>C11</t>
  </si>
  <si>
    <t>Metrologia</t>
  </si>
  <si>
    <t>C12</t>
  </si>
  <si>
    <t>Termodynamika</t>
  </si>
  <si>
    <t>C13</t>
  </si>
  <si>
    <t>Elektrotechnika i elektronika</t>
  </si>
  <si>
    <t>C14</t>
  </si>
  <si>
    <t>Bezpieczeństwo w transporcie</t>
  </si>
  <si>
    <t>C15</t>
  </si>
  <si>
    <t>Podstawy konstrukcji maszyn 1</t>
  </si>
  <si>
    <t>C16</t>
  </si>
  <si>
    <t>Podstawy konstrukcji maszyn 2</t>
  </si>
  <si>
    <t>C17</t>
  </si>
  <si>
    <t>Organizacja i zarządzanie w transporcie</t>
  </si>
  <si>
    <t>C18</t>
  </si>
  <si>
    <t>Inżynieria ruchu</t>
  </si>
  <si>
    <t>C19</t>
  </si>
  <si>
    <t>Podstawy automatyki</t>
  </si>
  <si>
    <t>C20</t>
  </si>
  <si>
    <t>Systemy transportowe</t>
  </si>
  <si>
    <t>C21</t>
  </si>
  <si>
    <t>Podstawy eksploatacji technicznej</t>
  </si>
  <si>
    <t>C22</t>
  </si>
  <si>
    <t>Ochrona środowiska 1</t>
  </si>
  <si>
    <t>Blok obieralny 5</t>
  </si>
  <si>
    <t>Blok obieralny 6</t>
  </si>
  <si>
    <t>Blok obieralny 7</t>
  </si>
  <si>
    <t>Blok obieralny 8</t>
  </si>
  <si>
    <t>Blok obieralny 9</t>
  </si>
  <si>
    <t>Blok obieralny 10</t>
  </si>
  <si>
    <t>Blok obieralny 11</t>
  </si>
  <si>
    <t>Blok obieralny 12</t>
  </si>
  <si>
    <t>C31</t>
  </si>
  <si>
    <t>Podstawy spedycji</t>
  </si>
  <si>
    <t>Moduły/Przedmioty specjalnościowe</t>
  </si>
  <si>
    <t>Transport chłodniczy i paliw</t>
  </si>
  <si>
    <t>Transport portowy i przemysłowy</t>
  </si>
  <si>
    <t>Zintegrowany transport wodny i lądowy</t>
  </si>
  <si>
    <t>D4-01</t>
  </si>
  <si>
    <t>Prawo i bezpieczeństwo ruchu drogowego</t>
  </si>
  <si>
    <t>D4-02</t>
  </si>
  <si>
    <t>Ruch drogowy a środowisko</t>
  </si>
  <si>
    <t>D4-03</t>
  </si>
  <si>
    <t>Badanie i prognozowanie ruchu drogowego</t>
  </si>
  <si>
    <t>D4-04</t>
  </si>
  <si>
    <t>Systemy sterowania w ruchu drogowym</t>
  </si>
  <si>
    <t>D4-05</t>
  </si>
  <si>
    <t>Systemy sterowania w ruchu śródlądowym</t>
  </si>
  <si>
    <t>D4-06</t>
  </si>
  <si>
    <t>Przewozy drogowe i śródlądowe</t>
  </si>
  <si>
    <t>D4-07</t>
  </si>
  <si>
    <t>Ładunki niebezpieczne i wielkogabarytowe</t>
  </si>
  <si>
    <t>D4-08</t>
  </si>
  <si>
    <t>Modelowanie i optymalizacja ruchu</t>
  </si>
  <si>
    <t>D4-09</t>
  </si>
  <si>
    <t>Eksploatacja infrastruktury i środków transportu drogowego</t>
  </si>
  <si>
    <t>D4-10</t>
  </si>
  <si>
    <t>Technologia budowy infrastruktury drogowej</t>
  </si>
  <si>
    <t>D4-11</t>
  </si>
  <si>
    <t>Bezpieczeństwo techniczne infrastruktury w transporcie</t>
  </si>
  <si>
    <t>D4-12</t>
  </si>
  <si>
    <t>Ergonomia w ruchu drogowym</t>
  </si>
  <si>
    <t>D4-13</t>
  </si>
  <si>
    <t>Seminarium dyplomowe</t>
  </si>
  <si>
    <t>D4-14</t>
  </si>
  <si>
    <t>Praca dyplomowa (inżynierska)</t>
  </si>
  <si>
    <t>D4-15</t>
  </si>
  <si>
    <t>Praca przejściowa</t>
  </si>
  <si>
    <t>Moduły/Przedmioty obieralne</t>
  </si>
  <si>
    <t>A01-1</t>
  </si>
  <si>
    <t>Socjologia</t>
  </si>
  <si>
    <t>A01-2</t>
  </si>
  <si>
    <t>Etyka</t>
  </si>
  <si>
    <t>A05-1</t>
  </si>
  <si>
    <t>Język angielski 1</t>
  </si>
  <si>
    <t>A05-2</t>
  </si>
  <si>
    <t>Język niemiecki 1</t>
  </si>
  <si>
    <t>A06-1</t>
  </si>
  <si>
    <t>Język angielski 2</t>
  </si>
  <si>
    <t>A06-2</t>
  </si>
  <si>
    <t>Język niemiecki 2</t>
  </si>
  <si>
    <t>A07-1</t>
  </si>
  <si>
    <t>Język angielski 3</t>
  </si>
  <si>
    <t>A07-2</t>
  </si>
  <si>
    <t>Język niemiecki 3</t>
  </si>
  <si>
    <t>C23-1</t>
  </si>
  <si>
    <t>Maszyny cieplne</t>
  </si>
  <si>
    <t>C23-2</t>
  </si>
  <si>
    <t>Silniki pojazdów transportowych</t>
  </si>
  <si>
    <t>C24-1</t>
  </si>
  <si>
    <t>Podstawy analizy systemowej</t>
  </si>
  <si>
    <t>C24-2</t>
  </si>
  <si>
    <t>Podstawy teorii systemów</t>
  </si>
  <si>
    <t>C25-1</t>
  </si>
  <si>
    <t>Klimatyzacja w transporcie powierzchniowym</t>
  </si>
  <si>
    <t>C25-2</t>
  </si>
  <si>
    <t>Podstawy klimatyzacji i wentylacji w transporcie</t>
  </si>
  <si>
    <t>C26-1</t>
  </si>
  <si>
    <t>Niezawodność i bezpieczeństwo systemów</t>
  </si>
  <si>
    <t>C26-2</t>
  </si>
  <si>
    <t>Podstawy oceny ryzyka obiektów technicznych</t>
  </si>
  <si>
    <t>C27-1</t>
  </si>
  <si>
    <t>Systemy energetyczne wodnych środków transportu</t>
  </si>
  <si>
    <t>C27-2</t>
  </si>
  <si>
    <t>Systemy energetyczne w transporcie</t>
  </si>
  <si>
    <t>C28-1</t>
  </si>
  <si>
    <t>Technologia budowy i remontów w transporcie</t>
  </si>
  <si>
    <t>C28-2</t>
  </si>
  <si>
    <t>Bazy budowy i remontów środków transportowych</t>
  </si>
  <si>
    <t>C29-1</t>
  </si>
  <si>
    <t>Zagrożenia w transporcie</t>
  </si>
  <si>
    <t>C29-2</t>
  </si>
  <si>
    <t>Podstawy drgań</t>
  </si>
  <si>
    <t>C30-1</t>
  </si>
  <si>
    <t>Elementy teorii ruchu środków transportowych</t>
  </si>
  <si>
    <t>C30-2</t>
  </si>
  <si>
    <t>Systemy napędowe środków transportu</t>
  </si>
  <si>
    <t>Praktyki zawodowe (w tygodniach)</t>
  </si>
  <si>
    <t>P01</t>
  </si>
  <si>
    <t>Praktyka zawodowa 1</t>
  </si>
  <si>
    <t>P02</t>
  </si>
  <si>
    <t>Praktyka zawodowa 2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</si>
  <si>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</si>
  <si>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</si>
  <si>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</si>
  <si>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</si>
  <si>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</si>
  <si>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</si>
  <si>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</si>
  <si>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</si>
  <si>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</si>
  <si>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</si>
  <si>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</si>
  <si>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>D2-01</t>
  </si>
  <si>
    <t>Przechowalnictwo</t>
  </si>
  <si>
    <t>D2-02</t>
  </si>
  <si>
    <t>Podstawy chłodnictwa</t>
  </si>
  <si>
    <t>D2-03</t>
  </si>
  <si>
    <t>Transport paliw ciekłych i gazowych</t>
  </si>
  <si>
    <t>D2-04</t>
  </si>
  <si>
    <t>Inżynieria zabezpieczeń przeciwpożarowych</t>
  </si>
  <si>
    <t>D2-05</t>
  </si>
  <si>
    <t>Transport chłodniczy i kriogeniczny</t>
  </si>
  <si>
    <t>D2-06</t>
  </si>
  <si>
    <t>Transport paliw stałych</t>
  </si>
  <si>
    <t>D2-07</t>
  </si>
  <si>
    <t>Transport ładunków niebezpiecznych</t>
  </si>
  <si>
    <t>D2-08</t>
  </si>
  <si>
    <t>Magazynowanie paliw</t>
  </si>
  <si>
    <t>D2-09</t>
  </si>
  <si>
    <t>Klimatyzacja i wentylacja w transporcie</t>
  </si>
  <si>
    <t>D2-10</t>
  </si>
  <si>
    <t>Eksploatacja urządzeń chłodniczych</t>
  </si>
  <si>
    <t>D2-11</t>
  </si>
  <si>
    <t>Nowoczesne metody wytwarzania zimna</t>
  </si>
  <si>
    <t>D2-12</t>
  </si>
  <si>
    <t>D2-13</t>
  </si>
  <si>
    <t>D2-14</t>
  </si>
  <si>
    <t>D3-01</t>
  </si>
  <si>
    <t>Systemy transportu wewnętrznego</t>
  </si>
  <si>
    <t>D3-02</t>
  </si>
  <si>
    <t>Transport chłodniczy</t>
  </si>
  <si>
    <t>D3-03</t>
  </si>
  <si>
    <t>Napęd elektryczny</t>
  </si>
  <si>
    <t>D3-04</t>
  </si>
  <si>
    <t>Ubezpieczenia w transporcie</t>
  </si>
  <si>
    <t>D3-05</t>
  </si>
  <si>
    <t>Napęd hydrostatyczny i pneumatyczny</t>
  </si>
  <si>
    <t>D3-06</t>
  </si>
  <si>
    <t>Transport ładunków ciekłych i gazowych</t>
  </si>
  <si>
    <t>D3-07</t>
  </si>
  <si>
    <t>Transport ładunków stałych 1</t>
  </si>
  <si>
    <t>D3-08</t>
  </si>
  <si>
    <t>Transport ładunków stałych 2</t>
  </si>
  <si>
    <t>D3-09</t>
  </si>
  <si>
    <t>Transport ładunków specjalnych</t>
  </si>
  <si>
    <t>D3-10</t>
  </si>
  <si>
    <t>Transport na obiektach oceanotechnicznych</t>
  </si>
  <si>
    <t>D3-11</t>
  </si>
  <si>
    <t>Sterowanie procesami transportu</t>
  </si>
  <si>
    <t>D3-12</t>
  </si>
  <si>
    <t>D3-13</t>
  </si>
  <si>
    <t>D3-14</t>
  </si>
  <si>
    <t>D1-01</t>
  </si>
  <si>
    <t>Inżynieria ruchu lądowego</t>
  </si>
  <si>
    <t>D1-02</t>
  </si>
  <si>
    <t>Inżynieria ruchu wodnego</t>
  </si>
  <si>
    <t>D1-03</t>
  </si>
  <si>
    <t>Inżynieria ochrony środowiska w transporcie</t>
  </si>
  <si>
    <t>D1-04</t>
  </si>
  <si>
    <t>Eksploatacja środków transportu wodnego</t>
  </si>
  <si>
    <t>D1-05</t>
  </si>
  <si>
    <t>Eksploatacja infrastruktury transportu wodnego</t>
  </si>
  <si>
    <t>D1-06</t>
  </si>
  <si>
    <t>Eksploatacja portów i centrów logistycznych</t>
  </si>
  <si>
    <t>D1-07</t>
  </si>
  <si>
    <t>Techniki zabezpieczeń w transporcie</t>
  </si>
  <si>
    <t>D1-08</t>
  </si>
  <si>
    <t>Eksploatacja środków transportu lądowego</t>
  </si>
  <si>
    <t>D1-09</t>
  </si>
  <si>
    <t>Zarządzanie konkurencyjnością firm transportowych</t>
  </si>
  <si>
    <t>D1-10</t>
  </si>
  <si>
    <t>Techniki menedżerskie w transporcie</t>
  </si>
  <si>
    <t>D1-11</t>
  </si>
  <si>
    <t>Eksploatacja infrastruktury transportu lądowego</t>
  </si>
  <si>
    <t>D1-12</t>
  </si>
  <si>
    <t>Eksploatacja systemów transportowych</t>
  </si>
  <si>
    <t>D1-13</t>
  </si>
  <si>
    <t>D1-14</t>
  </si>
  <si>
    <t>D1-15</t>
  </si>
  <si>
    <t xml:space="preserve">Załącznik nr 6 do uchwały nr 160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</si>
</sst>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4113" name="Picture 1">
          <a:extLst>
            <a:ext uri="{FF2B5EF4-FFF2-40B4-BE49-F238E27FC236}">
              <a16:creationId xmlns:a16="http://schemas.microsoft.com/office/drawing/2014/main" id="{EAB22E72-C424-492C-AC53-1F2770E7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4114" name="Picture 2">
          <a:extLst>
            <a:ext uri="{FF2B5EF4-FFF2-40B4-BE49-F238E27FC236}">
              <a16:creationId xmlns:a16="http://schemas.microsoft.com/office/drawing/2014/main" id="{6BF2E79C-85AF-4847-AAAC-CB91681E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41" name="Picture 1">
          <a:extLst>
            <a:ext uri="{FF2B5EF4-FFF2-40B4-BE49-F238E27FC236}">
              <a16:creationId xmlns:a16="http://schemas.microsoft.com/office/drawing/2014/main" id="{0A054F2F-A18D-49E9-BCCE-6E4A0F28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42" name="Picture 2">
          <a:extLst>
            <a:ext uri="{FF2B5EF4-FFF2-40B4-BE49-F238E27FC236}">
              <a16:creationId xmlns:a16="http://schemas.microsoft.com/office/drawing/2014/main" id="{A5F9CFFC-D2C4-4C3D-AD5A-688B343C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65" name="Picture 1">
          <a:extLst>
            <a:ext uri="{FF2B5EF4-FFF2-40B4-BE49-F238E27FC236}">
              <a16:creationId xmlns:a16="http://schemas.microsoft.com/office/drawing/2014/main" id="{FAEB6E36-FC91-4929-83E2-6D4C7589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2066" name="Picture 2">
          <a:extLst>
            <a:ext uri="{FF2B5EF4-FFF2-40B4-BE49-F238E27FC236}">
              <a16:creationId xmlns:a16="http://schemas.microsoft.com/office/drawing/2014/main" id="{72CFB009-D2F4-4879-9A95-C6C91B00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3089" name="Picture 1">
          <a:extLst>
            <a:ext uri="{FF2B5EF4-FFF2-40B4-BE49-F238E27FC236}">
              <a16:creationId xmlns:a16="http://schemas.microsoft.com/office/drawing/2014/main" id="{CB6F5EF1-728D-4959-B3C5-7FB9ECC9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3090" name="Picture 2">
          <a:extLst>
            <a:ext uri="{FF2B5EF4-FFF2-40B4-BE49-F238E27FC236}">
              <a16:creationId xmlns:a16="http://schemas.microsoft.com/office/drawing/2014/main" id="{D6975B09-822B-410B-BCD7-40A9F5A0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35"/>
  <sheetViews>
    <sheetView topLeftCell="G1" workbookViewId="0">
      <selection activeCell="AT7" sqref="AT7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5703125" customWidth="1"/>
    <col min="158" max="158" width="2" customWidth="1"/>
    <col min="159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337</v>
      </c>
    </row>
    <row r="11" spans="1:171" x14ac:dyDescent="0.2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</row>
    <row r="12" spans="1:171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9"/>
      <c r="Y14" s="19"/>
      <c r="Z14" s="17" t="s">
        <v>47</v>
      </c>
      <c r="AA14" s="19" t="s">
        <v>33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9"/>
      <c r="AR14" s="19"/>
      <c r="AS14" s="17" t="s">
        <v>47</v>
      </c>
      <c r="AT14" s="19" t="s">
        <v>33</v>
      </c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9"/>
      <c r="BK14" s="19"/>
      <c r="BL14" s="17" t="s">
        <v>47</v>
      </c>
      <c r="BM14" s="19" t="s">
        <v>33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9"/>
      <c r="CD14" s="19"/>
      <c r="CE14" s="17" t="s">
        <v>47</v>
      </c>
      <c r="CF14" s="19" t="s">
        <v>33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9"/>
      <c r="CW14" s="19"/>
      <c r="CX14" s="17" t="s">
        <v>47</v>
      </c>
      <c r="CY14" s="19" t="s">
        <v>33</v>
      </c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9"/>
      <c r="DP14" s="19"/>
      <c r="DQ14" s="17" t="s">
        <v>47</v>
      </c>
      <c r="DR14" s="19" t="s">
        <v>33</v>
      </c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9"/>
      <c r="EI14" s="19"/>
      <c r="EJ14" s="17" t="s">
        <v>47</v>
      </c>
      <c r="EK14" s="19" t="s">
        <v>33</v>
      </c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9"/>
      <c r="FB14" s="19"/>
      <c r="FC14" s="17" t="s">
        <v>47</v>
      </c>
      <c r="FD14" s="19" t="s">
        <v>33</v>
      </c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7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7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7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7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7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7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7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7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">
      <c r="A16" s="13" t="s">
        <v>59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3"/>
      <c r="FO16" s="14"/>
    </row>
    <row r="17" spans="1:171" x14ac:dyDescent="0.2">
      <c r="A17" s="6">
        <v>1</v>
      </c>
      <c r="B17" s="6">
        <v>1</v>
      </c>
      <c r="C17" s="6"/>
      <c r="D17" s="6"/>
      <c r="E17" s="3" t="s">
        <v>60</v>
      </c>
      <c r="F17" s="6">
        <f>$B$17*COUNTIF(T17:FM17,"e")</f>
        <v>0</v>
      </c>
      <c r="G17" s="6">
        <f>$B$17*COUNTIF(T17:FM17,"z")</f>
        <v>1</v>
      </c>
      <c r="H17" s="6">
        <f t="shared" ref="H17:H27" si="0">SUM(I17:P17)</f>
        <v>45</v>
      </c>
      <c r="I17" s="6">
        <f t="shared" ref="I17:I27" si="1">T17+AM17+BF17+BY17+CR17+DK17+ED17+EW17</f>
        <v>45</v>
      </c>
      <c r="J17" s="6">
        <f t="shared" ref="J17:J27" si="2">V17+AO17+BH17+CA17+CT17+DM17+EF17+EY17</f>
        <v>0</v>
      </c>
      <c r="K17" s="6">
        <f t="shared" ref="K17:K27" si="3">X17+AQ17+BJ17+CC17+CV17+DO17+EH17+FA17</f>
        <v>0</v>
      </c>
      <c r="L17" s="6">
        <f t="shared" ref="L17:L27" si="4">AA17+AT17+BM17+CF17+CY17+DR17+EK17+FD17</f>
        <v>0</v>
      </c>
      <c r="M17" s="6">
        <f t="shared" ref="M17:M27" si="5">AC17+AV17+BO17+CH17+DA17+DT17+EM17+FF17</f>
        <v>0</v>
      </c>
      <c r="N17" s="6">
        <f t="shared" ref="N17:N27" si="6">AE17+AX17+BQ17+CJ17+DC17+DV17+EO17+FH17</f>
        <v>0</v>
      </c>
      <c r="O17" s="6">
        <f t="shared" ref="O17:O27" si="7">AG17+AZ17+BS17+CL17+DE17+DX17+EQ17+FJ17</f>
        <v>0</v>
      </c>
      <c r="P17" s="6">
        <f t="shared" ref="P17:P27" si="8">AI17+BB17+BU17+CN17+DG17+DZ17+ES17+FL17</f>
        <v>0</v>
      </c>
      <c r="Q17" s="7">
        <f t="shared" ref="Q17:Q27" si="9">AL17+BE17+BX17+CQ17+DJ17+EC17+EV17+FO17</f>
        <v>3</v>
      </c>
      <c r="R17" s="7">
        <f t="shared" ref="R17:R27" si="10">AK17+BD17+BW17+CP17+DI17+EB17+EU17+FN17</f>
        <v>0</v>
      </c>
      <c r="S17" s="7">
        <f>$B$17*1.8</f>
        <v>1.8</v>
      </c>
      <c r="T17" s="11">
        <f>$B$17*45</f>
        <v>45</v>
      </c>
      <c r="U17" s="10" t="s">
        <v>61</v>
      </c>
      <c r="V17" s="11"/>
      <c r="W17" s="10"/>
      <c r="X17" s="11"/>
      <c r="Y17" s="10"/>
      <c r="Z17" s="7">
        <f>$B$17*3</f>
        <v>3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7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7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7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7" si="14">CE17+CP17</f>
        <v>0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7" si="15">CX17+DI17</f>
        <v>0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7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7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7" si="18">FC17+FN17</f>
        <v>0</v>
      </c>
    </row>
    <row r="18" spans="1:171" x14ac:dyDescent="0.2">
      <c r="A18" s="6"/>
      <c r="B18" s="6"/>
      <c r="C18" s="6"/>
      <c r="D18" s="6" t="s">
        <v>62</v>
      </c>
      <c r="E18" s="3" t="s">
        <v>63</v>
      </c>
      <c r="F18" s="6">
        <f>COUNTIF(T18:FM18,"e")</f>
        <v>0</v>
      </c>
      <c r="G18" s="6">
        <f>COUNTIF(T18:FM18,"z")</f>
        <v>1</v>
      </c>
      <c r="H18" s="6">
        <f t="shared" si="0"/>
        <v>2</v>
      </c>
      <c r="I18" s="6">
        <f t="shared" si="1"/>
        <v>2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2</v>
      </c>
      <c r="U18" s="10" t="s">
        <v>61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/>
      <c r="B19" s="6"/>
      <c r="C19" s="6"/>
      <c r="D19" s="6" t="s">
        <v>64</v>
      </c>
      <c r="E19" s="3" t="s">
        <v>65</v>
      </c>
      <c r="F19" s="6">
        <f>COUNTIF(T19:FM19,"e")</f>
        <v>0</v>
      </c>
      <c r="G19" s="6">
        <f>COUNTIF(T19:FM19,"z")</f>
        <v>2</v>
      </c>
      <c r="H19" s="6">
        <f t="shared" si="0"/>
        <v>30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15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1.2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v>15</v>
      </c>
      <c r="AN19" s="10" t="s">
        <v>61</v>
      </c>
      <c r="AO19" s="11"/>
      <c r="AP19" s="10"/>
      <c r="AQ19" s="11"/>
      <c r="AR19" s="10"/>
      <c r="AS19" s="7">
        <v>1</v>
      </c>
      <c r="AT19" s="11">
        <v>15</v>
      </c>
      <c r="AU19" s="10" t="s">
        <v>61</v>
      </c>
      <c r="AV19" s="11"/>
      <c r="AW19" s="10"/>
      <c r="AX19" s="11"/>
      <c r="AY19" s="10"/>
      <c r="AZ19" s="11"/>
      <c r="BA19" s="10"/>
      <c r="BB19" s="11"/>
      <c r="BC19" s="10"/>
      <c r="BD19" s="7">
        <v>1</v>
      </c>
      <c r="BE19" s="7">
        <f t="shared" si="12"/>
        <v>2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7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66</v>
      </c>
      <c r="E20" s="3" t="s">
        <v>67</v>
      </c>
      <c r="F20" s="6">
        <f>COUNTIF(T20:FM20,"e")</f>
        <v>0</v>
      </c>
      <c r="G20" s="6">
        <f>COUNTIF(T20:FM20,"z")</f>
        <v>1</v>
      </c>
      <c r="H20" s="6">
        <f t="shared" si="0"/>
        <v>45</v>
      </c>
      <c r="I20" s="6">
        <f t="shared" si="1"/>
        <v>0</v>
      </c>
      <c r="J20" s="6">
        <f t="shared" si="2"/>
        <v>45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/>
      <c r="CW20" s="10"/>
      <c r="CX20" s="7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11"/>
      <c r="DP20" s="10"/>
      <c r="DQ20" s="7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>
        <v>45</v>
      </c>
      <c r="EG20" s="10" t="s">
        <v>61</v>
      </c>
      <c r="EH20" s="11"/>
      <c r="EI20" s="10"/>
      <c r="EJ20" s="7">
        <v>0</v>
      </c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>
        <v>2</v>
      </c>
      <c r="B21" s="6">
        <v>1</v>
      </c>
      <c r="C21" s="6"/>
      <c r="D21" s="6"/>
      <c r="E21" s="3" t="s">
        <v>68</v>
      </c>
      <c r="F21" s="6">
        <f>$B$21*COUNTIF(T21:FM21,"e")</f>
        <v>0</v>
      </c>
      <c r="G21" s="6">
        <f>$B$21*COUNTIF(T21:FM21,"z")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2</v>
      </c>
      <c r="S21" s="7">
        <f>$B$21*1</f>
        <v>1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>
        <f>$B$21*30</f>
        <v>30</v>
      </c>
      <c r="BP21" s="10" t="s">
        <v>61</v>
      </c>
      <c r="BQ21" s="11"/>
      <c r="BR21" s="10"/>
      <c r="BS21" s="11"/>
      <c r="BT21" s="10"/>
      <c r="BU21" s="11"/>
      <c r="BV21" s="10"/>
      <c r="BW21" s="7">
        <f>$B$21*2</f>
        <v>2</v>
      </c>
      <c r="BX21" s="7">
        <f t="shared" si="13"/>
        <v>2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11"/>
      <c r="EI21" s="10"/>
      <c r="EJ21" s="7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>
        <v>3</v>
      </c>
      <c r="B22" s="6">
        <v>1</v>
      </c>
      <c r="C22" s="6"/>
      <c r="D22" s="6"/>
      <c r="E22" s="3" t="s">
        <v>69</v>
      </c>
      <c r="F22" s="6">
        <f>$B$22*COUNTIF(T22:FM22,"e")</f>
        <v>0</v>
      </c>
      <c r="G22" s="6">
        <f>$B$22*COUNTIF(T22:FM22,"z")</f>
        <v>1</v>
      </c>
      <c r="H22" s="6">
        <f t="shared" si="0"/>
        <v>60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60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2</v>
      </c>
      <c r="S22" s="7">
        <f>$B$22*2</f>
        <v>2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>
        <f>$B$22*60</f>
        <v>60</v>
      </c>
      <c r="CI22" s="10" t="s">
        <v>61</v>
      </c>
      <c r="CJ22" s="11"/>
      <c r="CK22" s="10"/>
      <c r="CL22" s="11"/>
      <c r="CM22" s="10"/>
      <c r="CN22" s="11"/>
      <c r="CO22" s="10"/>
      <c r="CP22" s="7">
        <f>$B$22*2</f>
        <v>2</v>
      </c>
      <c r="CQ22" s="7">
        <f t="shared" si="14"/>
        <v>2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7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>
        <v>4</v>
      </c>
      <c r="B23" s="6">
        <v>1</v>
      </c>
      <c r="C23" s="6"/>
      <c r="D23" s="6"/>
      <c r="E23" s="3" t="s">
        <v>70</v>
      </c>
      <c r="F23" s="6">
        <f>$B$23*COUNTIF(T23:FM23,"e")</f>
        <v>1</v>
      </c>
      <c r="G23" s="6">
        <f>$B$23*COUNTIF(T23:FM23,"z")</f>
        <v>0</v>
      </c>
      <c r="H23" s="6">
        <f t="shared" si="0"/>
        <v>60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60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3</v>
      </c>
      <c r="R23" s="7">
        <f t="shared" si="10"/>
        <v>3</v>
      </c>
      <c r="S23" s="7">
        <f>$B$23*2</f>
        <v>2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>
        <f>$B$23*60</f>
        <v>60</v>
      </c>
      <c r="DB23" s="10" t="s">
        <v>71</v>
      </c>
      <c r="DC23" s="11"/>
      <c r="DD23" s="10"/>
      <c r="DE23" s="11"/>
      <c r="DF23" s="10"/>
      <c r="DG23" s="11"/>
      <c r="DH23" s="10"/>
      <c r="DI23" s="7">
        <f>$B$23*3</f>
        <v>3</v>
      </c>
      <c r="DJ23" s="7">
        <f t="shared" si="15"/>
        <v>3</v>
      </c>
      <c r="DK23" s="11"/>
      <c r="DL23" s="10"/>
      <c r="DM23" s="11"/>
      <c r="DN23" s="10"/>
      <c r="DO23" s="11"/>
      <c r="DP23" s="10"/>
      <c r="DQ23" s="7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/>
      <c r="B24" s="6"/>
      <c r="C24" s="6"/>
      <c r="D24" s="6" t="s">
        <v>72</v>
      </c>
      <c r="E24" s="3" t="s">
        <v>73</v>
      </c>
      <c r="F24" s="6">
        <f>COUNTIF(T24:FM24,"e")</f>
        <v>0</v>
      </c>
      <c r="G24" s="6">
        <f>COUNTIF(T24:FM24,"z")</f>
        <v>1</v>
      </c>
      <c r="H24" s="6">
        <f t="shared" si="0"/>
        <v>2</v>
      </c>
      <c r="I24" s="6">
        <f t="shared" si="1"/>
        <v>2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0</v>
      </c>
      <c r="R24" s="7">
        <f t="shared" si="10"/>
        <v>0</v>
      </c>
      <c r="S24" s="7">
        <v>0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>
        <v>2</v>
      </c>
      <c r="DL24" s="10" t="s">
        <v>61</v>
      </c>
      <c r="DM24" s="11"/>
      <c r="DN24" s="10"/>
      <c r="DO24" s="11"/>
      <c r="DP24" s="10"/>
      <c r="DQ24" s="7">
        <v>0</v>
      </c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11"/>
      <c r="EI24" s="10"/>
      <c r="EJ24" s="7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/>
      <c r="B25" s="6"/>
      <c r="C25" s="6"/>
      <c r="D25" s="6" t="s">
        <v>74</v>
      </c>
      <c r="E25" s="3" t="s">
        <v>75</v>
      </c>
      <c r="F25" s="6">
        <f>COUNTIF(T25:FM25,"e")</f>
        <v>0</v>
      </c>
      <c r="G25" s="6">
        <f>COUNTIF(T25:FM25,"z")</f>
        <v>1</v>
      </c>
      <c r="H25" s="6">
        <f t="shared" si="0"/>
        <v>10</v>
      </c>
      <c r="I25" s="6">
        <f t="shared" si="1"/>
        <v>10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1</v>
      </c>
      <c r="R25" s="7">
        <f t="shared" si="10"/>
        <v>0</v>
      </c>
      <c r="S25" s="7">
        <v>0.4</v>
      </c>
      <c r="T25" s="11">
        <v>10</v>
      </c>
      <c r="U25" s="10" t="s">
        <v>61</v>
      </c>
      <c r="V25" s="11"/>
      <c r="W25" s="10"/>
      <c r="X25" s="11"/>
      <c r="Y25" s="10"/>
      <c r="Z25" s="7">
        <v>1</v>
      </c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1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11"/>
      <c r="DP25" s="10"/>
      <c r="DQ25" s="7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11"/>
      <c r="EI25" s="10"/>
      <c r="EJ25" s="7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/>
      <c r="B26" s="6"/>
      <c r="C26" s="6"/>
      <c r="D26" s="6" t="s">
        <v>76</v>
      </c>
      <c r="E26" s="3" t="s">
        <v>77</v>
      </c>
      <c r="F26" s="6">
        <f>COUNTIF(T26:FM26,"e")</f>
        <v>0</v>
      </c>
      <c r="G26" s="6">
        <f>COUNTIF(T26:FM26,"z")</f>
        <v>1</v>
      </c>
      <c r="H26" s="6">
        <f t="shared" si="0"/>
        <v>10</v>
      </c>
      <c r="I26" s="6">
        <f t="shared" si="1"/>
        <v>10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1</v>
      </c>
      <c r="R26" s="7">
        <f t="shared" si="10"/>
        <v>0</v>
      </c>
      <c r="S26" s="7">
        <v>0.4</v>
      </c>
      <c r="T26" s="11"/>
      <c r="U26" s="10"/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>
        <v>10</v>
      </c>
      <c r="AN26" s="10" t="s">
        <v>61</v>
      </c>
      <c r="AO26" s="11"/>
      <c r="AP26" s="10"/>
      <c r="AQ26" s="11"/>
      <c r="AR26" s="10"/>
      <c r="AS26" s="7">
        <v>1</v>
      </c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1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11"/>
      <c r="DP26" s="10"/>
      <c r="DQ26" s="7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11"/>
      <c r="EI26" s="10"/>
      <c r="EJ26" s="7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/>
      <c r="B27" s="6"/>
      <c r="C27" s="6"/>
      <c r="D27" s="6" t="s">
        <v>78</v>
      </c>
      <c r="E27" s="3" t="s">
        <v>79</v>
      </c>
      <c r="F27" s="6">
        <f>COUNTIF(T27:FM27,"e")</f>
        <v>0</v>
      </c>
      <c r="G27" s="6">
        <f>COUNTIF(T27:FM27,"z")</f>
        <v>1</v>
      </c>
      <c r="H27" s="6">
        <f t="shared" si="0"/>
        <v>15</v>
      </c>
      <c r="I27" s="6">
        <f t="shared" si="1"/>
        <v>0</v>
      </c>
      <c r="J27" s="6">
        <f t="shared" si="2"/>
        <v>15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0</v>
      </c>
      <c r="R27" s="7">
        <f t="shared" si="10"/>
        <v>0</v>
      </c>
      <c r="S27" s="7">
        <v>0</v>
      </c>
      <c r="T27" s="11"/>
      <c r="U27" s="10"/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>
        <v>15</v>
      </c>
      <c r="CB27" s="10" t="s">
        <v>61</v>
      </c>
      <c r="CC27" s="11"/>
      <c r="CD27" s="10"/>
      <c r="CE27" s="7"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/>
      <c r="CS27" s="10"/>
      <c r="CT27" s="11"/>
      <c r="CU27" s="10"/>
      <c r="CV27" s="11"/>
      <c r="CW27" s="10"/>
      <c r="CX27" s="7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0</v>
      </c>
      <c r="DK27" s="11"/>
      <c r="DL27" s="10"/>
      <c r="DM27" s="11"/>
      <c r="DN27" s="10"/>
      <c r="DO27" s="11"/>
      <c r="DP27" s="10"/>
      <c r="DQ27" s="7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/>
      <c r="EE27" s="10"/>
      <c r="EF27" s="11"/>
      <c r="EG27" s="10"/>
      <c r="EH27" s="11"/>
      <c r="EI27" s="10"/>
      <c r="EJ27" s="7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0</v>
      </c>
      <c r="EW27" s="11"/>
      <c r="EX27" s="10"/>
      <c r="EY27" s="11"/>
      <c r="EZ27" s="10"/>
      <c r="FA27" s="11"/>
      <c r="FB27" s="10"/>
      <c r="FC27" s="7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ht="15.95" customHeight="1" x14ac:dyDescent="0.2">
      <c r="A28" s="6"/>
      <c r="B28" s="6"/>
      <c r="C28" s="6"/>
      <c r="D28" s="6"/>
      <c r="E28" s="6" t="s">
        <v>80</v>
      </c>
      <c r="F28" s="6">
        <f t="shared" ref="F28:AK28" si="19">SUM(F17:F27)</f>
        <v>1</v>
      </c>
      <c r="G28" s="6">
        <f t="shared" si="19"/>
        <v>11</v>
      </c>
      <c r="H28" s="6">
        <f t="shared" si="19"/>
        <v>309</v>
      </c>
      <c r="I28" s="6">
        <f t="shared" si="19"/>
        <v>84</v>
      </c>
      <c r="J28" s="6">
        <f t="shared" si="19"/>
        <v>60</v>
      </c>
      <c r="K28" s="6">
        <f t="shared" si="19"/>
        <v>0</v>
      </c>
      <c r="L28" s="6">
        <f t="shared" si="19"/>
        <v>15</v>
      </c>
      <c r="M28" s="6">
        <f t="shared" si="19"/>
        <v>150</v>
      </c>
      <c r="N28" s="6">
        <f t="shared" si="19"/>
        <v>0</v>
      </c>
      <c r="O28" s="6">
        <f t="shared" si="19"/>
        <v>0</v>
      </c>
      <c r="P28" s="6">
        <f t="shared" si="19"/>
        <v>0</v>
      </c>
      <c r="Q28" s="7">
        <f t="shared" si="19"/>
        <v>14</v>
      </c>
      <c r="R28" s="7">
        <f t="shared" si="19"/>
        <v>8</v>
      </c>
      <c r="S28" s="7">
        <f t="shared" si="19"/>
        <v>8.8000000000000007</v>
      </c>
      <c r="T28" s="11">
        <f t="shared" si="19"/>
        <v>57</v>
      </c>
      <c r="U28" s="10">
        <f t="shared" si="19"/>
        <v>0</v>
      </c>
      <c r="V28" s="11">
        <f t="shared" si="19"/>
        <v>0</v>
      </c>
      <c r="W28" s="10">
        <f t="shared" si="19"/>
        <v>0</v>
      </c>
      <c r="X28" s="11">
        <f t="shared" si="19"/>
        <v>0</v>
      </c>
      <c r="Y28" s="10">
        <f t="shared" si="19"/>
        <v>0</v>
      </c>
      <c r="Z28" s="7">
        <f t="shared" si="19"/>
        <v>4</v>
      </c>
      <c r="AA28" s="11">
        <f t="shared" si="19"/>
        <v>0</v>
      </c>
      <c r="AB28" s="10">
        <f t="shared" si="19"/>
        <v>0</v>
      </c>
      <c r="AC28" s="11">
        <f t="shared" si="19"/>
        <v>0</v>
      </c>
      <c r="AD28" s="10">
        <f t="shared" si="19"/>
        <v>0</v>
      </c>
      <c r="AE28" s="11">
        <f t="shared" si="19"/>
        <v>0</v>
      </c>
      <c r="AF28" s="10">
        <f t="shared" si="19"/>
        <v>0</v>
      </c>
      <c r="AG28" s="11">
        <f t="shared" si="19"/>
        <v>0</v>
      </c>
      <c r="AH28" s="10">
        <f t="shared" si="19"/>
        <v>0</v>
      </c>
      <c r="AI28" s="11">
        <f t="shared" si="19"/>
        <v>0</v>
      </c>
      <c r="AJ28" s="10">
        <f t="shared" si="19"/>
        <v>0</v>
      </c>
      <c r="AK28" s="7">
        <f t="shared" si="19"/>
        <v>0</v>
      </c>
      <c r="AL28" s="7">
        <f t="shared" ref="AL28:BQ28" si="20">SUM(AL17:AL27)</f>
        <v>4</v>
      </c>
      <c r="AM28" s="11">
        <f t="shared" si="20"/>
        <v>25</v>
      </c>
      <c r="AN28" s="10">
        <f t="shared" si="20"/>
        <v>0</v>
      </c>
      <c r="AO28" s="11">
        <f t="shared" si="20"/>
        <v>0</v>
      </c>
      <c r="AP28" s="10">
        <f t="shared" si="20"/>
        <v>0</v>
      </c>
      <c r="AQ28" s="11">
        <f t="shared" si="20"/>
        <v>0</v>
      </c>
      <c r="AR28" s="10">
        <f t="shared" si="20"/>
        <v>0</v>
      </c>
      <c r="AS28" s="7">
        <f t="shared" si="20"/>
        <v>2</v>
      </c>
      <c r="AT28" s="11">
        <f t="shared" si="20"/>
        <v>15</v>
      </c>
      <c r="AU28" s="10">
        <f t="shared" si="20"/>
        <v>0</v>
      </c>
      <c r="AV28" s="11">
        <f t="shared" si="20"/>
        <v>0</v>
      </c>
      <c r="AW28" s="10">
        <f t="shared" si="20"/>
        <v>0</v>
      </c>
      <c r="AX28" s="11">
        <f t="shared" si="20"/>
        <v>0</v>
      </c>
      <c r="AY28" s="10">
        <f t="shared" si="20"/>
        <v>0</v>
      </c>
      <c r="AZ28" s="11">
        <f t="shared" si="20"/>
        <v>0</v>
      </c>
      <c r="BA28" s="10">
        <f t="shared" si="20"/>
        <v>0</v>
      </c>
      <c r="BB28" s="11">
        <f t="shared" si="20"/>
        <v>0</v>
      </c>
      <c r="BC28" s="10">
        <f t="shared" si="20"/>
        <v>0</v>
      </c>
      <c r="BD28" s="7">
        <f t="shared" si="20"/>
        <v>1</v>
      </c>
      <c r="BE28" s="7">
        <f t="shared" si="20"/>
        <v>3</v>
      </c>
      <c r="BF28" s="11">
        <f t="shared" si="20"/>
        <v>0</v>
      </c>
      <c r="BG28" s="10">
        <f t="shared" si="20"/>
        <v>0</v>
      </c>
      <c r="BH28" s="11">
        <f t="shared" si="20"/>
        <v>0</v>
      </c>
      <c r="BI28" s="10">
        <f t="shared" si="20"/>
        <v>0</v>
      </c>
      <c r="BJ28" s="11">
        <f t="shared" si="20"/>
        <v>0</v>
      </c>
      <c r="BK28" s="10">
        <f t="shared" si="20"/>
        <v>0</v>
      </c>
      <c r="BL28" s="7">
        <f t="shared" si="20"/>
        <v>0</v>
      </c>
      <c r="BM28" s="11">
        <f t="shared" si="20"/>
        <v>0</v>
      </c>
      <c r="BN28" s="10">
        <f t="shared" si="20"/>
        <v>0</v>
      </c>
      <c r="BO28" s="11">
        <f t="shared" si="20"/>
        <v>30</v>
      </c>
      <c r="BP28" s="10">
        <f t="shared" si="20"/>
        <v>0</v>
      </c>
      <c r="BQ28" s="11">
        <f t="shared" si="20"/>
        <v>0</v>
      </c>
      <c r="BR28" s="10">
        <f t="shared" ref="BR28:CW28" si="21">SUM(BR17:BR27)</f>
        <v>0</v>
      </c>
      <c r="BS28" s="11">
        <f t="shared" si="21"/>
        <v>0</v>
      </c>
      <c r="BT28" s="10">
        <f t="shared" si="21"/>
        <v>0</v>
      </c>
      <c r="BU28" s="11">
        <f t="shared" si="21"/>
        <v>0</v>
      </c>
      <c r="BV28" s="10">
        <f t="shared" si="21"/>
        <v>0</v>
      </c>
      <c r="BW28" s="7">
        <f t="shared" si="21"/>
        <v>2</v>
      </c>
      <c r="BX28" s="7">
        <f t="shared" si="21"/>
        <v>2</v>
      </c>
      <c r="BY28" s="11">
        <f t="shared" si="21"/>
        <v>0</v>
      </c>
      <c r="BZ28" s="10">
        <f t="shared" si="21"/>
        <v>0</v>
      </c>
      <c r="CA28" s="11">
        <f t="shared" si="21"/>
        <v>15</v>
      </c>
      <c r="CB28" s="10">
        <f t="shared" si="21"/>
        <v>0</v>
      </c>
      <c r="CC28" s="11">
        <f t="shared" si="21"/>
        <v>0</v>
      </c>
      <c r="CD28" s="10">
        <f t="shared" si="21"/>
        <v>0</v>
      </c>
      <c r="CE28" s="7">
        <f t="shared" si="21"/>
        <v>0</v>
      </c>
      <c r="CF28" s="11">
        <f t="shared" si="21"/>
        <v>0</v>
      </c>
      <c r="CG28" s="10">
        <f t="shared" si="21"/>
        <v>0</v>
      </c>
      <c r="CH28" s="11">
        <f t="shared" si="21"/>
        <v>60</v>
      </c>
      <c r="CI28" s="10">
        <f t="shared" si="21"/>
        <v>0</v>
      </c>
      <c r="CJ28" s="11">
        <f t="shared" si="21"/>
        <v>0</v>
      </c>
      <c r="CK28" s="10">
        <f t="shared" si="21"/>
        <v>0</v>
      </c>
      <c r="CL28" s="11">
        <f t="shared" si="21"/>
        <v>0</v>
      </c>
      <c r="CM28" s="10">
        <f t="shared" si="21"/>
        <v>0</v>
      </c>
      <c r="CN28" s="11">
        <f t="shared" si="21"/>
        <v>0</v>
      </c>
      <c r="CO28" s="10">
        <f t="shared" si="21"/>
        <v>0</v>
      </c>
      <c r="CP28" s="7">
        <f t="shared" si="21"/>
        <v>2</v>
      </c>
      <c r="CQ28" s="7">
        <f t="shared" si="21"/>
        <v>2</v>
      </c>
      <c r="CR28" s="11">
        <f t="shared" si="21"/>
        <v>0</v>
      </c>
      <c r="CS28" s="10">
        <f t="shared" si="21"/>
        <v>0</v>
      </c>
      <c r="CT28" s="11">
        <f t="shared" si="21"/>
        <v>0</v>
      </c>
      <c r="CU28" s="10">
        <f t="shared" si="21"/>
        <v>0</v>
      </c>
      <c r="CV28" s="11">
        <f t="shared" si="21"/>
        <v>0</v>
      </c>
      <c r="CW28" s="10">
        <f t="shared" si="21"/>
        <v>0</v>
      </c>
      <c r="CX28" s="7">
        <f t="shared" ref="CX28:EC28" si="22">SUM(CX17:CX27)</f>
        <v>0</v>
      </c>
      <c r="CY28" s="11">
        <f t="shared" si="22"/>
        <v>0</v>
      </c>
      <c r="CZ28" s="10">
        <f t="shared" si="22"/>
        <v>0</v>
      </c>
      <c r="DA28" s="11">
        <f t="shared" si="22"/>
        <v>60</v>
      </c>
      <c r="DB28" s="10">
        <f t="shared" si="22"/>
        <v>0</v>
      </c>
      <c r="DC28" s="11">
        <f t="shared" si="22"/>
        <v>0</v>
      </c>
      <c r="DD28" s="10">
        <f t="shared" si="22"/>
        <v>0</v>
      </c>
      <c r="DE28" s="11">
        <f t="shared" si="22"/>
        <v>0</v>
      </c>
      <c r="DF28" s="10">
        <f t="shared" si="22"/>
        <v>0</v>
      </c>
      <c r="DG28" s="11">
        <f t="shared" si="22"/>
        <v>0</v>
      </c>
      <c r="DH28" s="10">
        <f t="shared" si="22"/>
        <v>0</v>
      </c>
      <c r="DI28" s="7">
        <f t="shared" si="22"/>
        <v>3</v>
      </c>
      <c r="DJ28" s="7">
        <f t="shared" si="22"/>
        <v>3</v>
      </c>
      <c r="DK28" s="11">
        <f t="shared" si="22"/>
        <v>2</v>
      </c>
      <c r="DL28" s="10">
        <f t="shared" si="22"/>
        <v>0</v>
      </c>
      <c r="DM28" s="11">
        <f t="shared" si="22"/>
        <v>0</v>
      </c>
      <c r="DN28" s="10">
        <f t="shared" si="22"/>
        <v>0</v>
      </c>
      <c r="DO28" s="11">
        <f t="shared" si="22"/>
        <v>0</v>
      </c>
      <c r="DP28" s="10">
        <f t="shared" si="22"/>
        <v>0</v>
      </c>
      <c r="DQ28" s="7">
        <f t="shared" si="22"/>
        <v>0</v>
      </c>
      <c r="DR28" s="11">
        <f t="shared" si="22"/>
        <v>0</v>
      </c>
      <c r="DS28" s="10">
        <f t="shared" si="22"/>
        <v>0</v>
      </c>
      <c r="DT28" s="11">
        <f t="shared" si="22"/>
        <v>0</v>
      </c>
      <c r="DU28" s="10">
        <f t="shared" si="22"/>
        <v>0</v>
      </c>
      <c r="DV28" s="11">
        <f t="shared" si="22"/>
        <v>0</v>
      </c>
      <c r="DW28" s="10">
        <f t="shared" si="22"/>
        <v>0</v>
      </c>
      <c r="DX28" s="11">
        <f t="shared" si="22"/>
        <v>0</v>
      </c>
      <c r="DY28" s="10">
        <f t="shared" si="22"/>
        <v>0</v>
      </c>
      <c r="DZ28" s="11">
        <f t="shared" si="22"/>
        <v>0</v>
      </c>
      <c r="EA28" s="10">
        <f t="shared" si="22"/>
        <v>0</v>
      </c>
      <c r="EB28" s="7">
        <f t="shared" si="22"/>
        <v>0</v>
      </c>
      <c r="EC28" s="7">
        <f t="shared" si="22"/>
        <v>0</v>
      </c>
      <c r="ED28" s="11">
        <f t="shared" ref="ED28:FI28" si="23">SUM(ED17:ED27)</f>
        <v>0</v>
      </c>
      <c r="EE28" s="10">
        <f t="shared" si="23"/>
        <v>0</v>
      </c>
      <c r="EF28" s="11">
        <f t="shared" si="23"/>
        <v>45</v>
      </c>
      <c r="EG28" s="10">
        <f t="shared" si="23"/>
        <v>0</v>
      </c>
      <c r="EH28" s="11">
        <f t="shared" si="23"/>
        <v>0</v>
      </c>
      <c r="EI28" s="10">
        <f t="shared" si="23"/>
        <v>0</v>
      </c>
      <c r="EJ28" s="7">
        <f t="shared" si="23"/>
        <v>0</v>
      </c>
      <c r="EK28" s="11">
        <f t="shared" si="23"/>
        <v>0</v>
      </c>
      <c r="EL28" s="10">
        <f t="shared" si="23"/>
        <v>0</v>
      </c>
      <c r="EM28" s="11">
        <f t="shared" si="23"/>
        <v>0</v>
      </c>
      <c r="EN28" s="10">
        <f t="shared" si="23"/>
        <v>0</v>
      </c>
      <c r="EO28" s="11">
        <f t="shared" si="23"/>
        <v>0</v>
      </c>
      <c r="EP28" s="10">
        <f t="shared" si="23"/>
        <v>0</v>
      </c>
      <c r="EQ28" s="11">
        <f t="shared" si="23"/>
        <v>0</v>
      </c>
      <c r="ER28" s="10">
        <f t="shared" si="23"/>
        <v>0</v>
      </c>
      <c r="ES28" s="11">
        <f t="shared" si="23"/>
        <v>0</v>
      </c>
      <c r="ET28" s="10">
        <f t="shared" si="23"/>
        <v>0</v>
      </c>
      <c r="EU28" s="7">
        <f t="shared" si="23"/>
        <v>0</v>
      </c>
      <c r="EV28" s="7">
        <f t="shared" si="23"/>
        <v>0</v>
      </c>
      <c r="EW28" s="11">
        <f t="shared" si="23"/>
        <v>0</v>
      </c>
      <c r="EX28" s="10">
        <f t="shared" si="23"/>
        <v>0</v>
      </c>
      <c r="EY28" s="11">
        <f t="shared" si="23"/>
        <v>0</v>
      </c>
      <c r="EZ28" s="10">
        <f t="shared" si="23"/>
        <v>0</v>
      </c>
      <c r="FA28" s="11">
        <f t="shared" si="23"/>
        <v>0</v>
      </c>
      <c r="FB28" s="10">
        <f t="shared" si="23"/>
        <v>0</v>
      </c>
      <c r="FC28" s="7">
        <f t="shared" si="23"/>
        <v>0</v>
      </c>
      <c r="FD28" s="11">
        <f t="shared" si="23"/>
        <v>0</v>
      </c>
      <c r="FE28" s="10">
        <f t="shared" si="23"/>
        <v>0</v>
      </c>
      <c r="FF28" s="11">
        <f t="shared" si="23"/>
        <v>0</v>
      </c>
      <c r="FG28" s="10">
        <f t="shared" si="23"/>
        <v>0</v>
      </c>
      <c r="FH28" s="11">
        <f t="shared" si="23"/>
        <v>0</v>
      </c>
      <c r="FI28" s="10">
        <f t="shared" si="23"/>
        <v>0</v>
      </c>
      <c r="FJ28" s="11">
        <f t="shared" ref="FJ28:FO28" si="24">SUM(FJ17:FJ27)</f>
        <v>0</v>
      </c>
      <c r="FK28" s="10">
        <f t="shared" si="24"/>
        <v>0</v>
      </c>
      <c r="FL28" s="11">
        <f t="shared" si="24"/>
        <v>0</v>
      </c>
      <c r="FM28" s="10">
        <f t="shared" si="24"/>
        <v>0</v>
      </c>
      <c r="FN28" s="7">
        <f t="shared" si="24"/>
        <v>0</v>
      </c>
      <c r="FO28" s="7">
        <f t="shared" si="24"/>
        <v>0</v>
      </c>
    </row>
    <row r="29" spans="1:171" ht="20.100000000000001" customHeight="1" x14ac:dyDescent="0.2">
      <c r="A29" s="13" t="s">
        <v>81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3"/>
      <c r="FO29" s="14"/>
    </row>
    <row r="30" spans="1:171" x14ac:dyDescent="0.2">
      <c r="A30" s="6"/>
      <c r="B30" s="6"/>
      <c r="C30" s="6"/>
      <c r="D30" s="6" t="s">
        <v>82</v>
      </c>
      <c r="E30" s="3" t="s">
        <v>83</v>
      </c>
      <c r="F30" s="6">
        <f t="shared" ref="F30:F41" si="25">COUNTIF(T30:FM30,"e")</f>
        <v>0</v>
      </c>
      <c r="G30" s="6">
        <f t="shared" ref="G30:G41" si="26">COUNTIF(T30:FM30,"z")</f>
        <v>2</v>
      </c>
      <c r="H30" s="6">
        <f t="shared" ref="H30:H41" si="27">SUM(I30:P30)</f>
        <v>60</v>
      </c>
      <c r="I30" s="6">
        <f t="shared" ref="I30:I41" si="28">T30+AM30+BF30+BY30+CR30+DK30+ED30+EW30</f>
        <v>30</v>
      </c>
      <c r="J30" s="6">
        <f t="shared" ref="J30:J41" si="29">V30+AO30+BH30+CA30+CT30+DM30+EF30+EY30</f>
        <v>30</v>
      </c>
      <c r="K30" s="6">
        <f t="shared" ref="K30:K41" si="30">X30+AQ30+BJ30+CC30+CV30+DO30+EH30+FA30</f>
        <v>0</v>
      </c>
      <c r="L30" s="6">
        <f t="shared" ref="L30:L41" si="31">AA30+AT30+BM30+CF30+CY30+DR30+EK30+FD30</f>
        <v>0</v>
      </c>
      <c r="M30" s="6">
        <f t="shared" ref="M30:M41" si="32">AC30+AV30+BO30+CH30+DA30+DT30+EM30+FF30</f>
        <v>0</v>
      </c>
      <c r="N30" s="6">
        <f t="shared" ref="N30:N41" si="33">AE30+AX30+BQ30+CJ30+DC30+DV30+EO30+FH30</f>
        <v>0</v>
      </c>
      <c r="O30" s="6">
        <f t="shared" ref="O30:O41" si="34">AG30+AZ30+BS30+CL30+DE30+DX30+EQ30+FJ30</f>
        <v>0</v>
      </c>
      <c r="P30" s="6">
        <f t="shared" ref="P30:P41" si="35">AI30+BB30+BU30+CN30+DG30+DZ30+ES30+FL30</f>
        <v>0</v>
      </c>
      <c r="Q30" s="7">
        <f t="shared" ref="Q30:Q41" si="36">AL30+BE30+BX30+CQ30+DJ30+EC30+EV30+FO30</f>
        <v>3</v>
      </c>
      <c r="R30" s="7">
        <f t="shared" ref="R30:R41" si="37">AK30+BD30+BW30+CP30+DI30+EB30+EU30+FN30</f>
        <v>0</v>
      </c>
      <c r="S30" s="7">
        <v>1.8</v>
      </c>
      <c r="T30" s="11">
        <v>30</v>
      </c>
      <c r="U30" s="10" t="s">
        <v>61</v>
      </c>
      <c r="V30" s="11">
        <v>30</v>
      </c>
      <c r="W30" s="10" t="s">
        <v>61</v>
      </c>
      <c r="X30" s="11"/>
      <c r="Y30" s="10"/>
      <c r="Z30" s="7">
        <v>3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41" si="38">Z30+AK30</f>
        <v>3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ref="BE30:BE41" si="39">AS30+BD30</f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41" si="40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41" si="41">CE30+CP30</f>
        <v>0</v>
      </c>
      <c r="CR30" s="11"/>
      <c r="CS30" s="10"/>
      <c r="CT30" s="11"/>
      <c r="CU30" s="10"/>
      <c r="CV30" s="11"/>
      <c r="CW30" s="10"/>
      <c r="CX30" s="7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ref="DJ30:DJ41" si="42">CX30+DI30</f>
        <v>0</v>
      </c>
      <c r="DK30" s="11"/>
      <c r="DL30" s="10"/>
      <c r="DM30" s="11"/>
      <c r="DN30" s="10"/>
      <c r="DO30" s="11"/>
      <c r="DP30" s="10"/>
      <c r="DQ30" s="7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ref="EC30:EC41" si="43">DQ30+EB30</f>
        <v>0</v>
      </c>
      <c r="ED30" s="11"/>
      <c r="EE30" s="10"/>
      <c r="EF30" s="11"/>
      <c r="EG30" s="10"/>
      <c r="EH30" s="11"/>
      <c r="EI30" s="10"/>
      <c r="EJ30" s="7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ref="EV30:EV41" si="44">EJ30+EU30</f>
        <v>0</v>
      </c>
      <c r="EW30" s="11"/>
      <c r="EX30" s="10"/>
      <c r="EY30" s="11"/>
      <c r="EZ30" s="10"/>
      <c r="FA30" s="11"/>
      <c r="FB30" s="10"/>
      <c r="FC30" s="7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ref="FO30:FO41" si="45">FC30+FN30</f>
        <v>0</v>
      </c>
    </row>
    <row r="31" spans="1:171" x14ac:dyDescent="0.2">
      <c r="A31" s="6"/>
      <c r="B31" s="6"/>
      <c r="C31" s="6"/>
      <c r="D31" s="6" t="s">
        <v>84</v>
      </c>
      <c r="E31" s="3" t="s">
        <v>85</v>
      </c>
      <c r="F31" s="6">
        <f t="shared" si="25"/>
        <v>0</v>
      </c>
      <c r="G31" s="6">
        <f t="shared" si="26"/>
        <v>2</v>
      </c>
      <c r="H31" s="6">
        <f t="shared" si="27"/>
        <v>60</v>
      </c>
      <c r="I31" s="6">
        <f t="shared" si="28"/>
        <v>30</v>
      </c>
      <c r="J31" s="6">
        <f t="shared" si="29"/>
        <v>30</v>
      </c>
      <c r="K31" s="6">
        <f t="shared" si="30"/>
        <v>0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6</v>
      </c>
      <c r="R31" s="7">
        <f t="shared" si="37"/>
        <v>0</v>
      </c>
      <c r="S31" s="7">
        <v>2.4</v>
      </c>
      <c r="T31" s="11">
        <v>30</v>
      </c>
      <c r="U31" s="10" t="s">
        <v>61</v>
      </c>
      <c r="V31" s="11">
        <v>30</v>
      </c>
      <c r="W31" s="10" t="s">
        <v>61</v>
      </c>
      <c r="X31" s="11"/>
      <c r="Y31" s="10"/>
      <c r="Z31" s="7">
        <v>6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8"/>
        <v>6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9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11"/>
      <c r="EI31" s="10"/>
      <c r="EJ31" s="7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60</v>
      </c>
      <c r="I32" s="6">
        <f t="shared" si="28"/>
        <v>30</v>
      </c>
      <c r="J32" s="6">
        <f t="shared" si="29"/>
        <v>30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6</v>
      </c>
      <c r="R32" s="7">
        <f t="shared" si="37"/>
        <v>0</v>
      </c>
      <c r="S32" s="7">
        <v>2.4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8"/>
        <v>0</v>
      </c>
      <c r="AM32" s="11">
        <v>30</v>
      </c>
      <c r="AN32" s="10" t="s">
        <v>71</v>
      </c>
      <c r="AO32" s="11">
        <v>30</v>
      </c>
      <c r="AP32" s="10" t="s">
        <v>61</v>
      </c>
      <c r="AQ32" s="11"/>
      <c r="AR32" s="10"/>
      <c r="AS32" s="7">
        <v>6</v>
      </c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6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11"/>
      <c r="CW32" s="10"/>
      <c r="CX32" s="7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11"/>
      <c r="DP32" s="10"/>
      <c r="DQ32" s="7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11"/>
      <c r="EI32" s="10"/>
      <c r="EJ32" s="7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11"/>
      <c r="FB32" s="10"/>
      <c r="FC32" s="7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88</v>
      </c>
      <c r="E33" s="3" t="s">
        <v>89</v>
      </c>
      <c r="F33" s="6">
        <f t="shared" si="25"/>
        <v>0</v>
      </c>
      <c r="G33" s="6">
        <f t="shared" si="26"/>
        <v>2</v>
      </c>
      <c r="H33" s="6">
        <f t="shared" si="27"/>
        <v>30</v>
      </c>
      <c r="I33" s="6">
        <f t="shared" si="28"/>
        <v>15</v>
      </c>
      <c r="J33" s="6">
        <f t="shared" si="29"/>
        <v>0</v>
      </c>
      <c r="K33" s="6">
        <f t="shared" si="30"/>
        <v>0</v>
      </c>
      <c r="L33" s="6">
        <f t="shared" si="31"/>
        <v>15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3</v>
      </c>
      <c r="R33" s="7">
        <f t="shared" si="37"/>
        <v>2</v>
      </c>
      <c r="S33" s="7">
        <v>1.2</v>
      </c>
      <c r="T33" s="11">
        <v>15</v>
      </c>
      <c r="U33" s="10" t="s">
        <v>61</v>
      </c>
      <c r="V33" s="11"/>
      <c r="W33" s="10"/>
      <c r="X33" s="11"/>
      <c r="Y33" s="10"/>
      <c r="Z33" s="7">
        <v>1</v>
      </c>
      <c r="AA33" s="11">
        <v>15</v>
      </c>
      <c r="AB33" s="10" t="s">
        <v>61</v>
      </c>
      <c r="AC33" s="11"/>
      <c r="AD33" s="10"/>
      <c r="AE33" s="11"/>
      <c r="AF33" s="10"/>
      <c r="AG33" s="11"/>
      <c r="AH33" s="10"/>
      <c r="AI33" s="11"/>
      <c r="AJ33" s="10"/>
      <c r="AK33" s="7">
        <v>2</v>
      </c>
      <c r="AL33" s="7">
        <f t="shared" si="38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11"/>
      <c r="CW33" s="10"/>
      <c r="CX33" s="7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11"/>
      <c r="DP33" s="10"/>
      <c r="DQ33" s="7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11"/>
      <c r="EI33" s="10"/>
      <c r="EJ33" s="7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11"/>
      <c r="FB33" s="10"/>
      <c r="FC33" s="7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90</v>
      </c>
      <c r="E34" s="3" t="s">
        <v>91</v>
      </c>
      <c r="F34" s="6">
        <f t="shared" si="25"/>
        <v>0</v>
      </c>
      <c r="G34" s="6">
        <f t="shared" si="26"/>
        <v>1</v>
      </c>
      <c r="H34" s="6">
        <f t="shared" si="27"/>
        <v>30</v>
      </c>
      <c r="I34" s="6">
        <f t="shared" si="28"/>
        <v>30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2</v>
      </c>
      <c r="R34" s="7">
        <f t="shared" si="37"/>
        <v>0</v>
      </c>
      <c r="S34" s="7">
        <v>1.2</v>
      </c>
      <c r="T34" s="11">
        <v>30</v>
      </c>
      <c r="U34" s="10" t="s">
        <v>61</v>
      </c>
      <c r="V34" s="11"/>
      <c r="W34" s="10"/>
      <c r="X34" s="11"/>
      <c r="Y34" s="10"/>
      <c r="Z34" s="7">
        <v>2</v>
      </c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8"/>
        <v>2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60</v>
      </c>
      <c r="I35" s="6">
        <f t="shared" si="28"/>
        <v>30</v>
      </c>
      <c r="J35" s="6">
        <f t="shared" si="29"/>
        <v>30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6</v>
      </c>
      <c r="R35" s="7">
        <f t="shared" si="37"/>
        <v>0</v>
      </c>
      <c r="S35" s="7">
        <v>2.4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>
        <v>30</v>
      </c>
      <c r="AN35" s="10" t="s">
        <v>71</v>
      </c>
      <c r="AO35" s="11">
        <v>30</v>
      </c>
      <c r="AP35" s="10" t="s">
        <v>61</v>
      </c>
      <c r="AQ35" s="11"/>
      <c r="AR35" s="10"/>
      <c r="AS35" s="7">
        <v>6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9"/>
        <v>6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45</v>
      </c>
      <c r="I36" s="6">
        <f t="shared" si="28"/>
        <v>30</v>
      </c>
      <c r="J36" s="6">
        <f t="shared" si="29"/>
        <v>0</v>
      </c>
      <c r="K36" s="6">
        <f t="shared" si="30"/>
        <v>0</v>
      </c>
      <c r="L36" s="6">
        <f t="shared" si="31"/>
        <v>15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3</v>
      </c>
      <c r="R36" s="7">
        <f t="shared" si="37"/>
        <v>1</v>
      </c>
      <c r="S36" s="7">
        <v>1.8</v>
      </c>
      <c r="T36" s="11">
        <v>30</v>
      </c>
      <c r="U36" s="10" t="s">
        <v>61</v>
      </c>
      <c r="V36" s="11"/>
      <c r="W36" s="10"/>
      <c r="X36" s="11"/>
      <c r="Y36" s="10"/>
      <c r="Z36" s="7">
        <v>2</v>
      </c>
      <c r="AA36" s="11">
        <v>15</v>
      </c>
      <c r="AB36" s="10" t="s">
        <v>61</v>
      </c>
      <c r="AC36" s="11"/>
      <c r="AD36" s="10"/>
      <c r="AE36" s="11"/>
      <c r="AF36" s="10"/>
      <c r="AG36" s="11"/>
      <c r="AH36" s="10"/>
      <c r="AI36" s="11"/>
      <c r="AJ36" s="10"/>
      <c r="AK36" s="7">
        <v>1</v>
      </c>
      <c r="AL36" s="7">
        <f t="shared" si="38"/>
        <v>3</v>
      </c>
      <c r="AM36" s="11"/>
      <c r="AN36" s="10"/>
      <c r="AO36" s="11"/>
      <c r="AP36" s="10"/>
      <c r="AQ36" s="11"/>
      <c r="AR36" s="10"/>
      <c r="AS36" s="7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9"/>
        <v>0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0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45</v>
      </c>
      <c r="I37" s="6">
        <f t="shared" si="28"/>
        <v>30</v>
      </c>
      <c r="J37" s="6">
        <f t="shared" si="29"/>
        <v>15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4</v>
      </c>
      <c r="R37" s="7">
        <f t="shared" si="37"/>
        <v>0</v>
      </c>
      <c r="S37" s="7">
        <v>1.8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8"/>
        <v>0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0"/>
        <v>0</v>
      </c>
      <c r="BY37" s="11">
        <v>30</v>
      </c>
      <c r="BZ37" s="10" t="s">
        <v>71</v>
      </c>
      <c r="CA37" s="11">
        <v>15</v>
      </c>
      <c r="CB37" s="10" t="s">
        <v>61</v>
      </c>
      <c r="CC37" s="11"/>
      <c r="CD37" s="10"/>
      <c r="CE37" s="7">
        <v>4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4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98</v>
      </c>
      <c r="E38" s="3" t="s">
        <v>99</v>
      </c>
      <c r="F38" s="6">
        <f t="shared" si="25"/>
        <v>0</v>
      </c>
      <c r="G38" s="6">
        <f t="shared" si="26"/>
        <v>1</v>
      </c>
      <c r="H38" s="6">
        <f t="shared" si="27"/>
        <v>30</v>
      </c>
      <c r="I38" s="6">
        <f t="shared" si="28"/>
        <v>0</v>
      </c>
      <c r="J38" s="6">
        <f t="shared" si="29"/>
        <v>0</v>
      </c>
      <c r="K38" s="6">
        <f t="shared" si="30"/>
        <v>0</v>
      </c>
      <c r="L38" s="6">
        <f t="shared" si="31"/>
        <v>30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2</v>
      </c>
      <c r="R38" s="7">
        <f t="shared" si="37"/>
        <v>2</v>
      </c>
      <c r="S38" s="7">
        <v>1.2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/>
      <c r="BG38" s="10"/>
      <c r="BH38" s="11"/>
      <c r="BI38" s="10"/>
      <c r="BJ38" s="11"/>
      <c r="BK38" s="10"/>
      <c r="BL38" s="7"/>
      <c r="BM38" s="11">
        <v>30</v>
      </c>
      <c r="BN38" s="10" t="s">
        <v>61</v>
      </c>
      <c r="BO38" s="11"/>
      <c r="BP38" s="10"/>
      <c r="BQ38" s="11"/>
      <c r="BR38" s="10"/>
      <c r="BS38" s="11"/>
      <c r="BT38" s="10"/>
      <c r="BU38" s="11"/>
      <c r="BV38" s="10"/>
      <c r="BW38" s="7">
        <v>2</v>
      </c>
      <c r="BX38" s="7">
        <f t="shared" si="40"/>
        <v>2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1"/>
        <v>0</v>
      </c>
      <c r="CR38" s="11"/>
      <c r="CS38" s="10"/>
      <c r="CT38" s="11"/>
      <c r="CU38" s="10"/>
      <c r="CV38" s="11"/>
      <c r="CW38" s="10"/>
      <c r="CX38" s="7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2"/>
        <v>0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x14ac:dyDescent="0.2">
      <c r="A39" s="6"/>
      <c r="B39" s="6"/>
      <c r="C39" s="6"/>
      <c r="D39" s="6" t="s">
        <v>100</v>
      </c>
      <c r="E39" s="3" t="s">
        <v>101</v>
      </c>
      <c r="F39" s="6">
        <f t="shared" si="25"/>
        <v>1</v>
      </c>
      <c r="G39" s="6">
        <f t="shared" si="26"/>
        <v>1</v>
      </c>
      <c r="H39" s="6">
        <f t="shared" si="27"/>
        <v>60</v>
      </c>
      <c r="I39" s="6">
        <f t="shared" si="28"/>
        <v>30</v>
      </c>
      <c r="J39" s="6">
        <f t="shared" si="29"/>
        <v>0</v>
      </c>
      <c r="K39" s="6">
        <f t="shared" si="30"/>
        <v>0</v>
      </c>
      <c r="L39" s="6">
        <f t="shared" si="31"/>
        <v>30</v>
      </c>
      <c r="M39" s="6">
        <f t="shared" si="32"/>
        <v>0</v>
      </c>
      <c r="N39" s="6">
        <f t="shared" si="33"/>
        <v>0</v>
      </c>
      <c r="O39" s="6">
        <f t="shared" si="34"/>
        <v>0</v>
      </c>
      <c r="P39" s="6">
        <f t="shared" si="35"/>
        <v>0</v>
      </c>
      <c r="Q39" s="7">
        <f t="shared" si="36"/>
        <v>5</v>
      </c>
      <c r="R39" s="7">
        <f t="shared" si="37"/>
        <v>2</v>
      </c>
      <c r="S39" s="7">
        <v>2.4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8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9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0"/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1"/>
        <v>0</v>
      </c>
      <c r="CR39" s="11">
        <v>30</v>
      </c>
      <c r="CS39" s="10" t="s">
        <v>71</v>
      </c>
      <c r="CT39" s="11"/>
      <c r="CU39" s="10"/>
      <c r="CV39" s="11"/>
      <c r="CW39" s="10"/>
      <c r="CX39" s="7">
        <v>3</v>
      </c>
      <c r="CY39" s="11">
        <v>30</v>
      </c>
      <c r="CZ39" s="10" t="s">
        <v>61</v>
      </c>
      <c r="DA39" s="11"/>
      <c r="DB39" s="10"/>
      <c r="DC39" s="11"/>
      <c r="DD39" s="10"/>
      <c r="DE39" s="11"/>
      <c r="DF39" s="10"/>
      <c r="DG39" s="11"/>
      <c r="DH39" s="10"/>
      <c r="DI39" s="7">
        <v>2</v>
      </c>
      <c r="DJ39" s="7">
        <f t="shared" si="42"/>
        <v>5</v>
      </c>
      <c r="DK39" s="11"/>
      <c r="DL39" s="10"/>
      <c r="DM39" s="11"/>
      <c r="DN39" s="10"/>
      <c r="DO39" s="11"/>
      <c r="DP39" s="10"/>
      <c r="DQ39" s="7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3"/>
        <v>0</v>
      </c>
      <c r="ED39" s="11"/>
      <c r="EE39" s="10"/>
      <c r="EF39" s="11"/>
      <c r="EG39" s="10"/>
      <c r="EH39" s="11"/>
      <c r="EI39" s="10"/>
      <c r="EJ39" s="7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44"/>
        <v>0</v>
      </c>
      <c r="EW39" s="11"/>
      <c r="EX39" s="10"/>
      <c r="EY39" s="11"/>
      <c r="EZ39" s="10"/>
      <c r="FA39" s="11"/>
      <c r="FB39" s="10"/>
      <c r="FC39" s="7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45"/>
        <v>0</v>
      </c>
    </row>
    <row r="40" spans="1:171" x14ac:dyDescent="0.2">
      <c r="A40" s="6"/>
      <c r="B40" s="6"/>
      <c r="C40" s="6"/>
      <c r="D40" s="6" t="s">
        <v>102</v>
      </c>
      <c r="E40" s="3" t="s">
        <v>103</v>
      </c>
      <c r="F40" s="6">
        <f t="shared" si="25"/>
        <v>0</v>
      </c>
      <c r="G40" s="6">
        <f t="shared" si="26"/>
        <v>2</v>
      </c>
      <c r="H40" s="6">
        <f t="shared" si="27"/>
        <v>30</v>
      </c>
      <c r="I40" s="6">
        <f t="shared" si="28"/>
        <v>15</v>
      </c>
      <c r="J40" s="6">
        <f t="shared" si="29"/>
        <v>15</v>
      </c>
      <c r="K40" s="6">
        <f t="shared" si="30"/>
        <v>0</v>
      </c>
      <c r="L40" s="6">
        <f t="shared" si="31"/>
        <v>0</v>
      </c>
      <c r="M40" s="6">
        <f t="shared" si="32"/>
        <v>0</v>
      </c>
      <c r="N40" s="6">
        <f t="shared" si="33"/>
        <v>0</v>
      </c>
      <c r="O40" s="6">
        <f t="shared" si="34"/>
        <v>0</v>
      </c>
      <c r="P40" s="6">
        <f t="shared" si="35"/>
        <v>0</v>
      </c>
      <c r="Q40" s="7">
        <f t="shared" si="36"/>
        <v>2</v>
      </c>
      <c r="R40" s="7">
        <f t="shared" si="37"/>
        <v>0</v>
      </c>
      <c r="S40" s="7">
        <v>1.2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8"/>
        <v>0</v>
      </c>
      <c r="AM40" s="11">
        <v>15</v>
      </c>
      <c r="AN40" s="10" t="s">
        <v>61</v>
      </c>
      <c r="AO40" s="11">
        <v>15</v>
      </c>
      <c r="AP40" s="10" t="s">
        <v>61</v>
      </c>
      <c r="AQ40" s="11"/>
      <c r="AR40" s="10"/>
      <c r="AS40" s="7">
        <v>2</v>
      </c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9"/>
        <v>2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40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1"/>
        <v>0</v>
      </c>
      <c r="CR40" s="11"/>
      <c r="CS40" s="10"/>
      <c r="CT40" s="11"/>
      <c r="CU40" s="10"/>
      <c r="CV40" s="11"/>
      <c r="CW40" s="10"/>
      <c r="CX40" s="7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2"/>
        <v>0</v>
      </c>
      <c r="DK40" s="11"/>
      <c r="DL40" s="10"/>
      <c r="DM40" s="11"/>
      <c r="DN40" s="10"/>
      <c r="DO40" s="11"/>
      <c r="DP40" s="10"/>
      <c r="DQ40" s="7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3"/>
        <v>0</v>
      </c>
      <c r="ED40" s="11"/>
      <c r="EE40" s="10"/>
      <c r="EF40" s="11"/>
      <c r="EG40" s="10"/>
      <c r="EH40" s="11"/>
      <c r="EI40" s="10"/>
      <c r="EJ40" s="7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44"/>
        <v>0</v>
      </c>
      <c r="EW40" s="11"/>
      <c r="EX40" s="10"/>
      <c r="EY40" s="11"/>
      <c r="EZ40" s="10"/>
      <c r="FA40" s="11"/>
      <c r="FB40" s="10"/>
      <c r="FC40" s="7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45"/>
        <v>0</v>
      </c>
    </row>
    <row r="41" spans="1:171" x14ac:dyDescent="0.2">
      <c r="A41" s="6"/>
      <c r="B41" s="6"/>
      <c r="C41" s="6"/>
      <c r="D41" s="6" t="s">
        <v>104</v>
      </c>
      <c r="E41" s="3" t="s">
        <v>105</v>
      </c>
      <c r="F41" s="6">
        <f t="shared" si="25"/>
        <v>0</v>
      </c>
      <c r="G41" s="6">
        <f t="shared" si="26"/>
        <v>2</v>
      </c>
      <c r="H41" s="6">
        <f t="shared" si="27"/>
        <v>30</v>
      </c>
      <c r="I41" s="6">
        <f t="shared" si="28"/>
        <v>15</v>
      </c>
      <c r="J41" s="6">
        <f t="shared" si="29"/>
        <v>15</v>
      </c>
      <c r="K41" s="6">
        <f t="shared" si="30"/>
        <v>0</v>
      </c>
      <c r="L41" s="6">
        <f t="shared" si="31"/>
        <v>0</v>
      </c>
      <c r="M41" s="6">
        <f t="shared" si="32"/>
        <v>0</v>
      </c>
      <c r="N41" s="6">
        <f t="shared" si="33"/>
        <v>0</v>
      </c>
      <c r="O41" s="6">
        <f t="shared" si="34"/>
        <v>0</v>
      </c>
      <c r="P41" s="6">
        <f t="shared" si="35"/>
        <v>0</v>
      </c>
      <c r="Q41" s="7">
        <f t="shared" si="36"/>
        <v>2</v>
      </c>
      <c r="R41" s="7">
        <f t="shared" si="37"/>
        <v>0</v>
      </c>
      <c r="S41" s="7">
        <v>1.2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8"/>
        <v>0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39"/>
        <v>0</v>
      </c>
      <c r="BF41" s="11">
        <v>15</v>
      </c>
      <c r="BG41" s="10" t="s">
        <v>61</v>
      </c>
      <c r="BH41" s="11">
        <v>15</v>
      </c>
      <c r="BI41" s="10" t="s">
        <v>61</v>
      </c>
      <c r="BJ41" s="11"/>
      <c r="BK41" s="10"/>
      <c r="BL41" s="7">
        <v>2</v>
      </c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40"/>
        <v>2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1"/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2"/>
        <v>0</v>
      </c>
      <c r="DK41" s="11"/>
      <c r="DL41" s="10"/>
      <c r="DM41" s="11"/>
      <c r="DN41" s="10"/>
      <c r="DO41" s="11"/>
      <c r="DP41" s="10"/>
      <c r="DQ41" s="7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3"/>
        <v>0</v>
      </c>
      <c r="ED41" s="11"/>
      <c r="EE41" s="10"/>
      <c r="EF41" s="11"/>
      <c r="EG41" s="10"/>
      <c r="EH41" s="11"/>
      <c r="EI41" s="10"/>
      <c r="EJ41" s="7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44"/>
        <v>0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45"/>
        <v>0</v>
      </c>
    </row>
    <row r="42" spans="1:171" ht="15.95" customHeight="1" x14ac:dyDescent="0.2">
      <c r="A42" s="6"/>
      <c r="B42" s="6"/>
      <c r="C42" s="6"/>
      <c r="D42" s="6"/>
      <c r="E42" s="6" t="s">
        <v>80</v>
      </c>
      <c r="F42" s="6">
        <f t="shared" ref="F42:AK42" si="46">SUM(F30:F41)</f>
        <v>4</v>
      </c>
      <c r="G42" s="6">
        <f t="shared" si="46"/>
        <v>18</v>
      </c>
      <c r="H42" s="6">
        <f t="shared" si="46"/>
        <v>540</v>
      </c>
      <c r="I42" s="6">
        <f t="shared" si="46"/>
        <v>285</v>
      </c>
      <c r="J42" s="6">
        <f t="shared" si="46"/>
        <v>165</v>
      </c>
      <c r="K42" s="6">
        <f t="shared" si="46"/>
        <v>0</v>
      </c>
      <c r="L42" s="6">
        <f t="shared" si="46"/>
        <v>90</v>
      </c>
      <c r="M42" s="6">
        <f t="shared" si="46"/>
        <v>0</v>
      </c>
      <c r="N42" s="6">
        <f t="shared" si="46"/>
        <v>0</v>
      </c>
      <c r="O42" s="6">
        <f t="shared" si="46"/>
        <v>0</v>
      </c>
      <c r="P42" s="6">
        <f t="shared" si="46"/>
        <v>0</v>
      </c>
      <c r="Q42" s="7">
        <f t="shared" si="46"/>
        <v>44</v>
      </c>
      <c r="R42" s="7">
        <f t="shared" si="46"/>
        <v>7</v>
      </c>
      <c r="S42" s="7">
        <f t="shared" si="46"/>
        <v>21</v>
      </c>
      <c r="T42" s="11">
        <f t="shared" si="46"/>
        <v>135</v>
      </c>
      <c r="U42" s="10">
        <f t="shared" si="46"/>
        <v>0</v>
      </c>
      <c r="V42" s="11">
        <f t="shared" si="46"/>
        <v>60</v>
      </c>
      <c r="W42" s="10">
        <f t="shared" si="46"/>
        <v>0</v>
      </c>
      <c r="X42" s="11">
        <f t="shared" si="46"/>
        <v>0</v>
      </c>
      <c r="Y42" s="10">
        <f t="shared" si="46"/>
        <v>0</v>
      </c>
      <c r="Z42" s="7">
        <f t="shared" si="46"/>
        <v>14</v>
      </c>
      <c r="AA42" s="11">
        <f t="shared" si="46"/>
        <v>30</v>
      </c>
      <c r="AB42" s="10">
        <f t="shared" si="46"/>
        <v>0</v>
      </c>
      <c r="AC42" s="11">
        <f t="shared" si="46"/>
        <v>0</v>
      </c>
      <c r="AD42" s="10">
        <f t="shared" si="46"/>
        <v>0</v>
      </c>
      <c r="AE42" s="11">
        <f t="shared" si="46"/>
        <v>0</v>
      </c>
      <c r="AF42" s="10">
        <f t="shared" si="46"/>
        <v>0</v>
      </c>
      <c r="AG42" s="11">
        <f t="shared" si="46"/>
        <v>0</v>
      </c>
      <c r="AH42" s="10">
        <f t="shared" si="46"/>
        <v>0</v>
      </c>
      <c r="AI42" s="11">
        <f t="shared" si="46"/>
        <v>0</v>
      </c>
      <c r="AJ42" s="10">
        <f t="shared" si="46"/>
        <v>0</v>
      </c>
      <c r="AK42" s="7">
        <f t="shared" si="46"/>
        <v>3</v>
      </c>
      <c r="AL42" s="7">
        <f t="shared" ref="AL42:BQ42" si="47">SUM(AL30:AL41)</f>
        <v>17</v>
      </c>
      <c r="AM42" s="11">
        <f t="shared" si="47"/>
        <v>75</v>
      </c>
      <c r="AN42" s="10">
        <f t="shared" si="47"/>
        <v>0</v>
      </c>
      <c r="AO42" s="11">
        <f t="shared" si="47"/>
        <v>75</v>
      </c>
      <c r="AP42" s="10">
        <f t="shared" si="47"/>
        <v>0</v>
      </c>
      <c r="AQ42" s="11">
        <f t="shared" si="47"/>
        <v>0</v>
      </c>
      <c r="AR42" s="10">
        <f t="shared" si="47"/>
        <v>0</v>
      </c>
      <c r="AS42" s="7">
        <f t="shared" si="47"/>
        <v>14</v>
      </c>
      <c r="AT42" s="11">
        <f t="shared" si="47"/>
        <v>0</v>
      </c>
      <c r="AU42" s="10">
        <f t="shared" si="47"/>
        <v>0</v>
      </c>
      <c r="AV42" s="11">
        <f t="shared" si="47"/>
        <v>0</v>
      </c>
      <c r="AW42" s="10">
        <f t="shared" si="47"/>
        <v>0</v>
      </c>
      <c r="AX42" s="11">
        <f t="shared" si="47"/>
        <v>0</v>
      </c>
      <c r="AY42" s="10">
        <f t="shared" si="47"/>
        <v>0</v>
      </c>
      <c r="AZ42" s="11">
        <f t="shared" si="47"/>
        <v>0</v>
      </c>
      <c r="BA42" s="10">
        <f t="shared" si="47"/>
        <v>0</v>
      </c>
      <c r="BB42" s="11">
        <f t="shared" si="47"/>
        <v>0</v>
      </c>
      <c r="BC42" s="10">
        <f t="shared" si="47"/>
        <v>0</v>
      </c>
      <c r="BD42" s="7">
        <f t="shared" si="47"/>
        <v>0</v>
      </c>
      <c r="BE42" s="7">
        <f t="shared" si="47"/>
        <v>14</v>
      </c>
      <c r="BF42" s="11">
        <f t="shared" si="47"/>
        <v>15</v>
      </c>
      <c r="BG42" s="10">
        <f t="shared" si="47"/>
        <v>0</v>
      </c>
      <c r="BH42" s="11">
        <f t="shared" si="47"/>
        <v>15</v>
      </c>
      <c r="BI42" s="10">
        <f t="shared" si="47"/>
        <v>0</v>
      </c>
      <c r="BJ42" s="11">
        <f t="shared" si="47"/>
        <v>0</v>
      </c>
      <c r="BK42" s="10">
        <f t="shared" si="47"/>
        <v>0</v>
      </c>
      <c r="BL42" s="7">
        <f t="shared" si="47"/>
        <v>2</v>
      </c>
      <c r="BM42" s="11">
        <f t="shared" si="47"/>
        <v>30</v>
      </c>
      <c r="BN42" s="10">
        <f t="shared" si="47"/>
        <v>0</v>
      </c>
      <c r="BO42" s="11">
        <f t="shared" si="47"/>
        <v>0</v>
      </c>
      <c r="BP42" s="10">
        <f t="shared" si="47"/>
        <v>0</v>
      </c>
      <c r="BQ42" s="11">
        <f t="shared" si="47"/>
        <v>0</v>
      </c>
      <c r="BR42" s="10">
        <f t="shared" ref="BR42:CW42" si="48">SUM(BR30:BR41)</f>
        <v>0</v>
      </c>
      <c r="BS42" s="11">
        <f t="shared" si="48"/>
        <v>0</v>
      </c>
      <c r="BT42" s="10">
        <f t="shared" si="48"/>
        <v>0</v>
      </c>
      <c r="BU42" s="11">
        <f t="shared" si="48"/>
        <v>0</v>
      </c>
      <c r="BV42" s="10">
        <f t="shared" si="48"/>
        <v>0</v>
      </c>
      <c r="BW42" s="7">
        <f t="shared" si="48"/>
        <v>2</v>
      </c>
      <c r="BX42" s="7">
        <f t="shared" si="48"/>
        <v>4</v>
      </c>
      <c r="BY42" s="11">
        <f t="shared" si="48"/>
        <v>30</v>
      </c>
      <c r="BZ42" s="10">
        <f t="shared" si="48"/>
        <v>0</v>
      </c>
      <c r="CA42" s="11">
        <f t="shared" si="48"/>
        <v>15</v>
      </c>
      <c r="CB42" s="10">
        <f t="shared" si="48"/>
        <v>0</v>
      </c>
      <c r="CC42" s="11">
        <f t="shared" si="48"/>
        <v>0</v>
      </c>
      <c r="CD42" s="10">
        <f t="shared" si="48"/>
        <v>0</v>
      </c>
      <c r="CE42" s="7">
        <f t="shared" si="48"/>
        <v>4</v>
      </c>
      <c r="CF42" s="11">
        <f t="shared" si="48"/>
        <v>0</v>
      </c>
      <c r="CG42" s="10">
        <f t="shared" si="48"/>
        <v>0</v>
      </c>
      <c r="CH42" s="11">
        <f t="shared" si="48"/>
        <v>0</v>
      </c>
      <c r="CI42" s="10">
        <f t="shared" si="48"/>
        <v>0</v>
      </c>
      <c r="CJ42" s="11">
        <f t="shared" si="48"/>
        <v>0</v>
      </c>
      <c r="CK42" s="10">
        <f t="shared" si="48"/>
        <v>0</v>
      </c>
      <c r="CL42" s="11">
        <f t="shared" si="48"/>
        <v>0</v>
      </c>
      <c r="CM42" s="10">
        <f t="shared" si="48"/>
        <v>0</v>
      </c>
      <c r="CN42" s="11">
        <f t="shared" si="48"/>
        <v>0</v>
      </c>
      <c r="CO42" s="10">
        <f t="shared" si="48"/>
        <v>0</v>
      </c>
      <c r="CP42" s="7">
        <f t="shared" si="48"/>
        <v>0</v>
      </c>
      <c r="CQ42" s="7">
        <f t="shared" si="48"/>
        <v>4</v>
      </c>
      <c r="CR42" s="11">
        <f t="shared" si="48"/>
        <v>30</v>
      </c>
      <c r="CS42" s="10">
        <f t="shared" si="48"/>
        <v>0</v>
      </c>
      <c r="CT42" s="11">
        <f t="shared" si="48"/>
        <v>0</v>
      </c>
      <c r="CU42" s="10">
        <f t="shared" si="48"/>
        <v>0</v>
      </c>
      <c r="CV42" s="11">
        <f t="shared" si="48"/>
        <v>0</v>
      </c>
      <c r="CW42" s="10">
        <f t="shared" si="48"/>
        <v>0</v>
      </c>
      <c r="CX42" s="7">
        <f t="shared" ref="CX42:EC42" si="49">SUM(CX30:CX41)</f>
        <v>3</v>
      </c>
      <c r="CY42" s="11">
        <f t="shared" si="49"/>
        <v>30</v>
      </c>
      <c r="CZ42" s="10">
        <f t="shared" si="49"/>
        <v>0</v>
      </c>
      <c r="DA42" s="11">
        <f t="shared" si="49"/>
        <v>0</v>
      </c>
      <c r="DB42" s="10">
        <f t="shared" si="49"/>
        <v>0</v>
      </c>
      <c r="DC42" s="11">
        <f t="shared" si="49"/>
        <v>0</v>
      </c>
      <c r="DD42" s="10">
        <f t="shared" si="49"/>
        <v>0</v>
      </c>
      <c r="DE42" s="11">
        <f t="shared" si="49"/>
        <v>0</v>
      </c>
      <c r="DF42" s="10">
        <f t="shared" si="49"/>
        <v>0</v>
      </c>
      <c r="DG42" s="11">
        <f t="shared" si="49"/>
        <v>0</v>
      </c>
      <c r="DH42" s="10">
        <f t="shared" si="49"/>
        <v>0</v>
      </c>
      <c r="DI42" s="7">
        <f t="shared" si="49"/>
        <v>2</v>
      </c>
      <c r="DJ42" s="7">
        <f t="shared" si="49"/>
        <v>5</v>
      </c>
      <c r="DK42" s="11">
        <f t="shared" si="49"/>
        <v>0</v>
      </c>
      <c r="DL42" s="10">
        <f t="shared" si="49"/>
        <v>0</v>
      </c>
      <c r="DM42" s="11">
        <f t="shared" si="49"/>
        <v>0</v>
      </c>
      <c r="DN42" s="10">
        <f t="shared" si="49"/>
        <v>0</v>
      </c>
      <c r="DO42" s="11">
        <f t="shared" si="49"/>
        <v>0</v>
      </c>
      <c r="DP42" s="10">
        <f t="shared" si="49"/>
        <v>0</v>
      </c>
      <c r="DQ42" s="7">
        <f t="shared" si="49"/>
        <v>0</v>
      </c>
      <c r="DR42" s="11">
        <f t="shared" si="49"/>
        <v>0</v>
      </c>
      <c r="DS42" s="10">
        <f t="shared" si="49"/>
        <v>0</v>
      </c>
      <c r="DT42" s="11">
        <f t="shared" si="49"/>
        <v>0</v>
      </c>
      <c r="DU42" s="10">
        <f t="shared" si="49"/>
        <v>0</v>
      </c>
      <c r="DV42" s="11">
        <f t="shared" si="49"/>
        <v>0</v>
      </c>
      <c r="DW42" s="10">
        <f t="shared" si="49"/>
        <v>0</v>
      </c>
      <c r="DX42" s="11">
        <f t="shared" si="49"/>
        <v>0</v>
      </c>
      <c r="DY42" s="10">
        <f t="shared" si="49"/>
        <v>0</v>
      </c>
      <c r="DZ42" s="11">
        <f t="shared" si="49"/>
        <v>0</v>
      </c>
      <c r="EA42" s="10">
        <f t="shared" si="49"/>
        <v>0</v>
      </c>
      <c r="EB42" s="7">
        <f t="shared" si="49"/>
        <v>0</v>
      </c>
      <c r="EC42" s="7">
        <f t="shared" si="49"/>
        <v>0</v>
      </c>
      <c r="ED42" s="11">
        <f t="shared" ref="ED42:FI42" si="50">SUM(ED30:ED41)</f>
        <v>0</v>
      </c>
      <c r="EE42" s="10">
        <f t="shared" si="50"/>
        <v>0</v>
      </c>
      <c r="EF42" s="11">
        <f t="shared" si="50"/>
        <v>0</v>
      </c>
      <c r="EG42" s="10">
        <f t="shared" si="50"/>
        <v>0</v>
      </c>
      <c r="EH42" s="11">
        <f t="shared" si="50"/>
        <v>0</v>
      </c>
      <c r="EI42" s="10">
        <f t="shared" si="50"/>
        <v>0</v>
      </c>
      <c r="EJ42" s="7">
        <f t="shared" si="50"/>
        <v>0</v>
      </c>
      <c r="EK42" s="11">
        <f t="shared" si="50"/>
        <v>0</v>
      </c>
      <c r="EL42" s="10">
        <f t="shared" si="50"/>
        <v>0</v>
      </c>
      <c r="EM42" s="11">
        <f t="shared" si="50"/>
        <v>0</v>
      </c>
      <c r="EN42" s="10">
        <f t="shared" si="50"/>
        <v>0</v>
      </c>
      <c r="EO42" s="11">
        <f t="shared" si="50"/>
        <v>0</v>
      </c>
      <c r="EP42" s="10">
        <f t="shared" si="50"/>
        <v>0</v>
      </c>
      <c r="EQ42" s="11">
        <f t="shared" si="50"/>
        <v>0</v>
      </c>
      <c r="ER42" s="10">
        <f t="shared" si="50"/>
        <v>0</v>
      </c>
      <c r="ES42" s="11">
        <f t="shared" si="50"/>
        <v>0</v>
      </c>
      <c r="ET42" s="10">
        <f t="shared" si="50"/>
        <v>0</v>
      </c>
      <c r="EU42" s="7">
        <f t="shared" si="50"/>
        <v>0</v>
      </c>
      <c r="EV42" s="7">
        <f t="shared" si="50"/>
        <v>0</v>
      </c>
      <c r="EW42" s="11">
        <f t="shared" si="50"/>
        <v>0</v>
      </c>
      <c r="EX42" s="10">
        <f t="shared" si="50"/>
        <v>0</v>
      </c>
      <c r="EY42" s="11">
        <f t="shared" si="50"/>
        <v>0</v>
      </c>
      <c r="EZ42" s="10">
        <f t="shared" si="50"/>
        <v>0</v>
      </c>
      <c r="FA42" s="11">
        <f t="shared" si="50"/>
        <v>0</v>
      </c>
      <c r="FB42" s="10">
        <f t="shared" si="50"/>
        <v>0</v>
      </c>
      <c r="FC42" s="7">
        <f t="shared" si="50"/>
        <v>0</v>
      </c>
      <c r="FD42" s="11">
        <f t="shared" si="50"/>
        <v>0</v>
      </c>
      <c r="FE42" s="10">
        <f t="shared" si="50"/>
        <v>0</v>
      </c>
      <c r="FF42" s="11">
        <f t="shared" si="50"/>
        <v>0</v>
      </c>
      <c r="FG42" s="10">
        <f t="shared" si="50"/>
        <v>0</v>
      </c>
      <c r="FH42" s="11">
        <f t="shared" si="50"/>
        <v>0</v>
      </c>
      <c r="FI42" s="10">
        <f t="shared" si="50"/>
        <v>0</v>
      </c>
      <c r="FJ42" s="11">
        <f t="shared" ref="FJ42:FO42" si="51">SUM(FJ30:FJ41)</f>
        <v>0</v>
      </c>
      <c r="FK42" s="10">
        <f t="shared" si="51"/>
        <v>0</v>
      </c>
      <c r="FL42" s="11">
        <f t="shared" si="51"/>
        <v>0</v>
      </c>
      <c r="FM42" s="10">
        <f t="shared" si="51"/>
        <v>0</v>
      </c>
      <c r="FN42" s="7">
        <f t="shared" si="51"/>
        <v>0</v>
      </c>
      <c r="FO42" s="7">
        <f t="shared" si="51"/>
        <v>0</v>
      </c>
    </row>
    <row r="43" spans="1:171" ht="20.100000000000001" customHeight="1" x14ac:dyDescent="0.2">
      <c r="A43" s="13" t="s">
        <v>106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3"/>
      <c r="FO43" s="14"/>
    </row>
    <row r="44" spans="1:171" x14ac:dyDescent="0.2">
      <c r="A44" s="6"/>
      <c r="B44" s="6"/>
      <c r="C44" s="6"/>
      <c r="D44" s="6" t="s">
        <v>107</v>
      </c>
      <c r="E44" s="3" t="s">
        <v>108</v>
      </c>
      <c r="F44" s="6">
        <f t="shared" ref="F44:F65" si="52">COUNTIF(T44:FM44,"e")</f>
        <v>1</v>
      </c>
      <c r="G44" s="6">
        <f t="shared" ref="G44:G65" si="53">COUNTIF(T44:FM44,"z")</f>
        <v>1</v>
      </c>
      <c r="H44" s="6">
        <f t="shared" ref="H44:H74" si="54">SUM(I44:P44)</f>
        <v>45</v>
      </c>
      <c r="I44" s="6">
        <f t="shared" ref="I44:I74" si="55">T44+AM44+BF44+BY44+CR44+DK44+ED44+EW44</f>
        <v>30</v>
      </c>
      <c r="J44" s="6">
        <f t="shared" ref="J44:J74" si="56">V44+AO44+BH44+CA44+CT44+DM44+EF44+EY44</f>
        <v>15</v>
      </c>
      <c r="K44" s="6">
        <f t="shared" ref="K44:K74" si="57">X44+AQ44+BJ44+CC44+CV44+DO44+EH44+FA44</f>
        <v>0</v>
      </c>
      <c r="L44" s="6">
        <f t="shared" ref="L44:L74" si="58">AA44+AT44+BM44+CF44+CY44+DR44+EK44+FD44</f>
        <v>0</v>
      </c>
      <c r="M44" s="6">
        <f t="shared" ref="M44:M74" si="59">AC44+AV44+BO44+CH44+DA44+DT44+EM44+FF44</f>
        <v>0</v>
      </c>
      <c r="N44" s="6">
        <f t="shared" ref="N44:N74" si="60">AE44+AX44+BQ44+CJ44+DC44+DV44+EO44+FH44</f>
        <v>0</v>
      </c>
      <c r="O44" s="6">
        <f t="shared" ref="O44:O74" si="61">AG44+AZ44+BS44+CL44+DE44+DX44+EQ44+FJ44</f>
        <v>0</v>
      </c>
      <c r="P44" s="6">
        <f t="shared" ref="P44:P74" si="62">AI44+BB44+BU44+CN44+DG44+DZ44+ES44+FL44</f>
        <v>0</v>
      </c>
      <c r="Q44" s="7">
        <f t="shared" ref="Q44:Q74" si="63">AL44+BE44+BX44+CQ44+DJ44+EC44+EV44+FO44</f>
        <v>4</v>
      </c>
      <c r="R44" s="7">
        <f t="shared" ref="R44:R74" si="64">AK44+BD44+BW44+CP44+DI44+EB44+EU44+FN44</f>
        <v>0</v>
      </c>
      <c r="S44" s="7">
        <v>1.8</v>
      </c>
      <c r="T44" s="11">
        <v>30</v>
      </c>
      <c r="U44" s="10" t="s">
        <v>71</v>
      </c>
      <c r="V44" s="11">
        <v>15</v>
      </c>
      <c r="W44" s="10" t="s">
        <v>61</v>
      </c>
      <c r="X44" s="11"/>
      <c r="Y44" s="10"/>
      <c r="Z44" s="7">
        <v>4</v>
      </c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ref="AL44:AL74" si="65">Z44+AK44</f>
        <v>4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ref="BE44:BE74" si="66">AS44+BD44</f>
        <v>0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ref="BX44:BX74" si="67">BL44+BW44</f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ref="CQ44:CQ74" si="68">CE44+CP44</f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ref="DJ44:DJ74" si="69">CX44+DI44</f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ref="EC44:EC74" si="70">DQ44+EB44</f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ref="EV44:EV74" si="71">EJ44+EU44</f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ref="FO44:FO74" si="72">FC44+FN44</f>
        <v>0</v>
      </c>
    </row>
    <row r="45" spans="1:171" x14ac:dyDescent="0.2">
      <c r="A45" s="6"/>
      <c r="B45" s="6"/>
      <c r="C45" s="6"/>
      <c r="D45" s="6" t="s">
        <v>109</v>
      </c>
      <c r="E45" s="3" t="s">
        <v>110</v>
      </c>
      <c r="F45" s="6">
        <f t="shared" si="52"/>
        <v>0</v>
      </c>
      <c r="G45" s="6">
        <f t="shared" si="53"/>
        <v>2</v>
      </c>
      <c r="H45" s="6">
        <f t="shared" si="54"/>
        <v>45</v>
      </c>
      <c r="I45" s="6">
        <f t="shared" si="55"/>
        <v>30</v>
      </c>
      <c r="J45" s="6">
        <f t="shared" si="56"/>
        <v>15</v>
      </c>
      <c r="K45" s="6">
        <f t="shared" si="57"/>
        <v>0</v>
      </c>
      <c r="L45" s="6">
        <f t="shared" si="58"/>
        <v>0</v>
      </c>
      <c r="M45" s="6">
        <f t="shared" si="59"/>
        <v>0</v>
      </c>
      <c r="N45" s="6">
        <f t="shared" si="60"/>
        <v>0</v>
      </c>
      <c r="O45" s="6">
        <f t="shared" si="61"/>
        <v>0</v>
      </c>
      <c r="P45" s="6">
        <f t="shared" si="62"/>
        <v>0</v>
      </c>
      <c r="Q45" s="7">
        <f t="shared" si="63"/>
        <v>4</v>
      </c>
      <c r="R45" s="7">
        <f t="shared" si="64"/>
        <v>0</v>
      </c>
      <c r="S45" s="7">
        <v>1.8</v>
      </c>
      <c r="T45" s="11">
        <v>30</v>
      </c>
      <c r="U45" s="10" t="s">
        <v>61</v>
      </c>
      <c r="V45" s="11">
        <v>15</v>
      </c>
      <c r="W45" s="10" t="s">
        <v>61</v>
      </c>
      <c r="X45" s="11"/>
      <c r="Y45" s="10"/>
      <c r="Z45" s="7">
        <v>4</v>
      </c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5"/>
        <v>4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6"/>
        <v>0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67"/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8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9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70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71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2"/>
        <v>0</v>
      </c>
    </row>
    <row r="46" spans="1:171" x14ac:dyDescent="0.2">
      <c r="A46" s="6"/>
      <c r="B46" s="6"/>
      <c r="C46" s="6"/>
      <c r="D46" s="6" t="s">
        <v>111</v>
      </c>
      <c r="E46" s="3" t="s">
        <v>112</v>
      </c>
      <c r="F46" s="6">
        <f t="shared" si="52"/>
        <v>0</v>
      </c>
      <c r="G46" s="6">
        <f t="shared" si="53"/>
        <v>2</v>
      </c>
      <c r="H46" s="6">
        <f t="shared" si="54"/>
        <v>30</v>
      </c>
      <c r="I46" s="6">
        <f t="shared" si="55"/>
        <v>15</v>
      </c>
      <c r="J46" s="6">
        <f t="shared" si="56"/>
        <v>15</v>
      </c>
      <c r="K46" s="6">
        <f t="shared" si="57"/>
        <v>0</v>
      </c>
      <c r="L46" s="6">
        <f t="shared" si="58"/>
        <v>0</v>
      </c>
      <c r="M46" s="6">
        <f t="shared" si="59"/>
        <v>0</v>
      </c>
      <c r="N46" s="6">
        <f t="shared" si="60"/>
        <v>0</v>
      </c>
      <c r="O46" s="6">
        <f t="shared" si="61"/>
        <v>0</v>
      </c>
      <c r="P46" s="6">
        <f t="shared" si="62"/>
        <v>0</v>
      </c>
      <c r="Q46" s="7">
        <f t="shared" si="63"/>
        <v>3</v>
      </c>
      <c r="R46" s="7">
        <f t="shared" si="64"/>
        <v>0</v>
      </c>
      <c r="S46" s="7">
        <v>1.2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5"/>
        <v>0</v>
      </c>
      <c r="AM46" s="11">
        <v>15</v>
      </c>
      <c r="AN46" s="10" t="s">
        <v>61</v>
      </c>
      <c r="AO46" s="11">
        <v>15</v>
      </c>
      <c r="AP46" s="10" t="s">
        <v>61</v>
      </c>
      <c r="AQ46" s="11"/>
      <c r="AR46" s="10"/>
      <c r="AS46" s="7">
        <v>3</v>
      </c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6"/>
        <v>3</v>
      </c>
      <c r="BF46" s="11"/>
      <c r="BG46" s="10"/>
      <c r="BH46" s="11"/>
      <c r="BI46" s="10"/>
      <c r="BJ46" s="11"/>
      <c r="BK46" s="10"/>
      <c r="BL46" s="7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7"/>
        <v>0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8"/>
        <v>0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9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70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71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2"/>
        <v>0</v>
      </c>
    </row>
    <row r="47" spans="1:171" x14ac:dyDescent="0.2">
      <c r="A47" s="6"/>
      <c r="B47" s="6"/>
      <c r="C47" s="6"/>
      <c r="D47" s="6" t="s">
        <v>113</v>
      </c>
      <c r="E47" s="3" t="s">
        <v>114</v>
      </c>
      <c r="F47" s="6">
        <f t="shared" si="52"/>
        <v>1</v>
      </c>
      <c r="G47" s="6">
        <f t="shared" si="53"/>
        <v>1</v>
      </c>
      <c r="H47" s="6">
        <f t="shared" si="54"/>
        <v>30</v>
      </c>
      <c r="I47" s="6">
        <f t="shared" si="55"/>
        <v>15</v>
      </c>
      <c r="J47" s="6">
        <f t="shared" si="56"/>
        <v>15</v>
      </c>
      <c r="K47" s="6">
        <f t="shared" si="57"/>
        <v>0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7">
        <f t="shared" si="63"/>
        <v>3</v>
      </c>
      <c r="R47" s="7">
        <f t="shared" si="64"/>
        <v>0</v>
      </c>
      <c r="S47" s="7">
        <v>1.2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5"/>
        <v>0</v>
      </c>
      <c r="AM47" s="11">
        <v>15</v>
      </c>
      <c r="AN47" s="10" t="s">
        <v>71</v>
      </c>
      <c r="AO47" s="11">
        <v>15</v>
      </c>
      <c r="AP47" s="10" t="s">
        <v>61</v>
      </c>
      <c r="AQ47" s="11"/>
      <c r="AR47" s="10"/>
      <c r="AS47" s="7">
        <v>3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6"/>
        <v>3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7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8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9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70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71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2"/>
        <v>0</v>
      </c>
    </row>
    <row r="48" spans="1:171" x14ac:dyDescent="0.2">
      <c r="A48" s="6"/>
      <c r="B48" s="6"/>
      <c r="C48" s="6"/>
      <c r="D48" s="6" t="s">
        <v>115</v>
      </c>
      <c r="E48" s="3" t="s">
        <v>116</v>
      </c>
      <c r="F48" s="6">
        <f t="shared" si="52"/>
        <v>0</v>
      </c>
      <c r="G48" s="6">
        <f t="shared" si="53"/>
        <v>1</v>
      </c>
      <c r="H48" s="6">
        <f t="shared" si="54"/>
        <v>15</v>
      </c>
      <c r="I48" s="6">
        <f t="shared" si="55"/>
        <v>15</v>
      </c>
      <c r="J48" s="6">
        <f t="shared" si="56"/>
        <v>0</v>
      </c>
      <c r="K48" s="6">
        <f t="shared" si="57"/>
        <v>0</v>
      </c>
      <c r="L48" s="6">
        <f t="shared" si="58"/>
        <v>0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7">
        <f t="shared" si="63"/>
        <v>1</v>
      </c>
      <c r="R48" s="7">
        <f t="shared" si="64"/>
        <v>0</v>
      </c>
      <c r="S48" s="7">
        <v>0.6</v>
      </c>
      <c r="T48" s="11">
        <v>15</v>
      </c>
      <c r="U48" s="10" t="s">
        <v>61</v>
      </c>
      <c r="V48" s="11"/>
      <c r="W48" s="10"/>
      <c r="X48" s="11"/>
      <c r="Y48" s="10"/>
      <c r="Z48" s="7">
        <v>1</v>
      </c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5"/>
        <v>1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66"/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67"/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8"/>
        <v>0</v>
      </c>
      <c r="CR48" s="11"/>
      <c r="CS48" s="10"/>
      <c r="CT48" s="11"/>
      <c r="CU48" s="10"/>
      <c r="CV48" s="11"/>
      <c r="CW48" s="10"/>
      <c r="CX48" s="7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9"/>
        <v>0</v>
      </c>
      <c r="DK48" s="11"/>
      <c r="DL48" s="10"/>
      <c r="DM48" s="11"/>
      <c r="DN48" s="10"/>
      <c r="DO48" s="11"/>
      <c r="DP48" s="10"/>
      <c r="DQ48" s="7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70"/>
        <v>0</v>
      </c>
      <c r="ED48" s="11"/>
      <c r="EE48" s="10"/>
      <c r="EF48" s="11"/>
      <c r="EG48" s="10"/>
      <c r="EH48" s="11"/>
      <c r="EI48" s="10"/>
      <c r="EJ48" s="7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71"/>
        <v>0</v>
      </c>
      <c r="EW48" s="11"/>
      <c r="EX48" s="10"/>
      <c r="EY48" s="11"/>
      <c r="EZ48" s="10"/>
      <c r="FA48" s="11"/>
      <c r="FB48" s="10"/>
      <c r="FC48" s="7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2"/>
        <v>0</v>
      </c>
    </row>
    <row r="49" spans="1:171" x14ac:dyDescent="0.2">
      <c r="A49" s="6"/>
      <c r="B49" s="6"/>
      <c r="C49" s="6"/>
      <c r="D49" s="6" t="s">
        <v>117</v>
      </c>
      <c r="E49" s="3" t="s">
        <v>118</v>
      </c>
      <c r="F49" s="6">
        <f t="shared" si="52"/>
        <v>0</v>
      </c>
      <c r="G49" s="6">
        <f t="shared" si="53"/>
        <v>1</v>
      </c>
      <c r="H49" s="6">
        <f t="shared" si="54"/>
        <v>30</v>
      </c>
      <c r="I49" s="6">
        <f t="shared" si="55"/>
        <v>0</v>
      </c>
      <c r="J49" s="6">
        <f t="shared" si="56"/>
        <v>0</v>
      </c>
      <c r="K49" s="6">
        <f t="shared" si="57"/>
        <v>0</v>
      </c>
      <c r="L49" s="6">
        <f t="shared" si="58"/>
        <v>0</v>
      </c>
      <c r="M49" s="6">
        <f t="shared" si="59"/>
        <v>0</v>
      </c>
      <c r="N49" s="6">
        <f t="shared" si="60"/>
        <v>30</v>
      </c>
      <c r="O49" s="6">
        <f t="shared" si="61"/>
        <v>0</v>
      </c>
      <c r="P49" s="6">
        <f t="shared" si="62"/>
        <v>0</v>
      </c>
      <c r="Q49" s="7">
        <f t="shared" si="63"/>
        <v>2</v>
      </c>
      <c r="R49" s="7">
        <f t="shared" si="64"/>
        <v>2</v>
      </c>
      <c r="S49" s="7">
        <v>1.2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5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>
        <v>30</v>
      </c>
      <c r="AY49" s="10" t="s">
        <v>61</v>
      </c>
      <c r="AZ49" s="11"/>
      <c r="BA49" s="10"/>
      <c r="BB49" s="11"/>
      <c r="BC49" s="10"/>
      <c r="BD49" s="7">
        <v>2</v>
      </c>
      <c r="BE49" s="7">
        <f t="shared" si="66"/>
        <v>2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67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8"/>
        <v>0</v>
      </c>
      <c r="CR49" s="11"/>
      <c r="CS49" s="10"/>
      <c r="CT49" s="11"/>
      <c r="CU49" s="10"/>
      <c r="CV49" s="11"/>
      <c r="CW49" s="10"/>
      <c r="CX49" s="7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9"/>
        <v>0</v>
      </c>
      <c r="DK49" s="11"/>
      <c r="DL49" s="10"/>
      <c r="DM49" s="11"/>
      <c r="DN49" s="10"/>
      <c r="DO49" s="11"/>
      <c r="DP49" s="10"/>
      <c r="DQ49" s="7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70"/>
        <v>0</v>
      </c>
      <c r="ED49" s="11"/>
      <c r="EE49" s="10"/>
      <c r="EF49" s="11"/>
      <c r="EG49" s="10"/>
      <c r="EH49" s="11"/>
      <c r="EI49" s="10"/>
      <c r="EJ49" s="7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71"/>
        <v>0</v>
      </c>
      <c r="EW49" s="11"/>
      <c r="EX49" s="10"/>
      <c r="EY49" s="11"/>
      <c r="EZ49" s="10"/>
      <c r="FA49" s="11"/>
      <c r="FB49" s="10"/>
      <c r="FC49" s="7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2"/>
        <v>0</v>
      </c>
    </row>
    <row r="50" spans="1:171" x14ac:dyDescent="0.2">
      <c r="A50" s="6"/>
      <c r="B50" s="6"/>
      <c r="C50" s="6"/>
      <c r="D50" s="6" t="s">
        <v>119</v>
      </c>
      <c r="E50" s="3" t="s">
        <v>120</v>
      </c>
      <c r="F50" s="6">
        <f t="shared" si="52"/>
        <v>0</v>
      </c>
      <c r="G50" s="6">
        <f t="shared" si="53"/>
        <v>2</v>
      </c>
      <c r="H50" s="6">
        <f t="shared" si="54"/>
        <v>45</v>
      </c>
      <c r="I50" s="6">
        <f t="shared" si="55"/>
        <v>30</v>
      </c>
      <c r="J50" s="6">
        <f t="shared" si="56"/>
        <v>15</v>
      </c>
      <c r="K50" s="6">
        <f t="shared" si="57"/>
        <v>0</v>
      </c>
      <c r="L50" s="6">
        <f t="shared" si="58"/>
        <v>0</v>
      </c>
      <c r="M50" s="6">
        <f t="shared" si="59"/>
        <v>0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7">
        <f t="shared" si="63"/>
        <v>4</v>
      </c>
      <c r="R50" s="7">
        <f t="shared" si="64"/>
        <v>0</v>
      </c>
      <c r="S50" s="7">
        <v>1.8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5"/>
        <v>0</v>
      </c>
      <c r="AM50" s="11">
        <v>30</v>
      </c>
      <c r="AN50" s="10" t="s">
        <v>61</v>
      </c>
      <c r="AO50" s="11">
        <v>15</v>
      </c>
      <c r="AP50" s="10" t="s">
        <v>61</v>
      </c>
      <c r="AQ50" s="11"/>
      <c r="AR50" s="10"/>
      <c r="AS50" s="7">
        <v>4</v>
      </c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6"/>
        <v>4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7"/>
        <v>0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8"/>
        <v>0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9"/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70"/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71"/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2"/>
        <v>0</v>
      </c>
    </row>
    <row r="51" spans="1:171" x14ac:dyDescent="0.2">
      <c r="A51" s="6"/>
      <c r="B51" s="6"/>
      <c r="C51" s="6"/>
      <c r="D51" s="6" t="s">
        <v>121</v>
      </c>
      <c r="E51" s="3" t="s">
        <v>122</v>
      </c>
      <c r="F51" s="6">
        <f t="shared" si="52"/>
        <v>0</v>
      </c>
      <c r="G51" s="6">
        <f t="shared" si="53"/>
        <v>2</v>
      </c>
      <c r="H51" s="6">
        <f t="shared" si="54"/>
        <v>45</v>
      </c>
      <c r="I51" s="6">
        <f t="shared" si="55"/>
        <v>30</v>
      </c>
      <c r="J51" s="6">
        <f t="shared" si="56"/>
        <v>15</v>
      </c>
      <c r="K51" s="6">
        <f t="shared" si="57"/>
        <v>0</v>
      </c>
      <c r="L51" s="6">
        <f t="shared" si="58"/>
        <v>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7">
        <f t="shared" si="63"/>
        <v>3</v>
      </c>
      <c r="R51" s="7">
        <f t="shared" si="64"/>
        <v>0</v>
      </c>
      <c r="S51" s="7">
        <v>1.8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5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6"/>
        <v>0</v>
      </c>
      <c r="BF51" s="11">
        <v>30</v>
      </c>
      <c r="BG51" s="10" t="s">
        <v>61</v>
      </c>
      <c r="BH51" s="11">
        <v>15</v>
      </c>
      <c r="BI51" s="10" t="s">
        <v>61</v>
      </c>
      <c r="BJ51" s="11"/>
      <c r="BK51" s="10"/>
      <c r="BL51" s="7">
        <v>3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7"/>
        <v>3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8"/>
        <v>0</v>
      </c>
      <c r="CR51" s="11"/>
      <c r="CS51" s="10"/>
      <c r="CT51" s="11"/>
      <c r="CU51" s="10"/>
      <c r="CV51" s="11"/>
      <c r="CW51" s="10"/>
      <c r="CX51" s="7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9"/>
        <v>0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70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71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2"/>
        <v>0</v>
      </c>
    </row>
    <row r="52" spans="1:171" x14ac:dyDescent="0.2">
      <c r="A52" s="6"/>
      <c r="B52" s="6"/>
      <c r="C52" s="6"/>
      <c r="D52" s="6" t="s">
        <v>123</v>
      </c>
      <c r="E52" s="3" t="s">
        <v>124</v>
      </c>
      <c r="F52" s="6">
        <f t="shared" si="52"/>
        <v>1</v>
      </c>
      <c r="G52" s="6">
        <f t="shared" si="53"/>
        <v>1</v>
      </c>
      <c r="H52" s="6">
        <f t="shared" si="54"/>
        <v>45</v>
      </c>
      <c r="I52" s="6">
        <f t="shared" si="55"/>
        <v>30</v>
      </c>
      <c r="J52" s="6">
        <f t="shared" si="56"/>
        <v>15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7">
        <f t="shared" si="63"/>
        <v>4</v>
      </c>
      <c r="R52" s="7">
        <f t="shared" si="64"/>
        <v>0</v>
      </c>
      <c r="S52" s="7">
        <v>1.8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5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6"/>
        <v>0</v>
      </c>
      <c r="BF52" s="11">
        <v>30</v>
      </c>
      <c r="BG52" s="10" t="s">
        <v>71</v>
      </c>
      <c r="BH52" s="11">
        <v>15</v>
      </c>
      <c r="BI52" s="10" t="s">
        <v>61</v>
      </c>
      <c r="BJ52" s="11"/>
      <c r="BK52" s="10"/>
      <c r="BL52" s="7">
        <v>4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67"/>
        <v>4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8"/>
        <v>0</v>
      </c>
      <c r="CR52" s="11"/>
      <c r="CS52" s="10"/>
      <c r="CT52" s="11"/>
      <c r="CU52" s="10"/>
      <c r="CV52" s="11"/>
      <c r="CW52" s="10"/>
      <c r="CX52" s="7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9"/>
        <v>0</v>
      </c>
      <c r="DK52" s="11"/>
      <c r="DL52" s="10"/>
      <c r="DM52" s="11"/>
      <c r="DN52" s="10"/>
      <c r="DO52" s="11"/>
      <c r="DP52" s="10"/>
      <c r="DQ52" s="7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70"/>
        <v>0</v>
      </c>
      <c r="ED52" s="11"/>
      <c r="EE52" s="10"/>
      <c r="EF52" s="11"/>
      <c r="EG52" s="10"/>
      <c r="EH52" s="11"/>
      <c r="EI52" s="10"/>
      <c r="EJ52" s="7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71"/>
        <v>0</v>
      </c>
      <c r="EW52" s="11"/>
      <c r="EX52" s="10"/>
      <c r="EY52" s="11"/>
      <c r="EZ52" s="10"/>
      <c r="FA52" s="11"/>
      <c r="FB52" s="10"/>
      <c r="FC52" s="7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2"/>
        <v>0</v>
      </c>
    </row>
    <row r="53" spans="1:171" x14ac:dyDescent="0.2">
      <c r="A53" s="6"/>
      <c r="B53" s="6"/>
      <c r="C53" s="6"/>
      <c r="D53" s="6" t="s">
        <v>125</v>
      </c>
      <c r="E53" s="3" t="s">
        <v>126</v>
      </c>
      <c r="F53" s="6">
        <f t="shared" si="52"/>
        <v>1</v>
      </c>
      <c r="G53" s="6">
        <f t="shared" si="53"/>
        <v>1</v>
      </c>
      <c r="H53" s="6">
        <f t="shared" si="54"/>
        <v>45</v>
      </c>
      <c r="I53" s="6">
        <f t="shared" si="55"/>
        <v>30</v>
      </c>
      <c r="J53" s="6">
        <f t="shared" si="56"/>
        <v>15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0</v>
      </c>
      <c r="P53" s="6">
        <f t="shared" si="62"/>
        <v>0</v>
      </c>
      <c r="Q53" s="7">
        <f t="shared" si="63"/>
        <v>4</v>
      </c>
      <c r="R53" s="7">
        <f t="shared" si="64"/>
        <v>0</v>
      </c>
      <c r="S53" s="7">
        <v>1.8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5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6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7"/>
        <v>0</v>
      </c>
      <c r="BY53" s="11">
        <v>30</v>
      </c>
      <c r="BZ53" s="10" t="s">
        <v>71</v>
      </c>
      <c r="CA53" s="11">
        <v>15</v>
      </c>
      <c r="CB53" s="10" t="s">
        <v>61</v>
      </c>
      <c r="CC53" s="11"/>
      <c r="CD53" s="10"/>
      <c r="CE53" s="7">
        <v>4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68"/>
        <v>4</v>
      </c>
      <c r="CR53" s="11"/>
      <c r="CS53" s="10"/>
      <c r="CT53" s="11"/>
      <c r="CU53" s="10"/>
      <c r="CV53" s="11"/>
      <c r="CW53" s="10"/>
      <c r="CX53" s="7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9"/>
        <v>0</v>
      </c>
      <c r="DK53" s="11"/>
      <c r="DL53" s="10"/>
      <c r="DM53" s="11"/>
      <c r="DN53" s="10"/>
      <c r="DO53" s="11"/>
      <c r="DP53" s="10"/>
      <c r="DQ53" s="7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70"/>
        <v>0</v>
      </c>
      <c r="ED53" s="11"/>
      <c r="EE53" s="10"/>
      <c r="EF53" s="11"/>
      <c r="EG53" s="10"/>
      <c r="EH53" s="11"/>
      <c r="EI53" s="10"/>
      <c r="EJ53" s="7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71"/>
        <v>0</v>
      </c>
      <c r="EW53" s="11"/>
      <c r="EX53" s="10"/>
      <c r="EY53" s="11"/>
      <c r="EZ53" s="10"/>
      <c r="FA53" s="11"/>
      <c r="FB53" s="10"/>
      <c r="FC53" s="7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2"/>
        <v>0</v>
      </c>
    </row>
    <row r="54" spans="1:171" x14ac:dyDescent="0.2">
      <c r="A54" s="6"/>
      <c r="B54" s="6"/>
      <c r="C54" s="6"/>
      <c r="D54" s="6" t="s">
        <v>127</v>
      </c>
      <c r="E54" s="3" t="s">
        <v>128</v>
      </c>
      <c r="F54" s="6">
        <f t="shared" si="52"/>
        <v>0</v>
      </c>
      <c r="G54" s="6">
        <f t="shared" si="53"/>
        <v>2</v>
      </c>
      <c r="H54" s="6">
        <f t="shared" si="54"/>
        <v>45</v>
      </c>
      <c r="I54" s="6">
        <f t="shared" si="55"/>
        <v>15</v>
      </c>
      <c r="J54" s="6">
        <f t="shared" si="56"/>
        <v>0</v>
      </c>
      <c r="K54" s="6">
        <f t="shared" si="57"/>
        <v>0</v>
      </c>
      <c r="L54" s="6">
        <f t="shared" si="58"/>
        <v>30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7">
        <f t="shared" si="63"/>
        <v>3</v>
      </c>
      <c r="R54" s="7">
        <f t="shared" si="64"/>
        <v>2</v>
      </c>
      <c r="S54" s="7">
        <v>1.8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5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6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7"/>
        <v>0</v>
      </c>
      <c r="BY54" s="11">
        <v>15</v>
      </c>
      <c r="BZ54" s="10" t="s">
        <v>61</v>
      </c>
      <c r="CA54" s="11"/>
      <c r="CB54" s="10"/>
      <c r="CC54" s="11"/>
      <c r="CD54" s="10"/>
      <c r="CE54" s="7">
        <v>1</v>
      </c>
      <c r="CF54" s="11">
        <v>30</v>
      </c>
      <c r="CG54" s="10" t="s">
        <v>61</v>
      </c>
      <c r="CH54" s="11"/>
      <c r="CI54" s="10"/>
      <c r="CJ54" s="11"/>
      <c r="CK54" s="10"/>
      <c r="CL54" s="11"/>
      <c r="CM54" s="10"/>
      <c r="CN54" s="11"/>
      <c r="CO54" s="10"/>
      <c r="CP54" s="7">
        <v>2</v>
      </c>
      <c r="CQ54" s="7">
        <f t="shared" si="68"/>
        <v>3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9"/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70"/>
        <v>0</v>
      </c>
      <c r="ED54" s="11"/>
      <c r="EE54" s="10"/>
      <c r="EF54" s="11"/>
      <c r="EG54" s="10"/>
      <c r="EH54" s="11"/>
      <c r="EI54" s="10"/>
      <c r="EJ54" s="7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71"/>
        <v>0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2"/>
        <v>0</v>
      </c>
    </row>
    <row r="55" spans="1:171" x14ac:dyDescent="0.2">
      <c r="A55" s="6"/>
      <c r="B55" s="6"/>
      <c r="C55" s="6"/>
      <c r="D55" s="6" t="s">
        <v>129</v>
      </c>
      <c r="E55" s="3" t="s">
        <v>130</v>
      </c>
      <c r="F55" s="6">
        <f t="shared" si="52"/>
        <v>1</v>
      </c>
      <c r="G55" s="6">
        <f t="shared" si="53"/>
        <v>1</v>
      </c>
      <c r="H55" s="6">
        <f t="shared" si="54"/>
        <v>30</v>
      </c>
      <c r="I55" s="6">
        <f t="shared" si="55"/>
        <v>15</v>
      </c>
      <c r="J55" s="6">
        <f t="shared" si="56"/>
        <v>15</v>
      </c>
      <c r="K55" s="6">
        <f t="shared" si="57"/>
        <v>0</v>
      </c>
      <c r="L55" s="6">
        <f t="shared" si="58"/>
        <v>0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7">
        <f t="shared" si="63"/>
        <v>3</v>
      </c>
      <c r="R55" s="7">
        <f t="shared" si="64"/>
        <v>0</v>
      </c>
      <c r="S55" s="7">
        <v>1.2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5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6"/>
        <v>0</v>
      </c>
      <c r="BF55" s="11">
        <v>15</v>
      </c>
      <c r="BG55" s="10" t="s">
        <v>71</v>
      </c>
      <c r="BH55" s="11">
        <v>15</v>
      </c>
      <c r="BI55" s="10" t="s">
        <v>61</v>
      </c>
      <c r="BJ55" s="11"/>
      <c r="BK55" s="10"/>
      <c r="BL55" s="7">
        <v>3</v>
      </c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7"/>
        <v>3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8"/>
        <v>0</v>
      </c>
      <c r="CR55" s="11"/>
      <c r="CS55" s="10"/>
      <c r="CT55" s="11"/>
      <c r="CU55" s="10"/>
      <c r="CV55" s="11"/>
      <c r="CW55" s="10"/>
      <c r="CX55" s="7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9"/>
        <v>0</v>
      </c>
      <c r="DK55" s="11"/>
      <c r="DL55" s="10"/>
      <c r="DM55" s="11"/>
      <c r="DN55" s="10"/>
      <c r="DO55" s="11"/>
      <c r="DP55" s="10"/>
      <c r="DQ55" s="7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70"/>
        <v>0</v>
      </c>
      <c r="ED55" s="11"/>
      <c r="EE55" s="10"/>
      <c r="EF55" s="11"/>
      <c r="EG55" s="10"/>
      <c r="EH55" s="11"/>
      <c r="EI55" s="10"/>
      <c r="EJ55" s="7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71"/>
        <v>0</v>
      </c>
      <c r="EW55" s="11"/>
      <c r="EX55" s="10"/>
      <c r="EY55" s="11"/>
      <c r="EZ55" s="10"/>
      <c r="FA55" s="11"/>
      <c r="FB55" s="10"/>
      <c r="FC55" s="7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2"/>
        <v>0</v>
      </c>
    </row>
    <row r="56" spans="1:171" x14ac:dyDescent="0.2">
      <c r="A56" s="6"/>
      <c r="B56" s="6"/>
      <c r="C56" s="6"/>
      <c r="D56" s="6" t="s">
        <v>131</v>
      </c>
      <c r="E56" s="3" t="s">
        <v>132</v>
      </c>
      <c r="F56" s="6">
        <f t="shared" si="52"/>
        <v>0</v>
      </c>
      <c r="G56" s="6">
        <f t="shared" si="53"/>
        <v>2</v>
      </c>
      <c r="H56" s="6">
        <f t="shared" si="54"/>
        <v>45</v>
      </c>
      <c r="I56" s="6">
        <f t="shared" si="55"/>
        <v>30</v>
      </c>
      <c r="J56" s="6">
        <f t="shared" si="56"/>
        <v>0</v>
      </c>
      <c r="K56" s="6">
        <f t="shared" si="57"/>
        <v>0</v>
      </c>
      <c r="L56" s="6">
        <f t="shared" si="58"/>
        <v>15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7">
        <f t="shared" si="63"/>
        <v>4</v>
      </c>
      <c r="R56" s="7">
        <f t="shared" si="64"/>
        <v>2</v>
      </c>
      <c r="S56" s="7">
        <v>1.8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5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6"/>
        <v>0</v>
      </c>
      <c r="BF56" s="11">
        <v>30</v>
      </c>
      <c r="BG56" s="10" t="s">
        <v>61</v>
      </c>
      <c r="BH56" s="11"/>
      <c r="BI56" s="10"/>
      <c r="BJ56" s="11"/>
      <c r="BK56" s="10"/>
      <c r="BL56" s="7">
        <v>2</v>
      </c>
      <c r="BM56" s="11">
        <v>15</v>
      </c>
      <c r="BN56" s="10" t="s">
        <v>61</v>
      </c>
      <c r="BO56" s="11"/>
      <c r="BP56" s="10"/>
      <c r="BQ56" s="11"/>
      <c r="BR56" s="10"/>
      <c r="BS56" s="11"/>
      <c r="BT56" s="10"/>
      <c r="BU56" s="11"/>
      <c r="BV56" s="10"/>
      <c r="BW56" s="7">
        <v>2</v>
      </c>
      <c r="BX56" s="7">
        <f t="shared" si="67"/>
        <v>4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8"/>
        <v>0</v>
      </c>
      <c r="CR56" s="11"/>
      <c r="CS56" s="10"/>
      <c r="CT56" s="11"/>
      <c r="CU56" s="10"/>
      <c r="CV56" s="11"/>
      <c r="CW56" s="10"/>
      <c r="CX56" s="7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9"/>
        <v>0</v>
      </c>
      <c r="DK56" s="11"/>
      <c r="DL56" s="10"/>
      <c r="DM56" s="11"/>
      <c r="DN56" s="10"/>
      <c r="DO56" s="11"/>
      <c r="DP56" s="10"/>
      <c r="DQ56" s="7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70"/>
        <v>0</v>
      </c>
      <c r="ED56" s="11"/>
      <c r="EE56" s="10"/>
      <c r="EF56" s="11"/>
      <c r="EG56" s="10"/>
      <c r="EH56" s="11"/>
      <c r="EI56" s="10"/>
      <c r="EJ56" s="7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71"/>
        <v>0</v>
      </c>
      <c r="EW56" s="11"/>
      <c r="EX56" s="10"/>
      <c r="EY56" s="11"/>
      <c r="EZ56" s="10"/>
      <c r="FA56" s="11"/>
      <c r="FB56" s="10"/>
      <c r="FC56" s="7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2"/>
        <v>0</v>
      </c>
    </row>
    <row r="57" spans="1:171" x14ac:dyDescent="0.2">
      <c r="A57" s="6"/>
      <c r="B57" s="6"/>
      <c r="C57" s="6"/>
      <c r="D57" s="6" t="s">
        <v>133</v>
      </c>
      <c r="E57" s="3" t="s">
        <v>134</v>
      </c>
      <c r="F57" s="6">
        <f t="shared" si="52"/>
        <v>0</v>
      </c>
      <c r="G57" s="6">
        <f t="shared" si="53"/>
        <v>2</v>
      </c>
      <c r="H57" s="6">
        <f t="shared" si="54"/>
        <v>45</v>
      </c>
      <c r="I57" s="6">
        <f t="shared" si="55"/>
        <v>30</v>
      </c>
      <c r="J57" s="6">
        <f t="shared" si="56"/>
        <v>15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7">
        <f t="shared" si="63"/>
        <v>3</v>
      </c>
      <c r="R57" s="7">
        <f t="shared" si="64"/>
        <v>0</v>
      </c>
      <c r="S57" s="7">
        <v>1.8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5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6"/>
        <v>0</v>
      </c>
      <c r="BF57" s="11">
        <v>30</v>
      </c>
      <c r="BG57" s="10" t="s">
        <v>61</v>
      </c>
      <c r="BH57" s="11">
        <v>15</v>
      </c>
      <c r="BI57" s="10" t="s">
        <v>61</v>
      </c>
      <c r="BJ57" s="11"/>
      <c r="BK57" s="10"/>
      <c r="BL57" s="7">
        <v>3</v>
      </c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7"/>
        <v>3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8"/>
        <v>0</v>
      </c>
      <c r="CR57" s="11"/>
      <c r="CS57" s="10"/>
      <c r="CT57" s="11"/>
      <c r="CU57" s="10"/>
      <c r="CV57" s="11"/>
      <c r="CW57" s="10"/>
      <c r="CX57" s="7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9"/>
        <v>0</v>
      </c>
      <c r="DK57" s="11"/>
      <c r="DL57" s="10"/>
      <c r="DM57" s="11"/>
      <c r="DN57" s="10"/>
      <c r="DO57" s="11"/>
      <c r="DP57" s="10"/>
      <c r="DQ57" s="7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70"/>
        <v>0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71"/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2"/>
        <v>0</v>
      </c>
    </row>
    <row r="58" spans="1:171" x14ac:dyDescent="0.2">
      <c r="A58" s="6"/>
      <c r="B58" s="6"/>
      <c r="C58" s="6"/>
      <c r="D58" s="6" t="s">
        <v>135</v>
      </c>
      <c r="E58" s="3" t="s">
        <v>136</v>
      </c>
      <c r="F58" s="6">
        <f t="shared" si="52"/>
        <v>1</v>
      </c>
      <c r="G58" s="6">
        <f t="shared" si="53"/>
        <v>2</v>
      </c>
      <c r="H58" s="6">
        <f t="shared" si="54"/>
        <v>45</v>
      </c>
      <c r="I58" s="6">
        <f t="shared" si="55"/>
        <v>15</v>
      </c>
      <c r="J58" s="6">
        <f t="shared" si="56"/>
        <v>15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15</v>
      </c>
      <c r="O58" s="6">
        <f t="shared" si="61"/>
        <v>0</v>
      </c>
      <c r="P58" s="6">
        <f t="shared" si="62"/>
        <v>0</v>
      </c>
      <c r="Q58" s="7">
        <f t="shared" si="63"/>
        <v>3</v>
      </c>
      <c r="R58" s="7">
        <f t="shared" si="64"/>
        <v>1</v>
      </c>
      <c r="S58" s="7">
        <v>1.8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5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6"/>
        <v>0</v>
      </c>
      <c r="BF58" s="11">
        <v>15</v>
      </c>
      <c r="BG58" s="10" t="s">
        <v>71</v>
      </c>
      <c r="BH58" s="11">
        <v>15</v>
      </c>
      <c r="BI58" s="10" t="s">
        <v>61</v>
      </c>
      <c r="BJ58" s="11"/>
      <c r="BK58" s="10"/>
      <c r="BL58" s="7">
        <v>2</v>
      </c>
      <c r="BM58" s="11"/>
      <c r="BN58" s="10"/>
      <c r="BO58" s="11"/>
      <c r="BP58" s="10"/>
      <c r="BQ58" s="11">
        <v>15</v>
      </c>
      <c r="BR58" s="10" t="s">
        <v>61</v>
      </c>
      <c r="BS58" s="11"/>
      <c r="BT58" s="10"/>
      <c r="BU58" s="11"/>
      <c r="BV58" s="10"/>
      <c r="BW58" s="7">
        <v>1</v>
      </c>
      <c r="BX58" s="7">
        <f t="shared" si="67"/>
        <v>3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8"/>
        <v>0</v>
      </c>
      <c r="CR58" s="11"/>
      <c r="CS58" s="10"/>
      <c r="CT58" s="11"/>
      <c r="CU58" s="10"/>
      <c r="CV58" s="11"/>
      <c r="CW58" s="10"/>
      <c r="CX58" s="7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9"/>
        <v>0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0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1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2"/>
        <v>0</v>
      </c>
    </row>
    <row r="59" spans="1:171" x14ac:dyDescent="0.2">
      <c r="A59" s="6"/>
      <c r="B59" s="6"/>
      <c r="C59" s="6"/>
      <c r="D59" s="6" t="s">
        <v>137</v>
      </c>
      <c r="E59" s="3" t="s">
        <v>138</v>
      </c>
      <c r="F59" s="6">
        <f t="shared" si="52"/>
        <v>0</v>
      </c>
      <c r="G59" s="6">
        <f t="shared" si="53"/>
        <v>1</v>
      </c>
      <c r="H59" s="6">
        <f t="shared" si="54"/>
        <v>15</v>
      </c>
      <c r="I59" s="6">
        <f t="shared" si="55"/>
        <v>15</v>
      </c>
      <c r="J59" s="6">
        <f t="shared" si="56"/>
        <v>0</v>
      </c>
      <c r="K59" s="6">
        <f t="shared" si="57"/>
        <v>0</v>
      </c>
      <c r="L59" s="6">
        <f t="shared" si="58"/>
        <v>0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7">
        <f t="shared" si="63"/>
        <v>1</v>
      </c>
      <c r="R59" s="7">
        <f t="shared" si="64"/>
        <v>0</v>
      </c>
      <c r="S59" s="7">
        <v>0.6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5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6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7"/>
        <v>0</v>
      </c>
      <c r="BY59" s="11">
        <v>15</v>
      </c>
      <c r="BZ59" s="10" t="s">
        <v>61</v>
      </c>
      <c r="CA59" s="11"/>
      <c r="CB59" s="10"/>
      <c r="CC59" s="11"/>
      <c r="CD59" s="10"/>
      <c r="CE59" s="7">
        <v>1</v>
      </c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8"/>
        <v>1</v>
      </c>
      <c r="CR59" s="11"/>
      <c r="CS59" s="10"/>
      <c r="CT59" s="11"/>
      <c r="CU59" s="10"/>
      <c r="CV59" s="11"/>
      <c r="CW59" s="10"/>
      <c r="CX59" s="7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9"/>
        <v>0</v>
      </c>
      <c r="DK59" s="11"/>
      <c r="DL59" s="10"/>
      <c r="DM59" s="11"/>
      <c r="DN59" s="10"/>
      <c r="DO59" s="11"/>
      <c r="DP59" s="10"/>
      <c r="DQ59" s="7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0"/>
        <v>0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1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2"/>
        <v>0</v>
      </c>
    </row>
    <row r="60" spans="1:171" x14ac:dyDescent="0.2">
      <c r="A60" s="6"/>
      <c r="B60" s="6"/>
      <c r="C60" s="6"/>
      <c r="D60" s="6" t="s">
        <v>139</v>
      </c>
      <c r="E60" s="3" t="s">
        <v>140</v>
      </c>
      <c r="F60" s="6">
        <f t="shared" si="52"/>
        <v>1</v>
      </c>
      <c r="G60" s="6">
        <f t="shared" si="53"/>
        <v>1</v>
      </c>
      <c r="H60" s="6">
        <f t="shared" si="54"/>
        <v>55</v>
      </c>
      <c r="I60" s="6">
        <f t="shared" si="55"/>
        <v>30</v>
      </c>
      <c r="J60" s="6">
        <f t="shared" si="56"/>
        <v>25</v>
      </c>
      <c r="K60" s="6">
        <f t="shared" si="57"/>
        <v>0</v>
      </c>
      <c r="L60" s="6">
        <f t="shared" si="58"/>
        <v>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7">
        <f t="shared" si="63"/>
        <v>4</v>
      </c>
      <c r="R60" s="7">
        <f t="shared" si="64"/>
        <v>0</v>
      </c>
      <c r="S60" s="7">
        <v>1.8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5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6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7"/>
        <v>0</v>
      </c>
      <c r="BY60" s="11">
        <v>30</v>
      </c>
      <c r="BZ60" s="10" t="s">
        <v>71</v>
      </c>
      <c r="CA60" s="11">
        <v>25</v>
      </c>
      <c r="CB60" s="10" t="s">
        <v>61</v>
      </c>
      <c r="CC60" s="11"/>
      <c r="CD60" s="10"/>
      <c r="CE60" s="7">
        <v>4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8"/>
        <v>4</v>
      </c>
      <c r="CR60" s="11"/>
      <c r="CS60" s="10"/>
      <c r="CT60" s="11"/>
      <c r="CU60" s="10"/>
      <c r="CV60" s="11"/>
      <c r="CW60" s="10"/>
      <c r="CX60" s="7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9"/>
        <v>0</v>
      </c>
      <c r="DK60" s="11"/>
      <c r="DL60" s="10"/>
      <c r="DM60" s="11"/>
      <c r="DN60" s="10"/>
      <c r="DO60" s="11"/>
      <c r="DP60" s="10"/>
      <c r="DQ60" s="7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0"/>
        <v>0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1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2"/>
        <v>0</v>
      </c>
    </row>
    <row r="61" spans="1:171" x14ac:dyDescent="0.2">
      <c r="A61" s="6"/>
      <c r="B61" s="6"/>
      <c r="C61" s="6"/>
      <c r="D61" s="6" t="s">
        <v>141</v>
      </c>
      <c r="E61" s="3" t="s">
        <v>142</v>
      </c>
      <c r="F61" s="6">
        <f t="shared" si="52"/>
        <v>0</v>
      </c>
      <c r="G61" s="6">
        <f t="shared" si="53"/>
        <v>2</v>
      </c>
      <c r="H61" s="6">
        <f t="shared" si="54"/>
        <v>30</v>
      </c>
      <c r="I61" s="6">
        <f t="shared" si="55"/>
        <v>15</v>
      </c>
      <c r="J61" s="6">
        <f t="shared" si="56"/>
        <v>15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7">
        <f t="shared" si="63"/>
        <v>2</v>
      </c>
      <c r="R61" s="7">
        <f t="shared" si="64"/>
        <v>0</v>
      </c>
      <c r="S61" s="7">
        <v>1.2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5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6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7"/>
        <v>0</v>
      </c>
      <c r="BY61" s="11">
        <v>15</v>
      </c>
      <c r="BZ61" s="10" t="s">
        <v>61</v>
      </c>
      <c r="CA61" s="11">
        <v>15</v>
      </c>
      <c r="CB61" s="10" t="s">
        <v>61</v>
      </c>
      <c r="CC61" s="11"/>
      <c r="CD61" s="10"/>
      <c r="CE61" s="7">
        <v>2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8"/>
        <v>2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9"/>
        <v>0</v>
      </c>
      <c r="DK61" s="11"/>
      <c r="DL61" s="10"/>
      <c r="DM61" s="11"/>
      <c r="DN61" s="10"/>
      <c r="DO61" s="11"/>
      <c r="DP61" s="10"/>
      <c r="DQ61" s="7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0"/>
        <v>0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1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2"/>
        <v>0</v>
      </c>
    </row>
    <row r="62" spans="1:171" x14ac:dyDescent="0.2">
      <c r="A62" s="6"/>
      <c r="B62" s="6"/>
      <c r="C62" s="6"/>
      <c r="D62" s="6" t="s">
        <v>143</v>
      </c>
      <c r="E62" s="3" t="s">
        <v>144</v>
      </c>
      <c r="F62" s="6">
        <f t="shared" si="52"/>
        <v>0</v>
      </c>
      <c r="G62" s="6">
        <f t="shared" si="53"/>
        <v>2</v>
      </c>
      <c r="H62" s="6">
        <f t="shared" si="54"/>
        <v>30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15</v>
      </c>
      <c r="M62" s="6">
        <f t="shared" si="59"/>
        <v>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7">
        <f t="shared" si="63"/>
        <v>2</v>
      </c>
      <c r="R62" s="7">
        <f t="shared" si="64"/>
        <v>1</v>
      </c>
      <c r="S62" s="7">
        <v>1.2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5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6"/>
        <v>0</v>
      </c>
      <c r="BF62" s="11">
        <v>15</v>
      </c>
      <c r="BG62" s="10" t="s">
        <v>61</v>
      </c>
      <c r="BH62" s="11"/>
      <c r="BI62" s="10"/>
      <c r="BJ62" s="11"/>
      <c r="BK62" s="10"/>
      <c r="BL62" s="7">
        <v>1</v>
      </c>
      <c r="BM62" s="11">
        <v>15</v>
      </c>
      <c r="BN62" s="10" t="s">
        <v>61</v>
      </c>
      <c r="BO62" s="11"/>
      <c r="BP62" s="10"/>
      <c r="BQ62" s="11"/>
      <c r="BR62" s="10"/>
      <c r="BS62" s="11"/>
      <c r="BT62" s="10"/>
      <c r="BU62" s="11"/>
      <c r="BV62" s="10"/>
      <c r="BW62" s="7">
        <v>1</v>
      </c>
      <c r="BX62" s="7">
        <f t="shared" si="67"/>
        <v>2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8"/>
        <v>0</v>
      </c>
      <c r="CR62" s="11"/>
      <c r="CS62" s="10"/>
      <c r="CT62" s="11"/>
      <c r="CU62" s="10"/>
      <c r="CV62" s="11"/>
      <c r="CW62" s="10"/>
      <c r="CX62" s="7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9"/>
        <v>0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0"/>
        <v>0</v>
      </c>
      <c r="ED62" s="11"/>
      <c r="EE62" s="10"/>
      <c r="EF62" s="11"/>
      <c r="EG62" s="10"/>
      <c r="EH62" s="11"/>
      <c r="EI62" s="10"/>
      <c r="EJ62" s="7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1"/>
        <v>0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2"/>
        <v>0</v>
      </c>
    </row>
    <row r="63" spans="1:171" x14ac:dyDescent="0.2">
      <c r="A63" s="6"/>
      <c r="B63" s="6"/>
      <c r="C63" s="6"/>
      <c r="D63" s="6" t="s">
        <v>145</v>
      </c>
      <c r="E63" s="3" t="s">
        <v>146</v>
      </c>
      <c r="F63" s="6">
        <f t="shared" si="52"/>
        <v>1</v>
      </c>
      <c r="G63" s="6">
        <f t="shared" si="53"/>
        <v>1</v>
      </c>
      <c r="H63" s="6">
        <f t="shared" si="54"/>
        <v>60</v>
      </c>
      <c r="I63" s="6">
        <f t="shared" si="55"/>
        <v>30</v>
      </c>
      <c r="J63" s="6">
        <f t="shared" si="56"/>
        <v>30</v>
      </c>
      <c r="K63" s="6">
        <f t="shared" si="57"/>
        <v>0</v>
      </c>
      <c r="L63" s="6">
        <f t="shared" si="58"/>
        <v>0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7">
        <f t="shared" si="63"/>
        <v>5</v>
      </c>
      <c r="R63" s="7">
        <f t="shared" si="64"/>
        <v>0</v>
      </c>
      <c r="S63" s="7">
        <v>2.4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5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6"/>
        <v>0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7"/>
        <v>0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8"/>
        <v>0</v>
      </c>
      <c r="CR63" s="11">
        <v>30</v>
      </c>
      <c r="CS63" s="10" t="s">
        <v>71</v>
      </c>
      <c r="CT63" s="11">
        <v>30</v>
      </c>
      <c r="CU63" s="10" t="s">
        <v>61</v>
      </c>
      <c r="CV63" s="11"/>
      <c r="CW63" s="10"/>
      <c r="CX63" s="7">
        <v>5</v>
      </c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9"/>
        <v>5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0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1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2"/>
        <v>0</v>
      </c>
    </row>
    <row r="64" spans="1:171" x14ac:dyDescent="0.2">
      <c r="A64" s="6"/>
      <c r="B64" s="6"/>
      <c r="C64" s="6"/>
      <c r="D64" s="6" t="s">
        <v>147</v>
      </c>
      <c r="E64" s="3" t="s">
        <v>148</v>
      </c>
      <c r="F64" s="6">
        <f t="shared" si="52"/>
        <v>1</v>
      </c>
      <c r="G64" s="6">
        <f t="shared" si="53"/>
        <v>2</v>
      </c>
      <c r="H64" s="6">
        <f t="shared" si="54"/>
        <v>60</v>
      </c>
      <c r="I64" s="6">
        <f t="shared" si="55"/>
        <v>30</v>
      </c>
      <c r="J64" s="6">
        <f t="shared" si="56"/>
        <v>15</v>
      </c>
      <c r="K64" s="6">
        <f t="shared" si="57"/>
        <v>0</v>
      </c>
      <c r="L64" s="6">
        <f t="shared" si="58"/>
        <v>15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7">
        <f t="shared" si="63"/>
        <v>4</v>
      </c>
      <c r="R64" s="7">
        <f t="shared" si="64"/>
        <v>1</v>
      </c>
      <c r="S64" s="7">
        <v>2.4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5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6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7"/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8"/>
        <v>0</v>
      </c>
      <c r="CR64" s="11"/>
      <c r="CS64" s="10"/>
      <c r="CT64" s="11"/>
      <c r="CU64" s="10"/>
      <c r="CV64" s="11"/>
      <c r="CW64" s="10"/>
      <c r="CX64" s="7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9"/>
        <v>0</v>
      </c>
      <c r="DK64" s="11">
        <v>30</v>
      </c>
      <c r="DL64" s="10" t="s">
        <v>71</v>
      </c>
      <c r="DM64" s="11">
        <v>15</v>
      </c>
      <c r="DN64" s="10" t="s">
        <v>61</v>
      </c>
      <c r="DO64" s="11"/>
      <c r="DP64" s="10"/>
      <c r="DQ64" s="7">
        <v>3</v>
      </c>
      <c r="DR64" s="11">
        <v>15</v>
      </c>
      <c r="DS64" s="10" t="s">
        <v>61</v>
      </c>
      <c r="DT64" s="11"/>
      <c r="DU64" s="10"/>
      <c r="DV64" s="11"/>
      <c r="DW64" s="10"/>
      <c r="DX64" s="11"/>
      <c r="DY64" s="10"/>
      <c r="DZ64" s="11"/>
      <c r="EA64" s="10"/>
      <c r="EB64" s="7">
        <v>1</v>
      </c>
      <c r="EC64" s="7">
        <f t="shared" si="70"/>
        <v>4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1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2"/>
        <v>0</v>
      </c>
    </row>
    <row r="65" spans="1:171" x14ac:dyDescent="0.2">
      <c r="A65" s="6"/>
      <c r="B65" s="6"/>
      <c r="C65" s="6"/>
      <c r="D65" s="6" t="s">
        <v>149</v>
      </c>
      <c r="E65" s="3" t="s">
        <v>150</v>
      </c>
      <c r="F65" s="6">
        <f t="shared" si="52"/>
        <v>0</v>
      </c>
      <c r="G65" s="6">
        <f t="shared" si="53"/>
        <v>2</v>
      </c>
      <c r="H65" s="6">
        <f t="shared" si="54"/>
        <v>30</v>
      </c>
      <c r="I65" s="6">
        <f t="shared" si="55"/>
        <v>15</v>
      </c>
      <c r="J65" s="6">
        <f t="shared" si="56"/>
        <v>0</v>
      </c>
      <c r="K65" s="6">
        <f t="shared" si="57"/>
        <v>0</v>
      </c>
      <c r="L65" s="6">
        <f t="shared" si="58"/>
        <v>15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7">
        <f t="shared" si="63"/>
        <v>2</v>
      </c>
      <c r="R65" s="7">
        <f t="shared" si="64"/>
        <v>1</v>
      </c>
      <c r="S65" s="7">
        <v>1.2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5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6"/>
        <v>0</v>
      </c>
      <c r="BF65" s="11">
        <v>15</v>
      </c>
      <c r="BG65" s="10" t="s">
        <v>61</v>
      </c>
      <c r="BH65" s="11"/>
      <c r="BI65" s="10"/>
      <c r="BJ65" s="11"/>
      <c r="BK65" s="10"/>
      <c r="BL65" s="7">
        <v>1</v>
      </c>
      <c r="BM65" s="11">
        <v>15</v>
      </c>
      <c r="BN65" s="10" t="s">
        <v>61</v>
      </c>
      <c r="BO65" s="11"/>
      <c r="BP65" s="10"/>
      <c r="BQ65" s="11"/>
      <c r="BR65" s="10"/>
      <c r="BS65" s="11"/>
      <c r="BT65" s="10"/>
      <c r="BU65" s="11"/>
      <c r="BV65" s="10"/>
      <c r="BW65" s="7">
        <v>1</v>
      </c>
      <c r="BX65" s="7">
        <f t="shared" si="67"/>
        <v>2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8"/>
        <v>0</v>
      </c>
      <c r="CR65" s="11"/>
      <c r="CS65" s="10"/>
      <c r="CT65" s="11"/>
      <c r="CU65" s="10"/>
      <c r="CV65" s="11"/>
      <c r="CW65" s="10"/>
      <c r="CX65" s="7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9"/>
        <v>0</v>
      </c>
      <c r="DK65" s="11"/>
      <c r="DL65" s="10"/>
      <c r="DM65" s="11"/>
      <c r="DN65" s="10"/>
      <c r="DO65" s="11"/>
      <c r="DP65" s="10"/>
      <c r="DQ65" s="7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0"/>
        <v>0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1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2"/>
        <v>0</v>
      </c>
    </row>
    <row r="66" spans="1:171" x14ac:dyDescent="0.2">
      <c r="A66" s="6">
        <v>5</v>
      </c>
      <c r="B66" s="6">
        <v>1</v>
      </c>
      <c r="C66" s="6"/>
      <c r="D66" s="6"/>
      <c r="E66" s="3" t="s">
        <v>151</v>
      </c>
      <c r="F66" s="6">
        <f>$B$66*COUNTIF(T66:FM66,"e")</f>
        <v>0</v>
      </c>
      <c r="G66" s="6">
        <f>$B$66*COUNTIF(T66:FM66,"z")</f>
        <v>2</v>
      </c>
      <c r="H66" s="6">
        <f t="shared" si="54"/>
        <v>45</v>
      </c>
      <c r="I66" s="6">
        <f t="shared" si="55"/>
        <v>30</v>
      </c>
      <c r="J66" s="6">
        <f t="shared" si="56"/>
        <v>0</v>
      </c>
      <c r="K66" s="6">
        <f t="shared" si="57"/>
        <v>0</v>
      </c>
      <c r="L66" s="6">
        <f t="shared" si="58"/>
        <v>15</v>
      </c>
      <c r="M66" s="6">
        <f t="shared" si="59"/>
        <v>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7">
        <f t="shared" si="63"/>
        <v>4</v>
      </c>
      <c r="R66" s="7">
        <f t="shared" si="64"/>
        <v>2</v>
      </c>
      <c r="S66" s="7">
        <f>$B$66*1.8</f>
        <v>1.8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5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6"/>
        <v>0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7"/>
        <v>0</v>
      </c>
      <c r="BY66" s="11">
        <f>$B$66*30</f>
        <v>30</v>
      </c>
      <c r="BZ66" s="10" t="s">
        <v>61</v>
      </c>
      <c r="CA66" s="11"/>
      <c r="CB66" s="10"/>
      <c r="CC66" s="11"/>
      <c r="CD66" s="10"/>
      <c r="CE66" s="7">
        <f>$B$66*2</f>
        <v>2</v>
      </c>
      <c r="CF66" s="11">
        <f>$B$66*15</f>
        <v>15</v>
      </c>
      <c r="CG66" s="10" t="s">
        <v>61</v>
      </c>
      <c r="CH66" s="11"/>
      <c r="CI66" s="10"/>
      <c r="CJ66" s="11"/>
      <c r="CK66" s="10"/>
      <c r="CL66" s="11"/>
      <c r="CM66" s="10"/>
      <c r="CN66" s="11"/>
      <c r="CO66" s="10"/>
      <c r="CP66" s="7">
        <f>$B$66*2</f>
        <v>2</v>
      </c>
      <c r="CQ66" s="7">
        <f t="shared" si="68"/>
        <v>4</v>
      </c>
      <c r="CR66" s="11"/>
      <c r="CS66" s="10"/>
      <c r="CT66" s="11"/>
      <c r="CU66" s="10"/>
      <c r="CV66" s="11"/>
      <c r="CW66" s="10"/>
      <c r="CX66" s="7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9"/>
        <v>0</v>
      </c>
      <c r="DK66" s="11"/>
      <c r="DL66" s="10"/>
      <c r="DM66" s="11"/>
      <c r="DN66" s="10"/>
      <c r="DO66" s="11"/>
      <c r="DP66" s="10"/>
      <c r="DQ66" s="7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0"/>
        <v>0</v>
      </c>
      <c r="ED66" s="11"/>
      <c r="EE66" s="10"/>
      <c r="EF66" s="11"/>
      <c r="EG66" s="10"/>
      <c r="EH66" s="11"/>
      <c r="EI66" s="10"/>
      <c r="EJ66" s="7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1"/>
        <v>0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2"/>
        <v>0</v>
      </c>
    </row>
    <row r="67" spans="1:171" x14ac:dyDescent="0.2">
      <c r="A67" s="6">
        <v>6</v>
      </c>
      <c r="B67" s="6">
        <v>1</v>
      </c>
      <c r="C67" s="6"/>
      <c r="D67" s="6"/>
      <c r="E67" s="3" t="s">
        <v>152</v>
      </c>
      <c r="F67" s="6">
        <f>$B$67*COUNTIF(T67:FM67,"e")</f>
        <v>0</v>
      </c>
      <c r="G67" s="6">
        <f>$B$67*COUNTIF(T67:FM67,"z")</f>
        <v>2</v>
      </c>
      <c r="H67" s="6">
        <f t="shared" si="54"/>
        <v>30</v>
      </c>
      <c r="I67" s="6">
        <f t="shared" si="55"/>
        <v>15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0</v>
      </c>
      <c r="N67" s="6">
        <f t="shared" si="60"/>
        <v>15</v>
      </c>
      <c r="O67" s="6">
        <f t="shared" si="61"/>
        <v>0</v>
      </c>
      <c r="P67" s="6">
        <f t="shared" si="62"/>
        <v>0</v>
      </c>
      <c r="Q67" s="7">
        <f t="shared" si="63"/>
        <v>2</v>
      </c>
      <c r="R67" s="7">
        <f t="shared" si="64"/>
        <v>1</v>
      </c>
      <c r="S67" s="7">
        <f>$B$67*1.2</f>
        <v>1.2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5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6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7"/>
        <v>0</v>
      </c>
      <c r="BY67" s="11">
        <f>$B$67*15</f>
        <v>15</v>
      </c>
      <c r="BZ67" s="10" t="s">
        <v>61</v>
      </c>
      <c r="CA67" s="11"/>
      <c r="CB67" s="10"/>
      <c r="CC67" s="11"/>
      <c r="CD67" s="10"/>
      <c r="CE67" s="7">
        <f>$B$67*1</f>
        <v>1</v>
      </c>
      <c r="CF67" s="11"/>
      <c r="CG67" s="10"/>
      <c r="CH67" s="11"/>
      <c r="CI67" s="10"/>
      <c r="CJ67" s="11">
        <f>$B$67*15</f>
        <v>15</v>
      </c>
      <c r="CK67" s="10" t="s">
        <v>61</v>
      </c>
      <c r="CL67" s="11"/>
      <c r="CM67" s="10"/>
      <c r="CN67" s="11"/>
      <c r="CO67" s="10"/>
      <c r="CP67" s="7">
        <f>$B$67*1</f>
        <v>1</v>
      </c>
      <c r="CQ67" s="7">
        <f t="shared" si="68"/>
        <v>2</v>
      </c>
      <c r="CR67" s="11"/>
      <c r="CS67" s="10"/>
      <c r="CT67" s="11"/>
      <c r="CU67" s="10"/>
      <c r="CV67" s="11"/>
      <c r="CW67" s="10"/>
      <c r="CX67" s="7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9"/>
        <v>0</v>
      </c>
      <c r="DK67" s="11"/>
      <c r="DL67" s="10"/>
      <c r="DM67" s="11"/>
      <c r="DN67" s="10"/>
      <c r="DO67" s="11"/>
      <c r="DP67" s="10"/>
      <c r="DQ67" s="7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0"/>
        <v>0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1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2"/>
        <v>0</v>
      </c>
    </row>
    <row r="68" spans="1:171" x14ac:dyDescent="0.2">
      <c r="A68" s="6">
        <v>7</v>
      </c>
      <c r="B68" s="6">
        <v>1</v>
      </c>
      <c r="C68" s="6"/>
      <c r="D68" s="6"/>
      <c r="E68" s="3" t="s">
        <v>153</v>
      </c>
      <c r="F68" s="6">
        <f>$B$68*COUNTIF(T68:FM68,"e")</f>
        <v>0</v>
      </c>
      <c r="G68" s="6">
        <f>$B$68*COUNTIF(T68:FM68,"z")</f>
        <v>1</v>
      </c>
      <c r="H68" s="6">
        <f t="shared" si="54"/>
        <v>30</v>
      </c>
      <c r="I68" s="6">
        <f t="shared" si="55"/>
        <v>30</v>
      </c>
      <c r="J68" s="6">
        <f t="shared" si="56"/>
        <v>0</v>
      </c>
      <c r="K68" s="6">
        <f t="shared" si="57"/>
        <v>0</v>
      </c>
      <c r="L68" s="6">
        <f t="shared" si="58"/>
        <v>0</v>
      </c>
      <c r="M68" s="6">
        <f t="shared" si="59"/>
        <v>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7">
        <f t="shared" si="63"/>
        <v>2</v>
      </c>
      <c r="R68" s="7">
        <f t="shared" si="64"/>
        <v>0</v>
      </c>
      <c r="S68" s="7">
        <f>$B$68*1.2</f>
        <v>1.2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5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6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7"/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8"/>
        <v>0</v>
      </c>
      <c r="CR68" s="11">
        <f>$B$68*30</f>
        <v>30</v>
      </c>
      <c r="CS68" s="10" t="s">
        <v>61</v>
      </c>
      <c r="CT68" s="11"/>
      <c r="CU68" s="10"/>
      <c r="CV68" s="11"/>
      <c r="CW68" s="10"/>
      <c r="CX68" s="7">
        <f>$B$68*2</f>
        <v>2</v>
      </c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9"/>
        <v>2</v>
      </c>
      <c r="DK68" s="11"/>
      <c r="DL68" s="10"/>
      <c r="DM68" s="11"/>
      <c r="DN68" s="10"/>
      <c r="DO68" s="11"/>
      <c r="DP68" s="10"/>
      <c r="DQ68" s="7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0"/>
        <v>0</v>
      </c>
      <c r="ED68" s="11"/>
      <c r="EE68" s="10"/>
      <c r="EF68" s="11"/>
      <c r="EG68" s="10"/>
      <c r="EH68" s="11"/>
      <c r="EI68" s="10"/>
      <c r="EJ68" s="7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1"/>
        <v>0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2"/>
        <v>0</v>
      </c>
    </row>
    <row r="69" spans="1:171" x14ac:dyDescent="0.2">
      <c r="A69" s="6">
        <v>8</v>
      </c>
      <c r="B69" s="6">
        <v>1</v>
      </c>
      <c r="C69" s="6"/>
      <c r="D69" s="6"/>
      <c r="E69" s="3" t="s">
        <v>154</v>
      </c>
      <c r="F69" s="6">
        <f>$B$69*COUNTIF(T69:FM69,"e")</f>
        <v>0</v>
      </c>
      <c r="G69" s="6">
        <f>$B$69*COUNTIF(T69:FM69,"z")</f>
        <v>2</v>
      </c>
      <c r="H69" s="6">
        <f t="shared" si="54"/>
        <v>45</v>
      </c>
      <c r="I69" s="6">
        <f t="shared" si="55"/>
        <v>30</v>
      </c>
      <c r="J69" s="6">
        <f t="shared" si="56"/>
        <v>15</v>
      </c>
      <c r="K69" s="6">
        <f t="shared" si="57"/>
        <v>0</v>
      </c>
      <c r="L69" s="6">
        <f t="shared" si="58"/>
        <v>0</v>
      </c>
      <c r="M69" s="6">
        <f t="shared" si="59"/>
        <v>0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7">
        <f t="shared" si="63"/>
        <v>4</v>
      </c>
      <c r="R69" s="7">
        <f t="shared" si="64"/>
        <v>0</v>
      </c>
      <c r="S69" s="7">
        <f>$B$69*1.8</f>
        <v>1.8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5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6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7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8"/>
        <v>0</v>
      </c>
      <c r="CR69" s="11">
        <f>$B$69*30</f>
        <v>30</v>
      </c>
      <c r="CS69" s="10" t="s">
        <v>61</v>
      </c>
      <c r="CT69" s="11">
        <f>$B$69*15</f>
        <v>15</v>
      </c>
      <c r="CU69" s="10" t="s">
        <v>61</v>
      </c>
      <c r="CV69" s="11"/>
      <c r="CW69" s="10"/>
      <c r="CX69" s="7">
        <f>$B$69*4</f>
        <v>4</v>
      </c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9"/>
        <v>4</v>
      </c>
      <c r="DK69" s="11"/>
      <c r="DL69" s="10"/>
      <c r="DM69" s="11"/>
      <c r="DN69" s="10"/>
      <c r="DO69" s="11"/>
      <c r="DP69" s="10"/>
      <c r="DQ69" s="7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0"/>
        <v>0</v>
      </c>
      <c r="ED69" s="11"/>
      <c r="EE69" s="10"/>
      <c r="EF69" s="11"/>
      <c r="EG69" s="10"/>
      <c r="EH69" s="11"/>
      <c r="EI69" s="10"/>
      <c r="EJ69" s="7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1"/>
        <v>0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2"/>
        <v>0</v>
      </c>
    </row>
    <row r="70" spans="1:171" x14ac:dyDescent="0.2">
      <c r="A70" s="6">
        <v>9</v>
      </c>
      <c r="B70" s="6">
        <v>1</v>
      </c>
      <c r="C70" s="6"/>
      <c r="D70" s="6"/>
      <c r="E70" s="3" t="s">
        <v>155</v>
      </c>
      <c r="F70" s="6">
        <f>$B$70*COUNTIF(T70:FM70,"e")</f>
        <v>0</v>
      </c>
      <c r="G70" s="6">
        <f>$B$70*COUNTIF(T70:FM70,"z")</f>
        <v>2</v>
      </c>
      <c r="H70" s="6">
        <f t="shared" si="54"/>
        <v>60</v>
      </c>
      <c r="I70" s="6">
        <f t="shared" si="55"/>
        <v>30</v>
      </c>
      <c r="J70" s="6">
        <f t="shared" si="56"/>
        <v>0</v>
      </c>
      <c r="K70" s="6">
        <f t="shared" si="57"/>
        <v>0</v>
      </c>
      <c r="L70" s="6">
        <f t="shared" si="58"/>
        <v>30</v>
      </c>
      <c r="M70" s="6">
        <f t="shared" si="59"/>
        <v>0</v>
      </c>
      <c r="N70" s="6">
        <f t="shared" si="60"/>
        <v>0</v>
      </c>
      <c r="O70" s="6">
        <f t="shared" si="61"/>
        <v>0</v>
      </c>
      <c r="P70" s="6">
        <f t="shared" si="62"/>
        <v>0</v>
      </c>
      <c r="Q70" s="7">
        <f t="shared" si="63"/>
        <v>4</v>
      </c>
      <c r="R70" s="7">
        <f t="shared" si="64"/>
        <v>2</v>
      </c>
      <c r="S70" s="7">
        <f>$B$70*1.8</f>
        <v>1.8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5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6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7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8"/>
        <v>0</v>
      </c>
      <c r="CR70" s="11">
        <f>$B$70*30</f>
        <v>30</v>
      </c>
      <c r="CS70" s="10" t="s">
        <v>61</v>
      </c>
      <c r="CT70" s="11"/>
      <c r="CU70" s="10"/>
      <c r="CV70" s="11"/>
      <c r="CW70" s="10"/>
      <c r="CX70" s="7">
        <f>$B$70*2</f>
        <v>2</v>
      </c>
      <c r="CY70" s="11">
        <f>$B$70*30</f>
        <v>30</v>
      </c>
      <c r="CZ70" s="10" t="s">
        <v>61</v>
      </c>
      <c r="DA70" s="11"/>
      <c r="DB70" s="10"/>
      <c r="DC70" s="11"/>
      <c r="DD70" s="10"/>
      <c r="DE70" s="11"/>
      <c r="DF70" s="10"/>
      <c r="DG70" s="11"/>
      <c r="DH70" s="10"/>
      <c r="DI70" s="7">
        <f>$B$70*2</f>
        <v>2</v>
      </c>
      <c r="DJ70" s="7">
        <f t="shared" si="69"/>
        <v>4</v>
      </c>
      <c r="DK70" s="11"/>
      <c r="DL70" s="10"/>
      <c r="DM70" s="11"/>
      <c r="DN70" s="10"/>
      <c r="DO70" s="11"/>
      <c r="DP70" s="10"/>
      <c r="DQ70" s="7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0"/>
        <v>0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71"/>
        <v>0</v>
      </c>
      <c r="EW70" s="11"/>
      <c r="EX70" s="10"/>
      <c r="EY70" s="11"/>
      <c r="EZ70" s="10"/>
      <c r="FA70" s="11"/>
      <c r="FB70" s="10"/>
      <c r="FC70" s="7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2"/>
        <v>0</v>
      </c>
    </row>
    <row r="71" spans="1:171" x14ac:dyDescent="0.2">
      <c r="A71" s="6">
        <v>10</v>
      </c>
      <c r="B71" s="6">
        <v>1</v>
      </c>
      <c r="C71" s="6"/>
      <c r="D71" s="6"/>
      <c r="E71" s="3" t="s">
        <v>156</v>
      </c>
      <c r="F71" s="6">
        <f>$B$71*COUNTIF(T71:FM71,"e")</f>
        <v>0</v>
      </c>
      <c r="G71" s="6">
        <f>$B$71*COUNTIF(T71:FM71,"z")</f>
        <v>2</v>
      </c>
      <c r="H71" s="6">
        <f t="shared" si="54"/>
        <v>45</v>
      </c>
      <c r="I71" s="6">
        <f t="shared" si="55"/>
        <v>30</v>
      </c>
      <c r="J71" s="6">
        <f t="shared" si="56"/>
        <v>15</v>
      </c>
      <c r="K71" s="6">
        <f t="shared" si="57"/>
        <v>0</v>
      </c>
      <c r="L71" s="6">
        <f t="shared" si="58"/>
        <v>0</v>
      </c>
      <c r="M71" s="6">
        <f t="shared" si="59"/>
        <v>0</v>
      </c>
      <c r="N71" s="6">
        <f t="shared" si="60"/>
        <v>0</v>
      </c>
      <c r="O71" s="6">
        <f t="shared" si="61"/>
        <v>0</v>
      </c>
      <c r="P71" s="6">
        <f t="shared" si="62"/>
        <v>0</v>
      </c>
      <c r="Q71" s="7">
        <f t="shared" si="63"/>
        <v>4</v>
      </c>
      <c r="R71" s="7">
        <f t="shared" si="64"/>
        <v>0</v>
      </c>
      <c r="S71" s="7">
        <f>$B$71*1.8</f>
        <v>1.8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5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6"/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7"/>
        <v>0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68"/>
        <v>0</v>
      </c>
      <c r="CR71" s="11">
        <f>$B$71*30</f>
        <v>30</v>
      </c>
      <c r="CS71" s="10" t="s">
        <v>61</v>
      </c>
      <c r="CT71" s="11">
        <f>$B$71*15</f>
        <v>15</v>
      </c>
      <c r="CU71" s="10" t="s">
        <v>61</v>
      </c>
      <c r="CV71" s="11"/>
      <c r="CW71" s="10"/>
      <c r="CX71" s="7">
        <f>$B$71*4</f>
        <v>4</v>
      </c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9"/>
        <v>4</v>
      </c>
      <c r="DK71" s="11"/>
      <c r="DL71" s="10"/>
      <c r="DM71" s="11"/>
      <c r="DN71" s="10"/>
      <c r="DO71" s="11"/>
      <c r="DP71" s="10"/>
      <c r="DQ71" s="7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70"/>
        <v>0</v>
      </c>
      <c r="ED71" s="11"/>
      <c r="EE71" s="10"/>
      <c r="EF71" s="11"/>
      <c r="EG71" s="10"/>
      <c r="EH71" s="11"/>
      <c r="EI71" s="10"/>
      <c r="EJ71" s="7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71"/>
        <v>0</v>
      </c>
      <c r="EW71" s="11"/>
      <c r="EX71" s="10"/>
      <c r="EY71" s="11"/>
      <c r="EZ71" s="10"/>
      <c r="FA71" s="11"/>
      <c r="FB71" s="10"/>
      <c r="FC71" s="7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2"/>
        <v>0</v>
      </c>
    </row>
    <row r="72" spans="1:171" x14ac:dyDescent="0.2">
      <c r="A72" s="6">
        <v>11</v>
      </c>
      <c r="B72" s="6">
        <v>1</v>
      </c>
      <c r="C72" s="6"/>
      <c r="D72" s="6"/>
      <c r="E72" s="3" t="s">
        <v>157</v>
      </c>
      <c r="F72" s="6">
        <f>$B$72*COUNTIF(T72:FM72,"e")</f>
        <v>1</v>
      </c>
      <c r="G72" s="6">
        <f>$B$72*COUNTIF(T72:FM72,"z")</f>
        <v>1</v>
      </c>
      <c r="H72" s="6">
        <f t="shared" si="54"/>
        <v>45</v>
      </c>
      <c r="I72" s="6">
        <f t="shared" si="55"/>
        <v>30</v>
      </c>
      <c r="J72" s="6">
        <f t="shared" si="56"/>
        <v>0</v>
      </c>
      <c r="K72" s="6">
        <f t="shared" si="57"/>
        <v>0</v>
      </c>
      <c r="L72" s="6">
        <f t="shared" si="58"/>
        <v>15</v>
      </c>
      <c r="M72" s="6">
        <f t="shared" si="59"/>
        <v>0</v>
      </c>
      <c r="N72" s="6">
        <f t="shared" si="60"/>
        <v>0</v>
      </c>
      <c r="O72" s="6">
        <f t="shared" si="61"/>
        <v>0</v>
      </c>
      <c r="P72" s="6">
        <f t="shared" si="62"/>
        <v>0</v>
      </c>
      <c r="Q72" s="7">
        <f t="shared" si="63"/>
        <v>3</v>
      </c>
      <c r="R72" s="7">
        <f t="shared" si="64"/>
        <v>1</v>
      </c>
      <c r="S72" s="7">
        <f>$B$72*1.8</f>
        <v>1.8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5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6"/>
        <v>0</v>
      </c>
      <c r="BF72" s="11"/>
      <c r="BG72" s="10"/>
      <c r="BH72" s="11"/>
      <c r="BI72" s="10"/>
      <c r="BJ72" s="11"/>
      <c r="BK72" s="10"/>
      <c r="BL72" s="7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7"/>
        <v>0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8"/>
        <v>0</v>
      </c>
      <c r="CR72" s="11">
        <f>$B$72*30</f>
        <v>30</v>
      </c>
      <c r="CS72" s="10" t="s">
        <v>71</v>
      </c>
      <c r="CT72" s="11"/>
      <c r="CU72" s="10"/>
      <c r="CV72" s="11"/>
      <c r="CW72" s="10"/>
      <c r="CX72" s="7">
        <f>$B$72*2</f>
        <v>2</v>
      </c>
      <c r="CY72" s="11">
        <f>$B$72*15</f>
        <v>15</v>
      </c>
      <c r="CZ72" s="10" t="s">
        <v>61</v>
      </c>
      <c r="DA72" s="11"/>
      <c r="DB72" s="10"/>
      <c r="DC72" s="11"/>
      <c r="DD72" s="10"/>
      <c r="DE72" s="11"/>
      <c r="DF72" s="10"/>
      <c r="DG72" s="11"/>
      <c r="DH72" s="10"/>
      <c r="DI72" s="7">
        <f>$B$72*1</f>
        <v>1</v>
      </c>
      <c r="DJ72" s="7">
        <f t="shared" si="69"/>
        <v>3</v>
      </c>
      <c r="DK72" s="11"/>
      <c r="DL72" s="10"/>
      <c r="DM72" s="11"/>
      <c r="DN72" s="10"/>
      <c r="DO72" s="11"/>
      <c r="DP72" s="10"/>
      <c r="DQ72" s="7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70"/>
        <v>0</v>
      </c>
      <c r="ED72" s="11"/>
      <c r="EE72" s="10"/>
      <c r="EF72" s="11"/>
      <c r="EG72" s="10"/>
      <c r="EH72" s="11"/>
      <c r="EI72" s="10"/>
      <c r="EJ72" s="7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71"/>
        <v>0</v>
      </c>
      <c r="EW72" s="11"/>
      <c r="EX72" s="10"/>
      <c r="EY72" s="11"/>
      <c r="EZ72" s="10"/>
      <c r="FA72" s="11"/>
      <c r="FB72" s="10"/>
      <c r="FC72" s="7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2"/>
        <v>0</v>
      </c>
    </row>
    <row r="73" spans="1:171" x14ac:dyDescent="0.2">
      <c r="A73" s="6">
        <v>12</v>
      </c>
      <c r="B73" s="6">
        <v>1</v>
      </c>
      <c r="C73" s="6"/>
      <c r="D73" s="6"/>
      <c r="E73" s="3" t="s">
        <v>158</v>
      </c>
      <c r="F73" s="6">
        <f>$B$73*COUNTIF(T73:FM73,"e")</f>
        <v>0</v>
      </c>
      <c r="G73" s="6">
        <f>$B$73*COUNTIF(T73:FM73,"z")</f>
        <v>3</v>
      </c>
      <c r="H73" s="6">
        <f t="shared" si="54"/>
        <v>45</v>
      </c>
      <c r="I73" s="6">
        <f t="shared" si="55"/>
        <v>15</v>
      </c>
      <c r="J73" s="6">
        <f t="shared" si="56"/>
        <v>15</v>
      </c>
      <c r="K73" s="6">
        <f t="shared" si="57"/>
        <v>0</v>
      </c>
      <c r="L73" s="6">
        <f t="shared" si="58"/>
        <v>0</v>
      </c>
      <c r="M73" s="6">
        <f t="shared" si="59"/>
        <v>0</v>
      </c>
      <c r="N73" s="6">
        <f t="shared" si="60"/>
        <v>15</v>
      </c>
      <c r="O73" s="6">
        <f t="shared" si="61"/>
        <v>0</v>
      </c>
      <c r="P73" s="6">
        <f t="shared" si="62"/>
        <v>0</v>
      </c>
      <c r="Q73" s="7">
        <f t="shared" si="63"/>
        <v>3</v>
      </c>
      <c r="R73" s="7">
        <f t="shared" si="64"/>
        <v>1</v>
      </c>
      <c r="S73" s="7">
        <f>$B$73*1.8</f>
        <v>1.8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5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66"/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7"/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8"/>
        <v>0</v>
      </c>
      <c r="CR73" s="11"/>
      <c r="CS73" s="10"/>
      <c r="CT73" s="11"/>
      <c r="CU73" s="10"/>
      <c r="CV73" s="11"/>
      <c r="CW73" s="10"/>
      <c r="CX73" s="7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69"/>
        <v>0</v>
      </c>
      <c r="DK73" s="11"/>
      <c r="DL73" s="10"/>
      <c r="DM73" s="11"/>
      <c r="DN73" s="10"/>
      <c r="DO73" s="11"/>
      <c r="DP73" s="10"/>
      <c r="DQ73" s="7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70"/>
        <v>0</v>
      </c>
      <c r="ED73" s="11">
        <f>$B$73*15</f>
        <v>15</v>
      </c>
      <c r="EE73" s="10" t="s">
        <v>61</v>
      </c>
      <c r="EF73" s="11">
        <f>$B$73*15</f>
        <v>15</v>
      </c>
      <c r="EG73" s="10" t="s">
        <v>61</v>
      </c>
      <c r="EH73" s="11"/>
      <c r="EI73" s="10"/>
      <c r="EJ73" s="7">
        <f>$B$73*2</f>
        <v>2</v>
      </c>
      <c r="EK73" s="11"/>
      <c r="EL73" s="10"/>
      <c r="EM73" s="11"/>
      <c r="EN73" s="10"/>
      <c r="EO73" s="11">
        <f>$B$73*15</f>
        <v>15</v>
      </c>
      <c r="EP73" s="10" t="s">
        <v>61</v>
      </c>
      <c r="EQ73" s="11"/>
      <c r="ER73" s="10"/>
      <c r="ES73" s="11"/>
      <c r="ET73" s="10"/>
      <c r="EU73" s="7">
        <f>$B$73*1</f>
        <v>1</v>
      </c>
      <c r="EV73" s="7">
        <f t="shared" si="71"/>
        <v>3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2"/>
        <v>0</v>
      </c>
    </row>
    <row r="74" spans="1:171" x14ac:dyDescent="0.2">
      <c r="A74" s="6"/>
      <c r="B74" s="6"/>
      <c r="C74" s="6"/>
      <c r="D74" s="6" t="s">
        <v>159</v>
      </c>
      <c r="E74" s="3" t="s">
        <v>160</v>
      </c>
      <c r="F74" s="6">
        <f>COUNTIF(T74:FM74,"e")</f>
        <v>0</v>
      </c>
      <c r="G74" s="6">
        <f>COUNTIF(T74:FM74,"z")</f>
        <v>1</v>
      </c>
      <c r="H74" s="6">
        <f t="shared" si="54"/>
        <v>15</v>
      </c>
      <c r="I74" s="6">
        <f t="shared" si="55"/>
        <v>15</v>
      </c>
      <c r="J74" s="6">
        <f t="shared" si="56"/>
        <v>0</v>
      </c>
      <c r="K74" s="6">
        <f t="shared" si="57"/>
        <v>0</v>
      </c>
      <c r="L74" s="6">
        <f t="shared" si="58"/>
        <v>0</v>
      </c>
      <c r="M74" s="6">
        <f t="shared" si="59"/>
        <v>0</v>
      </c>
      <c r="N74" s="6">
        <f t="shared" si="60"/>
        <v>0</v>
      </c>
      <c r="O74" s="6">
        <f t="shared" si="61"/>
        <v>0</v>
      </c>
      <c r="P74" s="6">
        <f t="shared" si="62"/>
        <v>0</v>
      </c>
      <c r="Q74" s="7">
        <f t="shared" si="63"/>
        <v>1</v>
      </c>
      <c r="R74" s="7">
        <f t="shared" si="64"/>
        <v>0</v>
      </c>
      <c r="S74" s="7">
        <v>0.6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65"/>
        <v>0</v>
      </c>
      <c r="AM74" s="11">
        <v>15</v>
      </c>
      <c r="AN74" s="10" t="s">
        <v>61</v>
      </c>
      <c r="AO74" s="11"/>
      <c r="AP74" s="10"/>
      <c r="AQ74" s="11"/>
      <c r="AR74" s="10"/>
      <c r="AS74" s="7">
        <v>1</v>
      </c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66"/>
        <v>1</v>
      </c>
      <c r="BF74" s="11"/>
      <c r="BG74" s="10"/>
      <c r="BH74" s="11"/>
      <c r="BI74" s="10"/>
      <c r="BJ74" s="11"/>
      <c r="BK74" s="10"/>
      <c r="BL74" s="7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67"/>
        <v>0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68"/>
        <v>0</v>
      </c>
      <c r="CR74" s="11"/>
      <c r="CS74" s="10"/>
      <c r="CT74" s="11"/>
      <c r="CU74" s="10"/>
      <c r="CV74" s="11"/>
      <c r="CW74" s="10"/>
      <c r="CX74" s="7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69"/>
        <v>0</v>
      </c>
      <c r="DK74" s="11"/>
      <c r="DL74" s="10"/>
      <c r="DM74" s="11"/>
      <c r="DN74" s="10"/>
      <c r="DO74" s="11"/>
      <c r="DP74" s="10"/>
      <c r="DQ74" s="7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70"/>
        <v>0</v>
      </c>
      <c r="ED74" s="11"/>
      <c r="EE74" s="10"/>
      <c r="EF74" s="11"/>
      <c r="EG74" s="10"/>
      <c r="EH74" s="11"/>
      <c r="EI74" s="10"/>
      <c r="EJ74" s="7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71"/>
        <v>0</v>
      </c>
      <c r="EW74" s="11"/>
      <c r="EX74" s="10"/>
      <c r="EY74" s="11"/>
      <c r="EZ74" s="10"/>
      <c r="FA74" s="11"/>
      <c r="FB74" s="10"/>
      <c r="FC74" s="7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72"/>
        <v>0</v>
      </c>
    </row>
    <row r="75" spans="1:171" ht="15.95" customHeight="1" x14ac:dyDescent="0.2">
      <c r="A75" s="6"/>
      <c r="B75" s="6"/>
      <c r="C75" s="6"/>
      <c r="D75" s="6"/>
      <c r="E75" s="6" t="s">
        <v>80</v>
      </c>
      <c r="F75" s="6">
        <f t="shared" ref="F75:AK75" si="73">SUM(F44:F74)</f>
        <v>10</v>
      </c>
      <c r="G75" s="6">
        <f t="shared" si="73"/>
        <v>50</v>
      </c>
      <c r="H75" s="6">
        <f t="shared" si="73"/>
        <v>1225</v>
      </c>
      <c r="I75" s="6">
        <f t="shared" si="73"/>
        <v>705</v>
      </c>
      <c r="J75" s="6">
        <f t="shared" si="73"/>
        <v>295</v>
      </c>
      <c r="K75" s="6">
        <f t="shared" si="73"/>
        <v>0</v>
      </c>
      <c r="L75" s="6">
        <f t="shared" si="73"/>
        <v>150</v>
      </c>
      <c r="M75" s="6">
        <f t="shared" si="73"/>
        <v>0</v>
      </c>
      <c r="N75" s="6">
        <f t="shared" si="73"/>
        <v>75</v>
      </c>
      <c r="O75" s="6">
        <f t="shared" si="73"/>
        <v>0</v>
      </c>
      <c r="P75" s="6">
        <f t="shared" si="73"/>
        <v>0</v>
      </c>
      <c r="Q75" s="7">
        <f t="shared" si="73"/>
        <v>95</v>
      </c>
      <c r="R75" s="7">
        <f t="shared" si="73"/>
        <v>17</v>
      </c>
      <c r="S75" s="7">
        <f t="shared" si="73"/>
        <v>47.999999999999993</v>
      </c>
      <c r="T75" s="11">
        <f t="shared" si="73"/>
        <v>75</v>
      </c>
      <c r="U75" s="10">
        <f t="shared" si="73"/>
        <v>0</v>
      </c>
      <c r="V75" s="11">
        <f t="shared" si="73"/>
        <v>30</v>
      </c>
      <c r="W75" s="10">
        <f t="shared" si="73"/>
        <v>0</v>
      </c>
      <c r="X75" s="11">
        <f t="shared" si="73"/>
        <v>0</v>
      </c>
      <c r="Y75" s="10">
        <f t="shared" si="73"/>
        <v>0</v>
      </c>
      <c r="Z75" s="7">
        <f t="shared" si="73"/>
        <v>9</v>
      </c>
      <c r="AA75" s="11">
        <f t="shared" si="73"/>
        <v>0</v>
      </c>
      <c r="AB75" s="10">
        <f t="shared" si="73"/>
        <v>0</v>
      </c>
      <c r="AC75" s="11">
        <f t="shared" si="73"/>
        <v>0</v>
      </c>
      <c r="AD75" s="10">
        <f t="shared" si="73"/>
        <v>0</v>
      </c>
      <c r="AE75" s="11">
        <f t="shared" si="73"/>
        <v>0</v>
      </c>
      <c r="AF75" s="10">
        <f t="shared" si="73"/>
        <v>0</v>
      </c>
      <c r="AG75" s="11">
        <f t="shared" si="73"/>
        <v>0</v>
      </c>
      <c r="AH75" s="10">
        <f t="shared" si="73"/>
        <v>0</v>
      </c>
      <c r="AI75" s="11">
        <f t="shared" si="73"/>
        <v>0</v>
      </c>
      <c r="AJ75" s="10">
        <f t="shared" si="73"/>
        <v>0</v>
      </c>
      <c r="AK75" s="7">
        <f t="shared" si="73"/>
        <v>0</v>
      </c>
      <c r="AL75" s="7">
        <f t="shared" ref="AL75:BQ75" si="74">SUM(AL44:AL74)</f>
        <v>9</v>
      </c>
      <c r="AM75" s="11">
        <f t="shared" si="74"/>
        <v>75</v>
      </c>
      <c r="AN75" s="10">
        <f t="shared" si="74"/>
        <v>0</v>
      </c>
      <c r="AO75" s="11">
        <f t="shared" si="74"/>
        <v>45</v>
      </c>
      <c r="AP75" s="10">
        <f t="shared" si="74"/>
        <v>0</v>
      </c>
      <c r="AQ75" s="11">
        <f t="shared" si="74"/>
        <v>0</v>
      </c>
      <c r="AR75" s="10">
        <f t="shared" si="74"/>
        <v>0</v>
      </c>
      <c r="AS75" s="7">
        <f t="shared" si="74"/>
        <v>11</v>
      </c>
      <c r="AT75" s="11">
        <f t="shared" si="74"/>
        <v>0</v>
      </c>
      <c r="AU75" s="10">
        <f t="shared" si="74"/>
        <v>0</v>
      </c>
      <c r="AV75" s="11">
        <f t="shared" si="74"/>
        <v>0</v>
      </c>
      <c r="AW75" s="10">
        <f t="shared" si="74"/>
        <v>0</v>
      </c>
      <c r="AX75" s="11">
        <f t="shared" si="74"/>
        <v>30</v>
      </c>
      <c r="AY75" s="10">
        <f t="shared" si="74"/>
        <v>0</v>
      </c>
      <c r="AZ75" s="11">
        <f t="shared" si="74"/>
        <v>0</v>
      </c>
      <c r="BA75" s="10">
        <f t="shared" si="74"/>
        <v>0</v>
      </c>
      <c r="BB75" s="11">
        <f t="shared" si="74"/>
        <v>0</v>
      </c>
      <c r="BC75" s="10">
        <f t="shared" si="74"/>
        <v>0</v>
      </c>
      <c r="BD75" s="7">
        <f t="shared" si="74"/>
        <v>2</v>
      </c>
      <c r="BE75" s="7">
        <f t="shared" si="74"/>
        <v>13</v>
      </c>
      <c r="BF75" s="11">
        <f t="shared" si="74"/>
        <v>180</v>
      </c>
      <c r="BG75" s="10">
        <f t="shared" si="74"/>
        <v>0</v>
      </c>
      <c r="BH75" s="11">
        <f t="shared" si="74"/>
        <v>75</v>
      </c>
      <c r="BI75" s="10">
        <f t="shared" si="74"/>
        <v>0</v>
      </c>
      <c r="BJ75" s="11">
        <f t="shared" si="74"/>
        <v>0</v>
      </c>
      <c r="BK75" s="10">
        <f t="shared" si="74"/>
        <v>0</v>
      </c>
      <c r="BL75" s="7">
        <f t="shared" si="74"/>
        <v>19</v>
      </c>
      <c r="BM75" s="11">
        <f t="shared" si="74"/>
        <v>45</v>
      </c>
      <c r="BN75" s="10">
        <f t="shared" si="74"/>
        <v>0</v>
      </c>
      <c r="BO75" s="11">
        <f t="shared" si="74"/>
        <v>0</v>
      </c>
      <c r="BP75" s="10">
        <f t="shared" si="74"/>
        <v>0</v>
      </c>
      <c r="BQ75" s="11">
        <f t="shared" si="74"/>
        <v>15</v>
      </c>
      <c r="BR75" s="10">
        <f t="shared" ref="BR75:CW75" si="75">SUM(BR44:BR74)</f>
        <v>0</v>
      </c>
      <c r="BS75" s="11">
        <f t="shared" si="75"/>
        <v>0</v>
      </c>
      <c r="BT75" s="10">
        <f t="shared" si="75"/>
        <v>0</v>
      </c>
      <c r="BU75" s="11">
        <f t="shared" si="75"/>
        <v>0</v>
      </c>
      <c r="BV75" s="10">
        <f t="shared" si="75"/>
        <v>0</v>
      </c>
      <c r="BW75" s="7">
        <f t="shared" si="75"/>
        <v>5</v>
      </c>
      <c r="BX75" s="7">
        <f t="shared" si="75"/>
        <v>24</v>
      </c>
      <c r="BY75" s="11">
        <f t="shared" si="75"/>
        <v>150</v>
      </c>
      <c r="BZ75" s="10">
        <f t="shared" si="75"/>
        <v>0</v>
      </c>
      <c r="CA75" s="11">
        <f t="shared" si="75"/>
        <v>55</v>
      </c>
      <c r="CB75" s="10">
        <f t="shared" si="75"/>
        <v>0</v>
      </c>
      <c r="CC75" s="11">
        <f t="shared" si="75"/>
        <v>0</v>
      </c>
      <c r="CD75" s="10">
        <f t="shared" si="75"/>
        <v>0</v>
      </c>
      <c r="CE75" s="7">
        <f t="shared" si="75"/>
        <v>15</v>
      </c>
      <c r="CF75" s="11">
        <f t="shared" si="75"/>
        <v>45</v>
      </c>
      <c r="CG75" s="10">
        <f t="shared" si="75"/>
        <v>0</v>
      </c>
      <c r="CH75" s="11">
        <f t="shared" si="75"/>
        <v>0</v>
      </c>
      <c r="CI75" s="10">
        <f t="shared" si="75"/>
        <v>0</v>
      </c>
      <c r="CJ75" s="11">
        <f t="shared" si="75"/>
        <v>15</v>
      </c>
      <c r="CK75" s="10">
        <f t="shared" si="75"/>
        <v>0</v>
      </c>
      <c r="CL75" s="11">
        <f t="shared" si="75"/>
        <v>0</v>
      </c>
      <c r="CM75" s="10">
        <f t="shared" si="75"/>
        <v>0</v>
      </c>
      <c r="CN75" s="11">
        <f t="shared" si="75"/>
        <v>0</v>
      </c>
      <c r="CO75" s="10">
        <f t="shared" si="75"/>
        <v>0</v>
      </c>
      <c r="CP75" s="7">
        <f t="shared" si="75"/>
        <v>5</v>
      </c>
      <c r="CQ75" s="7">
        <f t="shared" si="75"/>
        <v>20</v>
      </c>
      <c r="CR75" s="11">
        <f t="shared" si="75"/>
        <v>180</v>
      </c>
      <c r="CS75" s="10">
        <f t="shared" si="75"/>
        <v>0</v>
      </c>
      <c r="CT75" s="11">
        <f t="shared" si="75"/>
        <v>60</v>
      </c>
      <c r="CU75" s="10">
        <f t="shared" si="75"/>
        <v>0</v>
      </c>
      <c r="CV75" s="11">
        <f t="shared" si="75"/>
        <v>0</v>
      </c>
      <c r="CW75" s="10">
        <f t="shared" si="75"/>
        <v>0</v>
      </c>
      <c r="CX75" s="7">
        <f t="shared" ref="CX75:EC75" si="76">SUM(CX44:CX74)</f>
        <v>19</v>
      </c>
      <c r="CY75" s="11">
        <f t="shared" si="76"/>
        <v>45</v>
      </c>
      <c r="CZ75" s="10">
        <f t="shared" si="76"/>
        <v>0</v>
      </c>
      <c r="DA75" s="11">
        <f t="shared" si="76"/>
        <v>0</v>
      </c>
      <c r="DB75" s="10">
        <f t="shared" si="76"/>
        <v>0</v>
      </c>
      <c r="DC75" s="11">
        <f t="shared" si="76"/>
        <v>0</v>
      </c>
      <c r="DD75" s="10">
        <f t="shared" si="76"/>
        <v>0</v>
      </c>
      <c r="DE75" s="11">
        <f t="shared" si="76"/>
        <v>0</v>
      </c>
      <c r="DF75" s="10">
        <f t="shared" si="76"/>
        <v>0</v>
      </c>
      <c r="DG75" s="11">
        <f t="shared" si="76"/>
        <v>0</v>
      </c>
      <c r="DH75" s="10">
        <f t="shared" si="76"/>
        <v>0</v>
      </c>
      <c r="DI75" s="7">
        <f t="shared" si="76"/>
        <v>3</v>
      </c>
      <c r="DJ75" s="7">
        <f t="shared" si="76"/>
        <v>22</v>
      </c>
      <c r="DK75" s="11">
        <f t="shared" si="76"/>
        <v>30</v>
      </c>
      <c r="DL75" s="10">
        <f t="shared" si="76"/>
        <v>0</v>
      </c>
      <c r="DM75" s="11">
        <f t="shared" si="76"/>
        <v>15</v>
      </c>
      <c r="DN75" s="10">
        <f t="shared" si="76"/>
        <v>0</v>
      </c>
      <c r="DO75" s="11">
        <f t="shared" si="76"/>
        <v>0</v>
      </c>
      <c r="DP75" s="10">
        <f t="shared" si="76"/>
        <v>0</v>
      </c>
      <c r="DQ75" s="7">
        <f t="shared" si="76"/>
        <v>3</v>
      </c>
      <c r="DR75" s="11">
        <f t="shared" si="76"/>
        <v>15</v>
      </c>
      <c r="DS75" s="10">
        <f t="shared" si="76"/>
        <v>0</v>
      </c>
      <c r="DT75" s="11">
        <f t="shared" si="76"/>
        <v>0</v>
      </c>
      <c r="DU75" s="10">
        <f t="shared" si="76"/>
        <v>0</v>
      </c>
      <c r="DV75" s="11">
        <f t="shared" si="76"/>
        <v>0</v>
      </c>
      <c r="DW75" s="10">
        <f t="shared" si="76"/>
        <v>0</v>
      </c>
      <c r="DX75" s="11">
        <f t="shared" si="76"/>
        <v>0</v>
      </c>
      <c r="DY75" s="10">
        <f t="shared" si="76"/>
        <v>0</v>
      </c>
      <c r="DZ75" s="11">
        <f t="shared" si="76"/>
        <v>0</v>
      </c>
      <c r="EA75" s="10">
        <f t="shared" si="76"/>
        <v>0</v>
      </c>
      <c r="EB75" s="7">
        <f t="shared" si="76"/>
        <v>1</v>
      </c>
      <c r="EC75" s="7">
        <f t="shared" si="76"/>
        <v>4</v>
      </c>
      <c r="ED75" s="11">
        <f t="shared" ref="ED75:FI75" si="77">SUM(ED44:ED74)</f>
        <v>15</v>
      </c>
      <c r="EE75" s="10">
        <f t="shared" si="77"/>
        <v>0</v>
      </c>
      <c r="EF75" s="11">
        <f t="shared" si="77"/>
        <v>15</v>
      </c>
      <c r="EG75" s="10">
        <f t="shared" si="77"/>
        <v>0</v>
      </c>
      <c r="EH75" s="11">
        <f t="shared" si="77"/>
        <v>0</v>
      </c>
      <c r="EI75" s="10">
        <f t="shared" si="77"/>
        <v>0</v>
      </c>
      <c r="EJ75" s="7">
        <f t="shared" si="77"/>
        <v>2</v>
      </c>
      <c r="EK75" s="11">
        <f t="shared" si="77"/>
        <v>0</v>
      </c>
      <c r="EL75" s="10">
        <f t="shared" si="77"/>
        <v>0</v>
      </c>
      <c r="EM75" s="11">
        <f t="shared" si="77"/>
        <v>0</v>
      </c>
      <c r="EN75" s="10">
        <f t="shared" si="77"/>
        <v>0</v>
      </c>
      <c r="EO75" s="11">
        <f t="shared" si="77"/>
        <v>15</v>
      </c>
      <c r="EP75" s="10">
        <f t="shared" si="77"/>
        <v>0</v>
      </c>
      <c r="EQ75" s="11">
        <f t="shared" si="77"/>
        <v>0</v>
      </c>
      <c r="ER75" s="10">
        <f t="shared" si="77"/>
        <v>0</v>
      </c>
      <c r="ES75" s="11">
        <f t="shared" si="77"/>
        <v>0</v>
      </c>
      <c r="ET75" s="10">
        <f t="shared" si="77"/>
        <v>0</v>
      </c>
      <c r="EU75" s="7">
        <f t="shared" si="77"/>
        <v>1</v>
      </c>
      <c r="EV75" s="7">
        <f t="shared" si="77"/>
        <v>3</v>
      </c>
      <c r="EW75" s="11">
        <f t="shared" si="77"/>
        <v>0</v>
      </c>
      <c r="EX75" s="10">
        <f t="shared" si="77"/>
        <v>0</v>
      </c>
      <c r="EY75" s="11">
        <f t="shared" si="77"/>
        <v>0</v>
      </c>
      <c r="EZ75" s="10">
        <f t="shared" si="77"/>
        <v>0</v>
      </c>
      <c r="FA75" s="11">
        <f t="shared" si="77"/>
        <v>0</v>
      </c>
      <c r="FB75" s="10">
        <f t="shared" si="77"/>
        <v>0</v>
      </c>
      <c r="FC75" s="7">
        <f t="shared" si="77"/>
        <v>0</v>
      </c>
      <c r="FD75" s="11">
        <f t="shared" si="77"/>
        <v>0</v>
      </c>
      <c r="FE75" s="10">
        <f t="shared" si="77"/>
        <v>0</v>
      </c>
      <c r="FF75" s="11">
        <f t="shared" si="77"/>
        <v>0</v>
      </c>
      <c r="FG75" s="10">
        <f t="shared" si="77"/>
        <v>0</v>
      </c>
      <c r="FH75" s="11">
        <f t="shared" si="77"/>
        <v>0</v>
      </c>
      <c r="FI75" s="10">
        <f t="shared" si="77"/>
        <v>0</v>
      </c>
      <c r="FJ75" s="11">
        <f t="shared" ref="FJ75:FO75" si="78">SUM(FJ44:FJ74)</f>
        <v>0</v>
      </c>
      <c r="FK75" s="10">
        <f t="shared" si="78"/>
        <v>0</v>
      </c>
      <c r="FL75" s="11">
        <f t="shared" si="78"/>
        <v>0</v>
      </c>
      <c r="FM75" s="10">
        <f t="shared" si="78"/>
        <v>0</v>
      </c>
      <c r="FN75" s="7">
        <f t="shared" si="78"/>
        <v>0</v>
      </c>
      <c r="FO75" s="7">
        <f t="shared" si="78"/>
        <v>0</v>
      </c>
    </row>
    <row r="76" spans="1:171" ht="20.100000000000001" customHeight="1" x14ac:dyDescent="0.2">
      <c r="A76" s="13" t="s">
        <v>161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3"/>
      <c r="FO76" s="14"/>
    </row>
    <row r="77" spans="1:171" x14ac:dyDescent="0.2">
      <c r="A77" s="6"/>
      <c r="B77" s="6"/>
      <c r="C77" s="6"/>
      <c r="D77" s="6" t="s">
        <v>165</v>
      </c>
      <c r="E77" s="3" t="s">
        <v>166</v>
      </c>
      <c r="F77" s="6">
        <f t="shared" ref="F77:F91" si="79">COUNTIF(T77:FM77,"e")</f>
        <v>0</v>
      </c>
      <c r="G77" s="6">
        <f t="shared" ref="G77:G91" si="80">COUNTIF(T77:FM77,"z")</f>
        <v>2</v>
      </c>
      <c r="H77" s="6">
        <f t="shared" ref="H77:H91" si="81">SUM(I77:P77)</f>
        <v>45</v>
      </c>
      <c r="I77" s="6">
        <f t="shared" ref="I77:I91" si="82">T77+AM77+BF77+BY77+CR77+DK77+ED77+EW77</f>
        <v>30</v>
      </c>
      <c r="J77" s="6">
        <f t="shared" ref="J77:J91" si="83">V77+AO77+BH77+CA77+CT77+DM77+EF77+EY77</f>
        <v>0</v>
      </c>
      <c r="K77" s="6">
        <f t="shared" ref="K77:K91" si="84">X77+AQ77+BJ77+CC77+CV77+DO77+EH77+FA77</f>
        <v>0</v>
      </c>
      <c r="L77" s="6">
        <f t="shared" ref="L77:L91" si="85">AA77+AT77+BM77+CF77+CY77+DR77+EK77+FD77</f>
        <v>15</v>
      </c>
      <c r="M77" s="6">
        <f t="shared" ref="M77:M91" si="86">AC77+AV77+BO77+CH77+DA77+DT77+EM77+FF77</f>
        <v>0</v>
      </c>
      <c r="N77" s="6">
        <f t="shared" ref="N77:N91" si="87">AE77+AX77+BQ77+CJ77+DC77+DV77+EO77+FH77</f>
        <v>0</v>
      </c>
      <c r="O77" s="6">
        <f t="shared" ref="O77:O91" si="88">AG77+AZ77+BS77+CL77+DE77+DX77+EQ77+FJ77</f>
        <v>0</v>
      </c>
      <c r="P77" s="6">
        <f t="shared" ref="P77:P91" si="89">AI77+BB77+BU77+CN77+DG77+DZ77+ES77+FL77</f>
        <v>0</v>
      </c>
      <c r="Q77" s="7">
        <f t="shared" ref="Q77:Q91" si="90">AL77+BE77+BX77+CQ77+DJ77+EC77+EV77+FO77</f>
        <v>3</v>
      </c>
      <c r="R77" s="7">
        <f t="shared" ref="R77:R91" si="91">AK77+BD77+BW77+CP77+DI77+EB77+EU77+FN77</f>
        <v>1</v>
      </c>
      <c r="S77" s="7">
        <v>1.8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ref="AL77:AL91" si="92">Z77+AK77</f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ref="BE77:BE91" si="93">AS77+BD77</f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ref="BX77:BX91" si="94">BL77+BW77</f>
        <v>0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ref="CQ77:CQ91" si="95">CE77+CP77</f>
        <v>0</v>
      </c>
      <c r="CR77" s="11"/>
      <c r="CS77" s="10"/>
      <c r="CT77" s="11"/>
      <c r="CU77" s="10"/>
      <c r="CV77" s="11"/>
      <c r="CW77" s="10"/>
      <c r="CX77" s="7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ref="DJ77:DJ91" si="96">CX77+DI77</f>
        <v>0</v>
      </c>
      <c r="DK77" s="11">
        <v>30</v>
      </c>
      <c r="DL77" s="10" t="s">
        <v>61</v>
      </c>
      <c r="DM77" s="11"/>
      <c r="DN77" s="10"/>
      <c r="DO77" s="11"/>
      <c r="DP77" s="10"/>
      <c r="DQ77" s="7">
        <v>2</v>
      </c>
      <c r="DR77" s="11">
        <v>15</v>
      </c>
      <c r="DS77" s="10" t="s">
        <v>61</v>
      </c>
      <c r="DT77" s="11"/>
      <c r="DU77" s="10"/>
      <c r="DV77" s="11"/>
      <c r="DW77" s="10"/>
      <c r="DX77" s="11"/>
      <c r="DY77" s="10"/>
      <c r="DZ77" s="11"/>
      <c r="EA77" s="10"/>
      <c r="EB77" s="7">
        <v>1</v>
      </c>
      <c r="EC77" s="7">
        <f t="shared" ref="EC77:EC91" si="97">DQ77+EB77</f>
        <v>3</v>
      </c>
      <c r="ED77" s="11"/>
      <c r="EE77" s="10"/>
      <c r="EF77" s="11"/>
      <c r="EG77" s="10"/>
      <c r="EH77" s="11"/>
      <c r="EI77" s="10"/>
      <c r="EJ77" s="7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ref="EV77:EV91" si="98">EJ77+EU77</f>
        <v>0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ref="FO77:FO91" si="99">FC77+FN77</f>
        <v>0</v>
      </c>
    </row>
    <row r="78" spans="1:171" x14ac:dyDescent="0.2">
      <c r="A78" s="6"/>
      <c r="B78" s="6"/>
      <c r="C78" s="6"/>
      <c r="D78" s="6" t="s">
        <v>167</v>
      </c>
      <c r="E78" s="3" t="s">
        <v>168</v>
      </c>
      <c r="F78" s="6">
        <f t="shared" si="79"/>
        <v>0</v>
      </c>
      <c r="G78" s="6">
        <f t="shared" si="80"/>
        <v>2</v>
      </c>
      <c r="H78" s="6">
        <f t="shared" si="81"/>
        <v>30</v>
      </c>
      <c r="I78" s="6">
        <f t="shared" si="82"/>
        <v>15</v>
      </c>
      <c r="J78" s="6">
        <f t="shared" si="83"/>
        <v>0</v>
      </c>
      <c r="K78" s="6">
        <f t="shared" si="84"/>
        <v>0</v>
      </c>
      <c r="L78" s="6">
        <f t="shared" si="85"/>
        <v>0</v>
      </c>
      <c r="M78" s="6">
        <f t="shared" si="86"/>
        <v>0</v>
      </c>
      <c r="N78" s="6">
        <f t="shared" si="87"/>
        <v>15</v>
      </c>
      <c r="O78" s="6">
        <f t="shared" si="88"/>
        <v>0</v>
      </c>
      <c r="P78" s="6">
        <f t="shared" si="89"/>
        <v>0</v>
      </c>
      <c r="Q78" s="7">
        <f t="shared" si="90"/>
        <v>3</v>
      </c>
      <c r="R78" s="7">
        <f t="shared" si="91"/>
        <v>2</v>
      </c>
      <c r="S78" s="7">
        <v>1.2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2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3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94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95"/>
        <v>0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96"/>
        <v>0</v>
      </c>
      <c r="DK78" s="11">
        <v>15</v>
      </c>
      <c r="DL78" s="10" t="s">
        <v>61</v>
      </c>
      <c r="DM78" s="11"/>
      <c r="DN78" s="10"/>
      <c r="DO78" s="11"/>
      <c r="DP78" s="10"/>
      <c r="DQ78" s="7">
        <v>1</v>
      </c>
      <c r="DR78" s="11"/>
      <c r="DS78" s="10"/>
      <c r="DT78" s="11"/>
      <c r="DU78" s="10"/>
      <c r="DV78" s="11">
        <v>15</v>
      </c>
      <c r="DW78" s="10" t="s">
        <v>61</v>
      </c>
      <c r="DX78" s="11"/>
      <c r="DY78" s="10"/>
      <c r="DZ78" s="11"/>
      <c r="EA78" s="10"/>
      <c r="EB78" s="7">
        <v>2</v>
      </c>
      <c r="EC78" s="7">
        <f t="shared" si="97"/>
        <v>3</v>
      </c>
      <c r="ED78" s="11"/>
      <c r="EE78" s="10"/>
      <c r="EF78" s="11"/>
      <c r="EG78" s="10"/>
      <c r="EH78" s="11"/>
      <c r="EI78" s="10"/>
      <c r="EJ78" s="7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98"/>
        <v>0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99"/>
        <v>0</v>
      </c>
    </row>
    <row r="79" spans="1:171" x14ac:dyDescent="0.2">
      <c r="A79" s="6"/>
      <c r="B79" s="6"/>
      <c r="C79" s="6"/>
      <c r="D79" s="6" t="s">
        <v>169</v>
      </c>
      <c r="E79" s="3" t="s">
        <v>170</v>
      </c>
      <c r="F79" s="6">
        <f t="shared" si="79"/>
        <v>1</v>
      </c>
      <c r="G79" s="6">
        <f t="shared" si="80"/>
        <v>1</v>
      </c>
      <c r="H79" s="6">
        <f t="shared" si="81"/>
        <v>30</v>
      </c>
      <c r="I79" s="6">
        <f t="shared" si="82"/>
        <v>15</v>
      </c>
      <c r="J79" s="6">
        <f t="shared" si="83"/>
        <v>0</v>
      </c>
      <c r="K79" s="6">
        <f t="shared" si="84"/>
        <v>0</v>
      </c>
      <c r="L79" s="6">
        <f t="shared" si="85"/>
        <v>15</v>
      </c>
      <c r="M79" s="6">
        <f t="shared" si="86"/>
        <v>0</v>
      </c>
      <c r="N79" s="6">
        <f t="shared" si="87"/>
        <v>0</v>
      </c>
      <c r="O79" s="6">
        <f t="shared" si="88"/>
        <v>0</v>
      </c>
      <c r="P79" s="6">
        <f t="shared" si="89"/>
        <v>0</v>
      </c>
      <c r="Q79" s="7">
        <f t="shared" si="90"/>
        <v>3</v>
      </c>
      <c r="R79" s="7">
        <f t="shared" si="91"/>
        <v>2</v>
      </c>
      <c r="S79" s="7">
        <v>1.2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2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3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94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95"/>
        <v>0</v>
      </c>
      <c r="CR79" s="11"/>
      <c r="CS79" s="10"/>
      <c r="CT79" s="11"/>
      <c r="CU79" s="10"/>
      <c r="CV79" s="11"/>
      <c r="CW79" s="10"/>
      <c r="CX79" s="7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96"/>
        <v>0</v>
      </c>
      <c r="DK79" s="11">
        <v>15</v>
      </c>
      <c r="DL79" s="10" t="s">
        <v>71</v>
      </c>
      <c r="DM79" s="11"/>
      <c r="DN79" s="10"/>
      <c r="DO79" s="11"/>
      <c r="DP79" s="10"/>
      <c r="DQ79" s="7">
        <v>1</v>
      </c>
      <c r="DR79" s="11">
        <v>15</v>
      </c>
      <c r="DS79" s="10" t="s">
        <v>61</v>
      </c>
      <c r="DT79" s="11"/>
      <c r="DU79" s="10"/>
      <c r="DV79" s="11"/>
      <c r="DW79" s="10"/>
      <c r="DX79" s="11"/>
      <c r="DY79" s="10"/>
      <c r="DZ79" s="11"/>
      <c r="EA79" s="10"/>
      <c r="EB79" s="7">
        <v>2</v>
      </c>
      <c r="EC79" s="7">
        <f t="shared" si="97"/>
        <v>3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98"/>
        <v>0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99"/>
        <v>0</v>
      </c>
    </row>
    <row r="80" spans="1:171" x14ac:dyDescent="0.2">
      <c r="A80" s="6"/>
      <c r="B80" s="6"/>
      <c r="C80" s="6"/>
      <c r="D80" s="6" t="s">
        <v>171</v>
      </c>
      <c r="E80" s="3" t="s">
        <v>172</v>
      </c>
      <c r="F80" s="6">
        <f t="shared" si="79"/>
        <v>1</v>
      </c>
      <c r="G80" s="6">
        <f t="shared" si="80"/>
        <v>1</v>
      </c>
      <c r="H80" s="6">
        <f t="shared" si="81"/>
        <v>30</v>
      </c>
      <c r="I80" s="6">
        <f t="shared" si="82"/>
        <v>15</v>
      </c>
      <c r="J80" s="6">
        <f t="shared" si="83"/>
        <v>15</v>
      </c>
      <c r="K80" s="6">
        <f t="shared" si="84"/>
        <v>0</v>
      </c>
      <c r="L80" s="6">
        <f t="shared" si="85"/>
        <v>0</v>
      </c>
      <c r="M80" s="6">
        <f t="shared" si="86"/>
        <v>0</v>
      </c>
      <c r="N80" s="6">
        <f t="shared" si="87"/>
        <v>0</v>
      </c>
      <c r="O80" s="6">
        <f t="shared" si="88"/>
        <v>0</v>
      </c>
      <c r="P80" s="6">
        <f t="shared" si="89"/>
        <v>0</v>
      </c>
      <c r="Q80" s="7">
        <f t="shared" si="90"/>
        <v>2</v>
      </c>
      <c r="R80" s="7">
        <f t="shared" si="91"/>
        <v>0</v>
      </c>
      <c r="S80" s="7">
        <v>1.2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2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3"/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94"/>
        <v>0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95"/>
        <v>0</v>
      </c>
      <c r="CR80" s="11"/>
      <c r="CS80" s="10"/>
      <c r="CT80" s="11"/>
      <c r="CU80" s="10"/>
      <c r="CV80" s="11"/>
      <c r="CW80" s="10"/>
      <c r="CX80" s="7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96"/>
        <v>0</v>
      </c>
      <c r="DK80" s="11">
        <v>15</v>
      </c>
      <c r="DL80" s="10" t="s">
        <v>71</v>
      </c>
      <c r="DM80" s="11">
        <v>15</v>
      </c>
      <c r="DN80" s="10" t="s">
        <v>61</v>
      </c>
      <c r="DO80" s="11"/>
      <c r="DP80" s="10"/>
      <c r="DQ80" s="7">
        <v>2</v>
      </c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97"/>
        <v>2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98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99"/>
        <v>0</v>
      </c>
    </row>
    <row r="81" spans="1:171" x14ac:dyDescent="0.2">
      <c r="A81" s="6"/>
      <c r="B81" s="6"/>
      <c r="C81" s="6"/>
      <c r="D81" s="6" t="s">
        <v>173</v>
      </c>
      <c r="E81" s="3" t="s">
        <v>174</v>
      </c>
      <c r="F81" s="6">
        <f t="shared" si="79"/>
        <v>0</v>
      </c>
      <c r="G81" s="6">
        <f t="shared" si="80"/>
        <v>2</v>
      </c>
      <c r="H81" s="6">
        <f t="shared" si="81"/>
        <v>30</v>
      </c>
      <c r="I81" s="6">
        <f t="shared" si="82"/>
        <v>15</v>
      </c>
      <c r="J81" s="6">
        <f t="shared" si="83"/>
        <v>15</v>
      </c>
      <c r="K81" s="6">
        <f t="shared" si="84"/>
        <v>0</v>
      </c>
      <c r="L81" s="6">
        <f t="shared" si="85"/>
        <v>0</v>
      </c>
      <c r="M81" s="6">
        <f t="shared" si="86"/>
        <v>0</v>
      </c>
      <c r="N81" s="6">
        <f t="shared" si="87"/>
        <v>0</v>
      </c>
      <c r="O81" s="6">
        <f t="shared" si="88"/>
        <v>0</v>
      </c>
      <c r="P81" s="6">
        <f t="shared" si="89"/>
        <v>0</v>
      </c>
      <c r="Q81" s="7">
        <f t="shared" si="90"/>
        <v>2</v>
      </c>
      <c r="R81" s="7">
        <f t="shared" si="91"/>
        <v>0</v>
      </c>
      <c r="S81" s="7">
        <v>1.2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2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3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4"/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5"/>
        <v>0</v>
      </c>
      <c r="CR81" s="11"/>
      <c r="CS81" s="10"/>
      <c r="CT81" s="11"/>
      <c r="CU81" s="10"/>
      <c r="CV81" s="11"/>
      <c r="CW81" s="10"/>
      <c r="CX81" s="7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96"/>
        <v>0</v>
      </c>
      <c r="DK81" s="11">
        <v>15</v>
      </c>
      <c r="DL81" s="10" t="s">
        <v>61</v>
      </c>
      <c r="DM81" s="11">
        <v>15</v>
      </c>
      <c r="DN81" s="10" t="s">
        <v>61</v>
      </c>
      <c r="DO81" s="11"/>
      <c r="DP81" s="10"/>
      <c r="DQ81" s="7">
        <v>2</v>
      </c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97"/>
        <v>2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8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99"/>
        <v>0</v>
      </c>
    </row>
    <row r="82" spans="1:171" x14ac:dyDescent="0.2">
      <c r="A82" s="6"/>
      <c r="B82" s="6"/>
      <c r="C82" s="6"/>
      <c r="D82" s="6" t="s">
        <v>175</v>
      </c>
      <c r="E82" s="3" t="s">
        <v>176</v>
      </c>
      <c r="F82" s="6">
        <f t="shared" si="79"/>
        <v>0</v>
      </c>
      <c r="G82" s="6">
        <f t="shared" si="80"/>
        <v>2</v>
      </c>
      <c r="H82" s="6">
        <f t="shared" si="81"/>
        <v>45</v>
      </c>
      <c r="I82" s="6">
        <f t="shared" si="82"/>
        <v>30</v>
      </c>
      <c r="J82" s="6">
        <f t="shared" si="83"/>
        <v>15</v>
      </c>
      <c r="K82" s="6">
        <f t="shared" si="84"/>
        <v>0</v>
      </c>
      <c r="L82" s="6">
        <f t="shared" si="85"/>
        <v>0</v>
      </c>
      <c r="M82" s="6">
        <f t="shared" si="86"/>
        <v>0</v>
      </c>
      <c r="N82" s="6">
        <f t="shared" si="87"/>
        <v>0</v>
      </c>
      <c r="O82" s="6">
        <f t="shared" si="88"/>
        <v>0</v>
      </c>
      <c r="P82" s="6">
        <f t="shared" si="89"/>
        <v>0</v>
      </c>
      <c r="Q82" s="7">
        <f t="shared" si="90"/>
        <v>3</v>
      </c>
      <c r="R82" s="7">
        <f t="shared" si="91"/>
        <v>0</v>
      </c>
      <c r="S82" s="7">
        <v>1.8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2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3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4"/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5"/>
        <v>0</v>
      </c>
      <c r="CR82" s="11"/>
      <c r="CS82" s="10"/>
      <c r="CT82" s="11"/>
      <c r="CU82" s="10"/>
      <c r="CV82" s="11"/>
      <c r="CW82" s="10"/>
      <c r="CX82" s="7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96"/>
        <v>0</v>
      </c>
      <c r="DK82" s="11">
        <v>30</v>
      </c>
      <c r="DL82" s="10" t="s">
        <v>61</v>
      </c>
      <c r="DM82" s="11">
        <v>15</v>
      </c>
      <c r="DN82" s="10" t="s">
        <v>61</v>
      </c>
      <c r="DO82" s="11"/>
      <c r="DP82" s="10"/>
      <c r="DQ82" s="7">
        <v>3</v>
      </c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97"/>
        <v>3</v>
      </c>
      <c r="ED82" s="11"/>
      <c r="EE82" s="10"/>
      <c r="EF82" s="11"/>
      <c r="EG82" s="10"/>
      <c r="EH82" s="11"/>
      <c r="EI82" s="10"/>
      <c r="EJ82" s="7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8"/>
        <v>0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9"/>
        <v>0</v>
      </c>
    </row>
    <row r="83" spans="1:171" x14ac:dyDescent="0.2">
      <c r="A83" s="6"/>
      <c r="B83" s="6"/>
      <c r="C83" s="6"/>
      <c r="D83" s="6" t="s">
        <v>177</v>
      </c>
      <c r="E83" s="3" t="s">
        <v>178</v>
      </c>
      <c r="F83" s="6">
        <f t="shared" si="79"/>
        <v>0</v>
      </c>
      <c r="G83" s="6">
        <f t="shared" si="80"/>
        <v>2</v>
      </c>
      <c r="H83" s="6">
        <f t="shared" si="81"/>
        <v>30</v>
      </c>
      <c r="I83" s="6">
        <f t="shared" si="82"/>
        <v>15</v>
      </c>
      <c r="J83" s="6">
        <f t="shared" si="83"/>
        <v>15</v>
      </c>
      <c r="K83" s="6">
        <f t="shared" si="84"/>
        <v>0</v>
      </c>
      <c r="L83" s="6">
        <f t="shared" si="85"/>
        <v>0</v>
      </c>
      <c r="M83" s="6">
        <f t="shared" si="86"/>
        <v>0</v>
      </c>
      <c r="N83" s="6">
        <f t="shared" si="87"/>
        <v>0</v>
      </c>
      <c r="O83" s="6">
        <f t="shared" si="88"/>
        <v>0</v>
      </c>
      <c r="P83" s="6">
        <f t="shared" si="89"/>
        <v>0</v>
      </c>
      <c r="Q83" s="7">
        <f t="shared" si="90"/>
        <v>2</v>
      </c>
      <c r="R83" s="7">
        <f t="shared" si="91"/>
        <v>0</v>
      </c>
      <c r="S83" s="7">
        <v>1.2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2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3"/>
        <v>0</v>
      </c>
      <c r="BF83" s="11"/>
      <c r="BG83" s="10"/>
      <c r="BH83" s="11"/>
      <c r="BI83" s="10"/>
      <c r="BJ83" s="11"/>
      <c r="BK83" s="10"/>
      <c r="BL83" s="7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4"/>
        <v>0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5"/>
        <v>0</v>
      </c>
      <c r="CR83" s="11"/>
      <c r="CS83" s="10"/>
      <c r="CT83" s="11"/>
      <c r="CU83" s="10"/>
      <c r="CV83" s="11"/>
      <c r="CW83" s="10"/>
      <c r="CX83" s="7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6"/>
        <v>0</v>
      </c>
      <c r="DK83" s="11">
        <v>15</v>
      </c>
      <c r="DL83" s="10" t="s">
        <v>61</v>
      </c>
      <c r="DM83" s="11">
        <v>15</v>
      </c>
      <c r="DN83" s="10" t="s">
        <v>61</v>
      </c>
      <c r="DO83" s="11"/>
      <c r="DP83" s="10"/>
      <c r="DQ83" s="7">
        <v>2</v>
      </c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97"/>
        <v>2</v>
      </c>
      <c r="ED83" s="11"/>
      <c r="EE83" s="10"/>
      <c r="EF83" s="11"/>
      <c r="EG83" s="10"/>
      <c r="EH83" s="11"/>
      <c r="EI83" s="10"/>
      <c r="EJ83" s="7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98"/>
        <v>0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9"/>
        <v>0</v>
      </c>
    </row>
    <row r="84" spans="1:171" x14ac:dyDescent="0.2">
      <c r="A84" s="6"/>
      <c r="B84" s="6"/>
      <c r="C84" s="6"/>
      <c r="D84" s="6" t="s">
        <v>179</v>
      </c>
      <c r="E84" s="3" t="s">
        <v>180</v>
      </c>
      <c r="F84" s="6">
        <f t="shared" si="79"/>
        <v>1</v>
      </c>
      <c r="G84" s="6">
        <f t="shared" si="80"/>
        <v>2</v>
      </c>
      <c r="H84" s="6">
        <f t="shared" si="81"/>
        <v>60</v>
      </c>
      <c r="I84" s="6">
        <f t="shared" si="82"/>
        <v>15</v>
      </c>
      <c r="J84" s="6">
        <f t="shared" si="83"/>
        <v>0</v>
      </c>
      <c r="K84" s="6">
        <f t="shared" si="84"/>
        <v>0</v>
      </c>
      <c r="L84" s="6">
        <f t="shared" si="85"/>
        <v>30</v>
      </c>
      <c r="M84" s="6">
        <f t="shared" si="86"/>
        <v>0</v>
      </c>
      <c r="N84" s="6">
        <f t="shared" si="87"/>
        <v>15</v>
      </c>
      <c r="O84" s="6">
        <f t="shared" si="88"/>
        <v>0</v>
      </c>
      <c r="P84" s="6">
        <f t="shared" si="89"/>
        <v>0</v>
      </c>
      <c r="Q84" s="7">
        <f t="shared" si="90"/>
        <v>4</v>
      </c>
      <c r="R84" s="7">
        <f t="shared" si="91"/>
        <v>3</v>
      </c>
      <c r="S84" s="7">
        <v>2.4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2"/>
        <v>0</v>
      </c>
      <c r="AM84" s="11"/>
      <c r="AN84" s="10"/>
      <c r="AO84" s="11"/>
      <c r="AP84" s="10"/>
      <c r="AQ84" s="11"/>
      <c r="AR84" s="10"/>
      <c r="AS84" s="7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3"/>
        <v>0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4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5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6"/>
        <v>0</v>
      </c>
      <c r="DK84" s="11">
        <v>15</v>
      </c>
      <c r="DL84" s="10" t="s">
        <v>71</v>
      </c>
      <c r="DM84" s="11"/>
      <c r="DN84" s="10"/>
      <c r="DO84" s="11"/>
      <c r="DP84" s="10"/>
      <c r="DQ84" s="7">
        <v>1</v>
      </c>
      <c r="DR84" s="11">
        <v>30</v>
      </c>
      <c r="DS84" s="10" t="s">
        <v>61</v>
      </c>
      <c r="DT84" s="11"/>
      <c r="DU84" s="10"/>
      <c r="DV84" s="11">
        <v>15</v>
      </c>
      <c r="DW84" s="10" t="s">
        <v>61</v>
      </c>
      <c r="DX84" s="11"/>
      <c r="DY84" s="10"/>
      <c r="DZ84" s="11"/>
      <c r="EA84" s="10"/>
      <c r="EB84" s="7">
        <v>3</v>
      </c>
      <c r="EC84" s="7">
        <f t="shared" si="97"/>
        <v>4</v>
      </c>
      <c r="ED84" s="11"/>
      <c r="EE84" s="10"/>
      <c r="EF84" s="11"/>
      <c r="EG84" s="10"/>
      <c r="EH84" s="11"/>
      <c r="EI84" s="10"/>
      <c r="EJ84" s="7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8"/>
        <v>0</v>
      </c>
      <c r="EW84" s="11"/>
      <c r="EX84" s="10"/>
      <c r="EY84" s="11"/>
      <c r="EZ84" s="10"/>
      <c r="FA84" s="11"/>
      <c r="FB84" s="10"/>
      <c r="FC84" s="7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9"/>
        <v>0</v>
      </c>
    </row>
    <row r="85" spans="1:171" x14ac:dyDescent="0.2">
      <c r="A85" s="6"/>
      <c r="B85" s="6"/>
      <c r="C85" s="6"/>
      <c r="D85" s="6" t="s">
        <v>181</v>
      </c>
      <c r="E85" s="3" t="s">
        <v>182</v>
      </c>
      <c r="F85" s="6">
        <f t="shared" si="79"/>
        <v>0</v>
      </c>
      <c r="G85" s="6">
        <f t="shared" si="80"/>
        <v>2</v>
      </c>
      <c r="H85" s="6">
        <f t="shared" si="81"/>
        <v>45</v>
      </c>
      <c r="I85" s="6">
        <f t="shared" si="82"/>
        <v>30</v>
      </c>
      <c r="J85" s="6">
        <f t="shared" si="83"/>
        <v>15</v>
      </c>
      <c r="K85" s="6">
        <f t="shared" si="84"/>
        <v>0</v>
      </c>
      <c r="L85" s="6">
        <f t="shared" si="85"/>
        <v>0</v>
      </c>
      <c r="M85" s="6">
        <f t="shared" si="86"/>
        <v>0</v>
      </c>
      <c r="N85" s="6">
        <f t="shared" si="87"/>
        <v>0</v>
      </c>
      <c r="O85" s="6">
        <f t="shared" si="88"/>
        <v>0</v>
      </c>
      <c r="P85" s="6">
        <f t="shared" si="89"/>
        <v>0</v>
      </c>
      <c r="Q85" s="7">
        <f t="shared" si="90"/>
        <v>2</v>
      </c>
      <c r="R85" s="7">
        <f t="shared" si="91"/>
        <v>0</v>
      </c>
      <c r="S85" s="7">
        <v>1.8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2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3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4"/>
        <v>0</v>
      </c>
      <c r="BY85" s="11"/>
      <c r="BZ85" s="10"/>
      <c r="CA85" s="11"/>
      <c r="CB85" s="10"/>
      <c r="CC85" s="11"/>
      <c r="CD85" s="10"/>
      <c r="CE85" s="7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5"/>
        <v>0</v>
      </c>
      <c r="CR85" s="11"/>
      <c r="CS85" s="10"/>
      <c r="CT85" s="11"/>
      <c r="CU85" s="10"/>
      <c r="CV85" s="11"/>
      <c r="CW85" s="10"/>
      <c r="CX85" s="7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6"/>
        <v>0</v>
      </c>
      <c r="DK85" s="11"/>
      <c r="DL85" s="10"/>
      <c r="DM85" s="11"/>
      <c r="DN85" s="10"/>
      <c r="DO85" s="11"/>
      <c r="DP85" s="10"/>
      <c r="DQ85" s="7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7"/>
        <v>0</v>
      </c>
      <c r="ED85" s="11">
        <v>30</v>
      </c>
      <c r="EE85" s="10" t="s">
        <v>61</v>
      </c>
      <c r="EF85" s="11">
        <v>15</v>
      </c>
      <c r="EG85" s="10" t="s">
        <v>61</v>
      </c>
      <c r="EH85" s="11"/>
      <c r="EI85" s="10"/>
      <c r="EJ85" s="7">
        <v>2</v>
      </c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98"/>
        <v>2</v>
      </c>
      <c r="EW85" s="11"/>
      <c r="EX85" s="10"/>
      <c r="EY85" s="11"/>
      <c r="EZ85" s="10"/>
      <c r="FA85" s="11"/>
      <c r="FB85" s="10"/>
      <c r="FC85" s="7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9"/>
        <v>0</v>
      </c>
    </row>
    <row r="86" spans="1:171" x14ac:dyDescent="0.2">
      <c r="A86" s="6"/>
      <c r="B86" s="6"/>
      <c r="C86" s="6"/>
      <c r="D86" s="6" t="s">
        <v>183</v>
      </c>
      <c r="E86" s="3" t="s">
        <v>184</v>
      </c>
      <c r="F86" s="6">
        <f t="shared" si="79"/>
        <v>1</v>
      </c>
      <c r="G86" s="6">
        <f t="shared" si="80"/>
        <v>2</v>
      </c>
      <c r="H86" s="6">
        <f t="shared" si="81"/>
        <v>60</v>
      </c>
      <c r="I86" s="6">
        <f t="shared" si="82"/>
        <v>30</v>
      </c>
      <c r="J86" s="6">
        <f t="shared" si="83"/>
        <v>0</v>
      </c>
      <c r="K86" s="6">
        <f t="shared" si="84"/>
        <v>0</v>
      </c>
      <c r="L86" s="6">
        <f t="shared" si="85"/>
        <v>15</v>
      </c>
      <c r="M86" s="6">
        <f t="shared" si="86"/>
        <v>0</v>
      </c>
      <c r="N86" s="6">
        <f t="shared" si="87"/>
        <v>15</v>
      </c>
      <c r="O86" s="6">
        <f t="shared" si="88"/>
        <v>0</v>
      </c>
      <c r="P86" s="6">
        <f t="shared" si="89"/>
        <v>0</v>
      </c>
      <c r="Q86" s="7">
        <f t="shared" si="90"/>
        <v>4</v>
      </c>
      <c r="R86" s="7">
        <f t="shared" si="91"/>
        <v>2</v>
      </c>
      <c r="S86" s="7">
        <v>2.4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2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3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4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5"/>
        <v>0</v>
      </c>
      <c r="CR86" s="11"/>
      <c r="CS86" s="10"/>
      <c r="CT86" s="11"/>
      <c r="CU86" s="10"/>
      <c r="CV86" s="11"/>
      <c r="CW86" s="10"/>
      <c r="CX86" s="7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6"/>
        <v>0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7"/>
        <v>0</v>
      </c>
      <c r="ED86" s="11">
        <v>30</v>
      </c>
      <c r="EE86" s="10" t="s">
        <v>71</v>
      </c>
      <c r="EF86" s="11"/>
      <c r="EG86" s="10"/>
      <c r="EH86" s="11"/>
      <c r="EI86" s="10"/>
      <c r="EJ86" s="7">
        <v>2</v>
      </c>
      <c r="EK86" s="11">
        <v>15</v>
      </c>
      <c r="EL86" s="10" t="s">
        <v>61</v>
      </c>
      <c r="EM86" s="11"/>
      <c r="EN86" s="10"/>
      <c r="EO86" s="11">
        <v>15</v>
      </c>
      <c r="EP86" s="10" t="s">
        <v>61</v>
      </c>
      <c r="EQ86" s="11"/>
      <c r="ER86" s="10"/>
      <c r="ES86" s="11"/>
      <c r="ET86" s="10"/>
      <c r="EU86" s="7">
        <v>2</v>
      </c>
      <c r="EV86" s="7">
        <f t="shared" si="98"/>
        <v>4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9"/>
        <v>0</v>
      </c>
    </row>
    <row r="87" spans="1:171" x14ac:dyDescent="0.2">
      <c r="A87" s="6"/>
      <c r="B87" s="6"/>
      <c r="C87" s="6"/>
      <c r="D87" s="6" t="s">
        <v>185</v>
      </c>
      <c r="E87" s="3" t="s">
        <v>186</v>
      </c>
      <c r="F87" s="6">
        <f t="shared" si="79"/>
        <v>0</v>
      </c>
      <c r="G87" s="6">
        <f t="shared" si="80"/>
        <v>2</v>
      </c>
      <c r="H87" s="6">
        <f t="shared" si="81"/>
        <v>30</v>
      </c>
      <c r="I87" s="6">
        <f t="shared" si="82"/>
        <v>15</v>
      </c>
      <c r="J87" s="6">
        <f t="shared" si="83"/>
        <v>0</v>
      </c>
      <c r="K87" s="6">
        <f t="shared" si="84"/>
        <v>0</v>
      </c>
      <c r="L87" s="6">
        <f t="shared" si="85"/>
        <v>15</v>
      </c>
      <c r="M87" s="6">
        <f t="shared" si="86"/>
        <v>0</v>
      </c>
      <c r="N87" s="6">
        <f t="shared" si="87"/>
        <v>0</v>
      </c>
      <c r="O87" s="6">
        <f t="shared" si="88"/>
        <v>0</v>
      </c>
      <c r="P87" s="6">
        <f t="shared" si="89"/>
        <v>0</v>
      </c>
      <c r="Q87" s="7">
        <f t="shared" si="90"/>
        <v>2</v>
      </c>
      <c r="R87" s="7">
        <f t="shared" si="91"/>
        <v>1</v>
      </c>
      <c r="S87" s="7">
        <v>1.2</v>
      </c>
      <c r="T87" s="11"/>
      <c r="U87" s="10"/>
      <c r="V87" s="11"/>
      <c r="W87" s="10"/>
      <c r="X87" s="11"/>
      <c r="Y87" s="10"/>
      <c r="Z87" s="7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2"/>
        <v>0</v>
      </c>
      <c r="AM87" s="11"/>
      <c r="AN87" s="10"/>
      <c r="AO87" s="11"/>
      <c r="AP87" s="10"/>
      <c r="AQ87" s="11"/>
      <c r="AR87" s="10"/>
      <c r="AS87" s="7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3"/>
        <v>0</v>
      </c>
      <c r="BF87" s="11"/>
      <c r="BG87" s="10"/>
      <c r="BH87" s="11"/>
      <c r="BI87" s="10"/>
      <c r="BJ87" s="11"/>
      <c r="BK87" s="10"/>
      <c r="BL87" s="7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4"/>
        <v>0</v>
      </c>
      <c r="BY87" s="11"/>
      <c r="BZ87" s="10"/>
      <c r="CA87" s="11"/>
      <c r="CB87" s="10"/>
      <c r="CC87" s="11"/>
      <c r="CD87" s="10"/>
      <c r="CE87" s="7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5"/>
        <v>0</v>
      </c>
      <c r="CR87" s="11"/>
      <c r="CS87" s="10"/>
      <c r="CT87" s="11"/>
      <c r="CU87" s="10"/>
      <c r="CV87" s="11"/>
      <c r="CW87" s="10"/>
      <c r="CX87" s="7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6"/>
        <v>0</v>
      </c>
      <c r="DK87" s="11"/>
      <c r="DL87" s="10"/>
      <c r="DM87" s="11"/>
      <c r="DN87" s="10"/>
      <c r="DO87" s="11"/>
      <c r="DP87" s="10"/>
      <c r="DQ87" s="7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7"/>
        <v>0</v>
      </c>
      <c r="ED87" s="11">
        <v>15</v>
      </c>
      <c r="EE87" s="10" t="s">
        <v>61</v>
      </c>
      <c r="EF87" s="11"/>
      <c r="EG87" s="10"/>
      <c r="EH87" s="11"/>
      <c r="EI87" s="10"/>
      <c r="EJ87" s="7">
        <v>1</v>
      </c>
      <c r="EK87" s="11">
        <v>15</v>
      </c>
      <c r="EL87" s="10" t="s">
        <v>61</v>
      </c>
      <c r="EM87" s="11"/>
      <c r="EN87" s="10"/>
      <c r="EO87" s="11"/>
      <c r="EP87" s="10"/>
      <c r="EQ87" s="11"/>
      <c r="ER87" s="10"/>
      <c r="ES87" s="11"/>
      <c r="ET87" s="10"/>
      <c r="EU87" s="7">
        <v>1</v>
      </c>
      <c r="EV87" s="7">
        <f t="shared" si="98"/>
        <v>2</v>
      </c>
      <c r="EW87" s="11"/>
      <c r="EX87" s="10"/>
      <c r="EY87" s="11"/>
      <c r="EZ87" s="10"/>
      <c r="FA87" s="11"/>
      <c r="FB87" s="10"/>
      <c r="FC87" s="7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9"/>
        <v>0</v>
      </c>
    </row>
    <row r="88" spans="1:171" x14ac:dyDescent="0.2">
      <c r="A88" s="6"/>
      <c r="B88" s="6"/>
      <c r="C88" s="6"/>
      <c r="D88" s="6" t="s">
        <v>187</v>
      </c>
      <c r="E88" s="3" t="s">
        <v>188</v>
      </c>
      <c r="F88" s="6">
        <f t="shared" si="79"/>
        <v>1</v>
      </c>
      <c r="G88" s="6">
        <f t="shared" si="80"/>
        <v>1</v>
      </c>
      <c r="H88" s="6">
        <f t="shared" si="81"/>
        <v>45</v>
      </c>
      <c r="I88" s="6">
        <f t="shared" si="82"/>
        <v>30</v>
      </c>
      <c r="J88" s="6">
        <f t="shared" si="83"/>
        <v>15</v>
      </c>
      <c r="K88" s="6">
        <f t="shared" si="84"/>
        <v>0</v>
      </c>
      <c r="L88" s="6">
        <f t="shared" si="85"/>
        <v>0</v>
      </c>
      <c r="M88" s="6">
        <f t="shared" si="86"/>
        <v>0</v>
      </c>
      <c r="N88" s="6">
        <f t="shared" si="87"/>
        <v>0</v>
      </c>
      <c r="O88" s="6">
        <f t="shared" si="88"/>
        <v>0</v>
      </c>
      <c r="P88" s="6">
        <f t="shared" si="89"/>
        <v>0</v>
      </c>
      <c r="Q88" s="7">
        <f t="shared" si="90"/>
        <v>2</v>
      </c>
      <c r="R88" s="7">
        <f t="shared" si="91"/>
        <v>0</v>
      </c>
      <c r="S88" s="7">
        <v>1.8</v>
      </c>
      <c r="T88" s="11"/>
      <c r="U88" s="10"/>
      <c r="V88" s="11"/>
      <c r="W88" s="10"/>
      <c r="X88" s="11"/>
      <c r="Y88" s="10"/>
      <c r="Z88" s="7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2"/>
        <v>0</v>
      </c>
      <c r="AM88" s="11"/>
      <c r="AN88" s="10"/>
      <c r="AO88" s="11"/>
      <c r="AP88" s="10"/>
      <c r="AQ88" s="11"/>
      <c r="AR88" s="10"/>
      <c r="AS88" s="7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3"/>
        <v>0</v>
      </c>
      <c r="BF88" s="11"/>
      <c r="BG88" s="10"/>
      <c r="BH88" s="11"/>
      <c r="BI88" s="10"/>
      <c r="BJ88" s="11"/>
      <c r="BK88" s="10"/>
      <c r="BL88" s="7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94"/>
        <v>0</v>
      </c>
      <c r="BY88" s="11"/>
      <c r="BZ88" s="10"/>
      <c r="CA88" s="11"/>
      <c r="CB88" s="10"/>
      <c r="CC88" s="11"/>
      <c r="CD88" s="10"/>
      <c r="CE88" s="7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95"/>
        <v>0</v>
      </c>
      <c r="CR88" s="11"/>
      <c r="CS88" s="10"/>
      <c r="CT88" s="11"/>
      <c r="CU88" s="10"/>
      <c r="CV88" s="11"/>
      <c r="CW88" s="10"/>
      <c r="CX88" s="7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96"/>
        <v>0</v>
      </c>
      <c r="DK88" s="11"/>
      <c r="DL88" s="10"/>
      <c r="DM88" s="11"/>
      <c r="DN88" s="10"/>
      <c r="DO88" s="11"/>
      <c r="DP88" s="10"/>
      <c r="DQ88" s="7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97"/>
        <v>0</v>
      </c>
      <c r="ED88" s="11">
        <v>30</v>
      </c>
      <c r="EE88" s="10" t="s">
        <v>71</v>
      </c>
      <c r="EF88" s="11">
        <v>15</v>
      </c>
      <c r="EG88" s="10" t="s">
        <v>61</v>
      </c>
      <c r="EH88" s="11"/>
      <c r="EI88" s="10"/>
      <c r="EJ88" s="7">
        <v>2</v>
      </c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98"/>
        <v>2</v>
      </c>
      <c r="EW88" s="11"/>
      <c r="EX88" s="10"/>
      <c r="EY88" s="11"/>
      <c r="EZ88" s="10"/>
      <c r="FA88" s="11"/>
      <c r="FB88" s="10"/>
      <c r="FC88" s="7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99"/>
        <v>0</v>
      </c>
    </row>
    <row r="89" spans="1:171" x14ac:dyDescent="0.2">
      <c r="A89" s="6"/>
      <c r="B89" s="6"/>
      <c r="C89" s="6"/>
      <c r="D89" s="6" t="s">
        <v>189</v>
      </c>
      <c r="E89" s="3" t="s">
        <v>190</v>
      </c>
      <c r="F89" s="6">
        <f t="shared" si="79"/>
        <v>0</v>
      </c>
      <c r="G89" s="6">
        <f t="shared" si="80"/>
        <v>1</v>
      </c>
      <c r="H89" s="6">
        <f t="shared" si="81"/>
        <v>30</v>
      </c>
      <c r="I89" s="6">
        <f t="shared" si="82"/>
        <v>0</v>
      </c>
      <c r="J89" s="6">
        <f t="shared" si="83"/>
        <v>0</v>
      </c>
      <c r="K89" s="6">
        <f t="shared" si="84"/>
        <v>30</v>
      </c>
      <c r="L89" s="6">
        <f t="shared" si="85"/>
        <v>0</v>
      </c>
      <c r="M89" s="6">
        <f t="shared" si="86"/>
        <v>0</v>
      </c>
      <c r="N89" s="6">
        <f t="shared" si="87"/>
        <v>0</v>
      </c>
      <c r="O89" s="6">
        <f t="shared" si="88"/>
        <v>0</v>
      </c>
      <c r="P89" s="6">
        <f t="shared" si="89"/>
        <v>0</v>
      </c>
      <c r="Q89" s="7">
        <f t="shared" si="90"/>
        <v>2</v>
      </c>
      <c r="R89" s="7">
        <f t="shared" si="91"/>
        <v>0</v>
      </c>
      <c r="S89" s="7">
        <v>1.2</v>
      </c>
      <c r="T89" s="11"/>
      <c r="U89" s="10"/>
      <c r="V89" s="11"/>
      <c r="W89" s="10"/>
      <c r="X89" s="11"/>
      <c r="Y89" s="10"/>
      <c r="Z89" s="7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2"/>
        <v>0</v>
      </c>
      <c r="AM89" s="11"/>
      <c r="AN89" s="10"/>
      <c r="AO89" s="11"/>
      <c r="AP89" s="10"/>
      <c r="AQ89" s="11"/>
      <c r="AR89" s="10"/>
      <c r="AS89" s="7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3"/>
        <v>0</v>
      </c>
      <c r="BF89" s="11"/>
      <c r="BG89" s="10"/>
      <c r="BH89" s="11"/>
      <c r="BI89" s="10"/>
      <c r="BJ89" s="11"/>
      <c r="BK89" s="10"/>
      <c r="BL89" s="7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94"/>
        <v>0</v>
      </c>
      <c r="BY89" s="11"/>
      <c r="BZ89" s="10"/>
      <c r="CA89" s="11"/>
      <c r="CB89" s="10"/>
      <c r="CC89" s="11"/>
      <c r="CD89" s="10"/>
      <c r="CE89" s="7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95"/>
        <v>0</v>
      </c>
      <c r="CR89" s="11"/>
      <c r="CS89" s="10"/>
      <c r="CT89" s="11"/>
      <c r="CU89" s="10"/>
      <c r="CV89" s="11"/>
      <c r="CW89" s="10"/>
      <c r="CX89" s="7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96"/>
        <v>0</v>
      </c>
      <c r="DK89" s="11"/>
      <c r="DL89" s="10"/>
      <c r="DM89" s="11"/>
      <c r="DN89" s="10"/>
      <c r="DO89" s="11"/>
      <c r="DP89" s="10"/>
      <c r="DQ89" s="7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97"/>
        <v>0</v>
      </c>
      <c r="ED89" s="11"/>
      <c r="EE89" s="10"/>
      <c r="EF89" s="11"/>
      <c r="EG89" s="10"/>
      <c r="EH89" s="11">
        <v>30</v>
      </c>
      <c r="EI89" s="10" t="s">
        <v>61</v>
      </c>
      <c r="EJ89" s="7">
        <v>2</v>
      </c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98"/>
        <v>2</v>
      </c>
      <c r="EW89" s="11"/>
      <c r="EX89" s="10"/>
      <c r="EY89" s="11"/>
      <c r="EZ89" s="10"/>
      <c r="FA89" s="11"/>
      <c r="FB89" s="10"/>
      <c r="FC89" s="7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99"/>
        <v>0</v>
      </c>
    </row>
    <row r="90" spans="1:171" x14ac:dyDescent="0.2">
      <c r="A90" s="6"/>
      <c r="B90" s="6"/>
      <c r="C90" s="6"/>
      <c r="D90" s="6" t="s">
        <v>191</v>
      </c>
      <c r="E90" s="3" t="s">
        <v>192</v>
      </c>
      <c r="F90" s="6">
        <f t="shared" si="79"/>
        <v>1</v>
      </c>
      <c r="G90" s="6">
        <f t="shared" si="80"/>
        <v>0</v>
      </c>
      <c r="H90" s="6">
        <f t="shared" si="81"/>
        <v>0</v>
      </c>
      <c r="I90" s="6">
        <f t="shared" si="82"/>
        <v>0</v>
      </c>
      <c r="J90" s="6">
        <f t="shared" si="83"/>
        <v>0</v>
      </c>
      <c r="K90" s="6">
        <f t="shared" si="84"/>
        <v>0</v>
      </c>
      <c r="L90" s="6">
        <f t="shared" si="85"/>
        <v>0</v>
      </c>
      <c r="M90" s="6">
        <f t="shared" si="86"/>
        <v>0</v>
      </c>
      <c r="N90" s="6">
        <f t="shared" si="87"/>
        <v>0</v>
      </c>
      <c r="O90" s="6">
        <f t="shared" si="88"/>
        <v>0</v>
      </c>
      <c r="P90" s="6">
        <f t="shared" si="89"/>
        <v>0</v>
      </c>
      <c r="Q90" s="7">
        <f t="shared" si="90"/>
        <v>15</v>
      </c>
      <c r="R90" s="7">
        <f t="shared" si="91"/>
        <v>15</v>
      </c>
      <c r="S90" s="7">
        <v>1</v>
      </c>
      <c r="T90" s="11"/>
      <c r="U90" s="10"/>
      <c r="V90" s="11"/>
      <c r="W90" s="10"/>
      <c r="X90" s="11"/>
      <c r="Y90" s="10"/>
      <c r="Z90" s="7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2"/>
        <v>0</v>
      </c>
      <c r="AM90" s="11"/>
      <c r="AN90" s="10"/>
      <c r="AO90" s="11"/>
      <c r="AP90" s="10"/>
      <c r="AQ90" s="11"/>
      <c r="AR90" s="10"/>
      <c r="AS90" s="7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3"/>
        <v>0</v>
      </c>
      <c r="BF90" s="11"/>
      <c r="BG90" s="10"/>
      <c r="BH90" s="11"/>
      <c r="BI90" s="10"/>
      <c r="BJ90" s="11"/>
      <c r="BK90" s="10"/>
      <c r="BL90" s="7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94"/>
        <v>0</v>
      </c>
      <c r="BY90" s="11"/>
      <c r="BZ90" s="10"/>
      <c r="CA90" s="11"/>
      <c r="CB90" s="10"/>
      <c r="CC90" s="11"/>
      <c r="CD90" s="10"/>
      <c r="CE90" s="7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95"/>
        <v>0</v>
      </c>
      <c r="CR90" s="11"/>
      <c r="CS90" s="10"/>
      <c r="CT90" s="11"/>
      <c r="CU90" s="10"/>
      <c r="CV90" s="11"/>
      <c r="CW90" s="10"/>
      <c r="CX90" s="7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96"/>
        <v>0</v>
      </c>
      <c r="DK90" s="11"/>
      <c r="DL90" s="10"/>
      <c r="DM90" s="11"/>
      <c r="DN90" s="10"/>
      <c r="DO90" s="11"/>
      <c r="DP90" s="10"/>
      <c r="DQ90" s="7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97"/>
        <v>0</v>
      </c>
      <c r="ED90" s="11"/>
      <c r="EE90" s="10"/>
      <c r="EF90" s="11"/>
      <c r="EG90" s="10"/>
      <c r="EH90" s="11"/>
      <c r="EI90" s="10"/>
      <c r="EJ90" s="7"/>
      <c r="EK90" s="11"/>
      <c r="EL90" s="10"/>
      <c r="EM90" s="11"/>
      <c r="EN90" s="10"/>
      <c r="EO90" s="11"/>
      <c r="EP90" s="10"/>
      <c r="EQ90" s="11">
        <v>0</v>
      </c>
      <c r="ER90" s="10" t="s">
        <v>71</v>
      </c>
      <c r="ES90" s="11"/>
      <c r="ET90" s="10"/>
      <c r="EU90" s="7">
        <v>15</v>
      </c>
      <c r="EV90" s="7">
        <f t="shared" si="98"/>
        <v>15</v>
      </c>
      <c r="EW90" s="11"/>
      <c r="EX90" s="10"/>
      <c r="EY90" s="11"/>
      <c r="EZ90" s="10"/>
      <c r="FA90" s="11"/>
      <c r="FB90" s="10"/>
      <c r="FC90" s="7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9"/>
        <v>0</v>
      </c>
    </row>
    <row r="91" spans="1:171" x14ac:dyDescent="0.2">
      <c r="A91" s="6"/>
      <c r="B91" s="6"/>
      <c r="C91" s="6"/>
      <c r="D91" s="6" t="s">
        <v>193</v>
      </c>
      <c r="E91" s="3" t="s">
        <v>194</v>
      </c>
      <c r="F91" s="6">
        <f t="shared" si="79"/>
        <v>0</v>
      </c>
      <c r="G91" s="6">
        <f t="shared" si="80"/>
        <v>1</v>
      </c>
      <c r="H91" s="6">
        <f t="shared" si="81"/>
        <v>30</v>
      </c>
      <c r="I91" s="6">
        <f t="shared" si="82"/>
        <v>0</v>
      </c>
      <c r="J91" s="6">
        <f t="shared" si="83"/>
        <v>0</v>
      </c>
      <c r="K91" s="6">
        <f t="shared" si="84"/>
        <v>0</v>
      </c>
      <c r="L91" s="6">
        <f t="shared" si="85"/>
        <v>0</v>
      </c>
      <c r="M91" s="6">
        <f t="shared" si="86"/>
        <v>0</v>
      </c>
      <c r="N91" s="6">
        <f t="shared" si="87"/>
        <v>30</v>
      </c>
      <c r="O91" s="6">
        <f t="shared" si="88"/>
        <v>0</v>
      </c>
      <c r="P91" s="6">
        <f t="shared" si="89"/>
        <v>0</v>
      </c>
      <c r="Q91" s="7">
        <f t="shared" si="90"/>
        <v>2</v>
      </c>
      <c r="R91" s="7">
        <f t="shared" si="91"/>
        <v>2</v>
      </c>
      <c r="S91" s="7">
        <v>1.2</v>
      </c>
      <c r="T91" s="11"/>
      <c r="U91" s="10"/>
      <c r="V91" s="11"/>
      <c r="W91" s="10"/>
      <c r="X91" s="11"/>
      <c r="Y91" s="10"/>
      <c r="Z91" s="7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2"/>
        <v>0</v>
      </c>
      <c r="AM91" s="11"/>
      <c r="AN91" s="10"/>
      <c r="AO91" s="11"/>
      <c r="AP91" s="10"/>
      <c r="AQ91" s="11"/>
      <c r="AR91" s="10"/>
      <c r="AS91" s="7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3"/>
        <v>0</v>
      </c>
      <c r="BF91" s="11"/>
      <c r="BG91" s="10"/>
      <c r="BH91" s="11"/>
      <c r="BI91" s="10"/>
      <c r="BJ91" s="11"/>
      <c r="BK91" s="10"/>
      <c r="BL91" s="7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94"/>
        <v>0</v>
      </c>
      <c r="BY91" s="11"/>
      <c r="BZ91" s="10"/>
      <c r="CA91" s="11"/>
      <c r="CB91" s="10"/>
      <c r="CC91" s="11"/>
      <c r="CD91" s="10"/>
      <c r="CE91" s="7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95"/>
        <v>0</v>
      </c>
      <c r="CR91" s="11"/>
      <c r="CS91" s="10"/>
      <c r="CT91" s="11"/>
      <c r="CU91" s="10"/>
      <c r="CV91" s="11"/>
      <c r="CW91" s="10"/>
      <c r="CX91" s="7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96"/>
        <v>0</v>
      </c>
      <c r="DK91" s="11"/>
      <c r="DL91" s="10"/>
      <c r="DM91" s="11"/>
      <c r="DN91" s="10"/>
      <c r="DO91" s="11"/>
      <c r="DP91" s="10"/>
      <c r="DQ91" s="7"/>
      <c r="DR91" s="11"/>
      <c r="DS91" s="10"/>
      <c r="DT91" s="11"/>
      <c r="DU91" s="10"/>
      <c r="DV91" s="11">
        <v>30</v>
      </c>
      <c r="DW91" s="10" t="s">
        <v>61</v>
      </c>
      <c r="DX91" s="11"/>
      <c r="DY91" s="10"/>
      <c r="DZ91" s="11"/>
      <c r="EA91" s="10"/>
      <c r="EB91" s="7">
        <v>2</v>
      </c>
      <c r="EC91" s="7">
        <f t="shared" si="97"/>
        <v>2</v>
      </c>
      <c r="ED91" s="11"/>
      <c r="EE91" s="10"/>
      <c r="EF91" s="11"/>
      <c r="EG91" s="10"/>
      <c r="EH91" s="11"/>
      <c r="EI91" s="10"/>
      <c r="EJ91" s="7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98"/>
        <v>0</v>
      </c>
      <c r="EW91" s="11"/>
      <c r="EX91" s="10"/>
      <c r="EY91" s="11"/>
      <c r="EZ91" s="10"/>
      <c r="FA91" s="11"/>
      <c r="FB91" s="10"/>
      <c r="FC91" s="7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99"/>
        <v>0</v>
      </c>
    </row>
    <row r="92" spans="1:171" ht="15.95" customHeight="1" x14ac:dyDescent="0.2">
      <c r="A92" s="6"/>
      <c r="B92" s="6"/>
      <c r="C92" s="6"/>
      <c r="D92" s="6"/>
      <c r="E92" s="6" t="s">
        <v>80</v>
      </c>
      <c r="F92" s="6">
        <f t="shared" ref="F92:AK92" si="100">SUM(F77:F91)</f>
        <v>6</v>
      </c>
      <c r="G92" s="6">
        <f t="shared" si="100"/>
        <v>23</v>
      </c>
      <c r="H92" s="6">
        <f t="shared" si="100"/>
        <v>540</v>
      </c>
      <c r="I92" s="6">
        <f t="shared" si="100"/>
        <v>255</v>
      </c>
      <c r="J92" s="6">
        <f t="shared" si="100"/>
        <v>90</v>
      </c>
      <c r="K92" s="6">
        <f t="shared" si="100"/>
        <v>30</v>
      </c>
      <c r="L92" s="6">
        <f t="shared" si="100"/>
        <v>90</v>
      </c>
      <c r="M92" s="6">
        <f t="shared" si="100"/>
        <v>0</v>
      </c>
      <c r="N92" s="6">
        <f t="shared" si="100"/>
        <v>75</v>
      </c>
      <c r="O92" s="6">
        <f t="shared" si="100"/>
        <v>0</v>
      </c>
      <c r="P92" s="6">
        <f t="shared" si="100"/>
        <v>0</v>
      </c>
      <c r="Q92" s="7">
        <f t="shared" si="100"/>
        <v>51</v>
      </c>
      <c r="R92" s="7">
        <f t="shared" si="100"/>
        <v>28</v>
      </c>
      <c r="S92" s="7">
        <f t="shared" si="100"/>
        <v>22.599999999999998</v>
      </c>
      <c r="T92" s="11">
        <f t="shared" si="100"/>
        <v>0</v>
      </c>
      <c r="U92" s="10">
        <f t="shared" si="100"/>
        <v>0</v>
      </c>
      <c r="V92" s="11">
        <f t="shared" si="100"/>
        <v>0</v>
      </c>
      <c r="W92" s="10">
        <f t="shared" si="100"/>
        <v>0</v>
      </c>
      <c r="X92" s="11">
        <f t="shared" si="100"/>
        <v>0</v>
      </c>
      <c r="Y92" s="10">
        <f t="shared" si="100"/>
        <v>0</v>
      </c>
      <c r="Z92" s="7">
        <f t="shared" si="100"/>
        <v>0</v>
      </c>
      <c r="AA92" s="11">
        <f t="shared" si="100"/>
        <v>0</v>
      </c>
      <c r="AB92" s="10">
        <f t="shared" si="100"/>
        <v>0</v>
      </c>
      <c r="AC92" s="11">
        <f t="shared" si="100"/>
        <v>0</v>
      </c>
      <c r="AD92" s="10">
        <f t="shared" si="100"/>
        <v>0</v>
      </c>
      <c r="AE92" s="11">
        <f t="shared" si="100"/>
        <v>0</v>
      </c>
      <c r="AF92" s="10">
        <f t="shared" si="100"/>
        <v>0</v>
      </c>
      <c r="AG92" s="11">
        <f t="shared" si="100"/>
        <v>0</v>
      </c>
      <c r="AH92" s="10">
        <f t="shared" si="100"/>
        <v>0</v>
      </c>
      <c r="AI92" s="11">
        <f t="shared" si="100"/>
        <v>0</v>
      </c>
      <c r="AJ92" s="10">
        <f t="shared" si="100"/>
        <v>0</v>
      </c>
      <c r="AK92" s="7">
        <f t="shared" si="100"/>
        <v>0</v>
      </c>
      <c r="AL92" s="7">
        <f t="shared" ref="AL92:BQ92" si="101">SUM(AL77:AL91)</f>
        <v>0</v>
      </c>
      <c r="AM92" s="11">
        <f t="shared" si="101"/>
        <v>0</v>
      </c>
      <c r="AN92" s="10">
        <f t="shared" si="101"/>
        <v>0</v>
      </c>
      <c r="AO92" s="11">
        <f t="shared" si="101"/>
        <v>0</v>
      </c>
      <c r="AP92" s="10">
        <f t="shared" si="101"/>
        <v>0</v>
      </c>
      <c r="AQ92" s="11">
        <f t="shared" si="101"/>
        <v>0</v>
      </c>
      <c r="AR92" s="10">
        <f t="shared" si="101"/>
        <v>0</v>
      </c>
      <c r="AS92" s="7">
        <f t="shared" si="101"/>
        <v>0</v>
      </c>
      <c r="AT92" s="11">
        <f t="shared" si="101"/>
        <v>0</v>
      </c>
      <c r="AU92" s="10">
        <f t="shared" si="101"/>
        <v>0</v>
      </c>
      <c r="AV92" s="11">
        <f t="shared" si="101"/>
        <v>0</v>
      </c>
      <c r="AW92" s="10">
        <f t="shared" si="101"/>
        <v>0</v>
      </c>
      <c r="AX92" s="11">
        <f t="shared" si="101"/>
        <v>0</v>
      </c>
      <c r="AY92" s="10">
        <f t="shared" si="101"/>
        <v>0</v>
      </c>
      <c r="AZ92" s="11">
        <f t="shared" si="101"/>
        <v>0</v>
      </c>
      <c r="BA92" s="10">
        <f t="shared" si="101"/>
        <v>0</v>
      </c>
      <c r="BB92" s="11">
        <f t="shared" si="101"/>
        <v>0</v>
      </c>
      <c r="BC92" s="10">
        <f t="shared" si="101"/>
        <v>0</v>
      </c>
      <c r="BD92" s="7">
        <f t="shared" si="101"/>
        <v>0</v>
      </c>
      <c r="BE92" s="7">
        <f t="shared" si="101"/>
        <v>0</v>
      </c>
      <c r="BF92" s="11">
        <f t="shared" si="101"/>
        <v>0</v>
      </c>
      <c r="BG92" s="10">
        <f t="shared" si="101"/>
        <v>0</v>
      </c>
      <c r="BH92" s="11">
        <f t="shared" si="101"/>
        <v>0</v>
      </c>
      <c r="BI92" s="10">
        <f t="shared" si="101"/>
        <v>0</v>
      </c>
      <c r="BJ92" s="11">
        <f t="shared" si="101"/>
        <v>0</v>
      </c>
      <c r="BK92" s="10">
        <f t="shared" si="101"/>
        <v>0</v>
      </c>
      <c r="BL92" s="7">
        <f t="shared" si="101"/>
        <v>0</v>
      </c>
      <c r="BM92" s="11">
        <f t="shared" si="101"/>
        <v>0</v>
      </c>
      <c r="BN92" s="10">
        <f t="shared" si="101"/>
        <v>0</v>
      </c>
      <c r="BO92" s="11">
        <f t="shared" si="101"/>
        <v>0</v>
      </c>
      <c r="BP92" s="10">
        <f t="shared" si="101"/>
        <v>0</v>
      </c>
      <c r="BQ92" s="11">
        <f t="shared" si="101"/>
        <v>0</v>
      </c>
      <c r="BR92" s="10">
        <f t="shared" ref="BR92:CW92" si="102">SUM(BR77:BR91)</f>
        <v>0</v>
      </c>
      <c r="BS92" s="11">
        <f t="shared" si="102"/>
        <v>0</v>
      </c>
      <c r="BT92" s="10">
        <f t="shared" si="102"/>
        <v>0</v>
      </c>
      <c r="BU92" s="11">
        <f t="shared" si="102"/>
        <v>0</v>
      </c>
      <c r="BV92" s="10">
        <f t="shared" si="102"/>
        <v>0</v>
      </c>
      <c r="BW92" s="7">
        <f t="shared" si="102"/>
        <v>0</v>
      </c>
      <c r="BX92" s="7">
        <f t="shared" si="102"/>
        <v>0</v>
      </c>
      <c r="BY92" s="11">
        <f t="shared" si="102"/>
        <v>0</v>
      </c>
      <c r="BZ92" s="10">
        <f t="shared" si="102"/>
        <v>0</v>
      </c>
      <c r="CA92" s="11">
        <f t="shared" si="102"/>
        <v>0</v>
      </c>
      <c r="CB92" s="10">
        <f t="shared" si="102"/>
        <v>0</v>
      </c>
      <c r="CC92" s="11">
        <f t="shared" si="102"/>
        <v>0</v>
      </c>
      <c r="CD92" s="10">
        <f t="shared" si="102"/>
        <v>0</v>
      </c>
      <c r="CE92" s="7">
        <f t="shared" si="102"/>
        <v>0</v>
      </c>
      <c r="CF92" s="11">
        <f t="shared" si="102"/>
        <v>0</v>
      </c>
      <c r="CG92" s="10">
        <f t="shared" si="102"/>
        <v>0</v>
      </c>
      <c r="CH92" s="11">
        <f t="shared" si="102"/>
        <v>0</v>
      </c>
      <c r="CI92" s="10">
        <f t="shared" si="102"/>
        <v>0</v>
      </c>
      <c r="CJ92" s="11">
        <f t="shared" si="102"/>
        <v>0</v>
      </c>
      <c r="CK92" s="10">
        <f t="shared" si="102"/>
        <v>0</v>
      </c>
      <c r="CL92" s="11">
        <f t="shared" si="102"/>
        <v>0</v>
      </c>
      <c r="CM92" s="10">
        <f t="shared" si="102"/>
        <v>0</v>
      </c>
      <c r="CN92" s="11">
        <f t="shared" si="102"/>
        <v>0</v>
      </c>
      <c r="CO92" s="10">
        <f t="shared" si="102"/>
        <v>0</v>
      </c>
      <c r="CP92" s="7">
        <f t="shared" si="102"/>
        <v>0</v>
      </c>
      <c r="CQ92" s="7">
        <f t="shared" si="102"/>
        <v>0</v>
      </c>
      <c r="CR92" s="11">
        <f t="shared" si="102"/>
        <v>0</v>
      </c>
      <c r="CS92" s="10">
        <f t="shared" si="102"/>
        <v>0</v>
      </c>
      <c r="CT92" s="11">
        <f t="shared" si="102"/>
        <v>0</v>
      </c>
      <c r="CU92" s="10">
        <f t="shared" si="102"/>
        <v>0</v>
      </c>
      <c r="CV92" s="11">
        <f t="shared" si="102"/>
        <v>0</v>
      </c>
      <c r="CW92" s="10">
        <f t="shared" si="102"/>
        <v>0</v>
      </c>
      <c r="CX92" s="7">
        <f t="shared" ref="CX92:EC92" si="103">SUM(CX77:CX91)</f>
        <v>0</v>
      </c>
      <c r="CY92" s="11">
        <f t="shared" si="103"/>
        <v>0</v>
      </c>
      <c r="CZ92" s="10">
        <f t="shared" si="103"/>
        <v>0</v>
      </c>
      <c r="DA92" s="11">
        <f t="shared" si="103"/>
        <v>0</v>
      </c>
      <c r="DB92" s="10">
        <f t="shared" si="103"/>
        <v>0</v>
      </c>
      <c r="DC92" s="11">
        <f t="shared" si="103"/>
        <v>0</v>
      </c>
      <c r="DD92" s="10">
        <f t="shared" si="103"/>
        <v>0</v>
      </c>
      <c r="DE92" s="11">
        <f t="shared" si="103"/>
        <v>0</v>
      </c>
      <c r="DF92" s="10">
        <f t="shared" si="103"/>
        <v>0</v>
      </c>
      <c r="DG92" s="11">
        <f t="shared" si="103"/>
        <v>0</v>
      </c>
      <c r="DH92" s="10">
        <f t="shared" si="103"/>
        <v>0</v>
      </c>
      <c r="DI92" s="7">
        <f t="shared" si="103"/>
        <v>0</v>
      </c>
      <c r="DJ92" s="7">
        <f t="shared" si="103"/>
        <v>0</v>
      </c>
      <c r="DK92" s="11">
        <f t="shared" si="103"/>
        <v>150</v>
      </c>
      <c r="DL92" s="10">
        <f t="shared" si="103"/>
        <v>0</v>
      </c>
      <c r="DM92" s="11">
        <f t="shared" si="103"/>
        <v>60</v>
      </c>
      <c r="DN92" s="10">
        <f t="shared" si="103"/>
        <v>0</v>
      </c>
      <c r="DO92" s="11">
        <f t="shared" si="103"/>
        <v>0</v>
      </c>
      <c r="DP92" s="10">
        <f t="shared" si="103"/>
        <v>0</v>
      </c>
      <c r="DQ92" s="7">
        <f t="shared" si="103"/>
        <v>14</v>
      </c>
      <c r="DR92" s="11">
        <f t="shared" si="103"/>
        <v>60</v>
      </c>
      <c r="DS92" s="10">
        <f t="shared" si="103"/>
        <v>0</v>
      </c>
      <c r="DT92" s="11">
        <f t="shared" si="103"/>
        <v>0</v>
      </c>
      <c r="DU92" s="10">
        <f t="shared" si="103"/>
        <v>0</v>
      </c>
      <c r="DV92" s="11">
        <f t="shared" si="103"/>
        <v>60</v>
      </c>
      <c r="DW92" s="10">
        <f t="shared" si="103"/>
        <v>0</v>
      </c>
      <c r="DX92" s="11">
        <f t="shared" si="103"/>
        <v>0</v>
      </c>
      <c r="DY92" s="10">
        <f t="shared" si="103"/>
        <v>0</v>
      </c>
      <c r="DZ92" s="11">
        <f t="shared" si="103"/>
        <v>0</v>
      </c>
      <c r="EA92" s="10">
        <f t="shared" si="103"/>
        <v>0</v>
      </c>
      <c r="EB92" s="7">
        <f t="shared" si="103"/>
        <v>10</v>
      </c>
      <c r="EC92" s="7">
        <f t="shared" si="103"/>
        <v>24</v>
      </c>
      <c r="ED92" s="11">
        <f t="shared" ref="ED92:FI92" si="104">SUM(ED77:ED91)</f>
        <v>105</v>
      </c>
      <c r="EE92" s="10">
        <f t="shared" si="104"/>
        <v>0</v>
      </c>
      <c r="EF92" s="11">
        <f t="shared" si="104"/>
        <v>30</v>
      </c>
      <c r="EG92" s="10">
        <f t="shared" si="104"/>
        <v>0</v>
      </c>
      <c r="EH92" s="11">
        <f t="shared" si="104"/>
        <v>30</v>
      </c>
      <c r="EI92" s="10">
        <f t="shared" si="104"/>
        <v>0</v>
      </c>
      <c r="EJ92" s="7">
        <f t="shared" si="104"/>
        <v>9</v>
      </c>
      <c r="EK92" s="11">
        <f t="shared" si="104"/>
        <v>30</v>
      </c>
      <c r="EL92" s="10">
        <f t="shared" si="104"/>
        <v>0</v>
      </c>
      <c r="EM92" s="11">
        <f t="shared" si="104"/>
        <v>0</v>
      </c>
      <c r="EN92" s="10">
        <f t="shared" si="104"/>
        <v>0</v>
      </c>
      <c r="EO92" s="11">
        <f t="shared" si="104"/>
        <v>15</v>
      </c>
      <c r="EP92" s="10">
        <f t="shared" si="104"/>
        <v>0</v>
      </c>
      <c r="EQ92" s="11">
        <f t="shared" si="104"/>
        <v>0</v>
      </c>
      <c r="ER92" s="10">
        <f t="shared" si="104"/>
        <v>0</v>
      </c>
      <c r="ES92" s="11">
        <f t="shared" si="104"/>
        <v>0</v>
      </c>
      <c r="ET92" s="10">
        <f t="shared" si="104"/>
        <v>0</v>
      </c>
      <c r="EU92" s="7">
        <f t="shared" si="104"/>
        <v>18</v>
      </c>
      <c r="EV92" s="7">
        <f t="shared" si="104"/>
        <v>27</v>
      </c>
      <c r="EW92" s="11">
        <f t="shared" si="104"/>
        <v>0</v>
      </c>
      <c r="EX92" s="10">
        <f t="shared" si="104"/>
        <v>0</v>
      </c>
      <c r="EY92" s="11">
        <f t="shared" si="104"/>
        <v>0</v>
      </c>
      <c r="EZ92" s="10">
        <f t="shared" si="104"/>
        <v>0</v>
      </c>
      <c r="FA92" s="11">
        <f t="shared" si="104"/>
        <v>0</v>
      </c>
      <c r="FB92" s="10">
        <f t="shared" si="104"/>
        <v>0</v>
      </c>
      <c r="FC92" s="7">
        <f t="shared" si="104"/>
        <v>0</v>
      </c>
      <c r="FD92" s="11">
        <f t="shared" si="104"/>
        <v>0</v>
      </c>
      <c r="FE92" s="10">
        <f t="shared" si="104"/>
        <v>0</v>
      </c>
      <c r="FF92" s="11">
        <f t="shared" si="104"/>
        <v>0</v>
      </c>
      <c r="FG92" s="10">
        <f t="shared" si="104"/>
        <v>0</v>
      </c>
      <c r="FH92" s="11">
        <f t="shared" si="104"/>
        <v>0</v>
      </c>
      <c r="FI92" s="10">
        <f t="shared" si="104"/>
        <v>0</v>
      </c>
      <c r="FJ92" s="11">
        <f t="shared" ref="FJ92:FO92" si="105">SUM(FJ77:FJ91)</f>
        <v>0</v>
      </c>
      <c r="FK92" s="10">
        <f t="shared" si="105"/>
        <v>0</v>
      </c>
      <c r="FL92" s="11">
        <f t="shared" si="105"/>
        <v>0</v>
      </c>
      <c r="FM92" s="10">
        <f t="shared" si="105"/>
        <v>0</v>
      </c>
      <c r="FN92" s="7">
        <f t="shared" si="105"/>
        <v>0</v>
      </c>
      <c r="FO92" s="7">
        <f t="shared" si="105"/>
        <v>0</v>
      </c>
    </row>
    <row r="93" spans="1:171" ht="20.100000000000001" customHeight="1" x14ac:dyDescent="0.2">
      <c r="A93" s="13" t="s">
        <v>195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3"/>
      <c r="FO93" s="14"/>
    </row>
    <row r="94" spans="1:171" x14ac:dyDescent="0.2">
      <c r="A94" s="12">
        <v>1</v>
      </c>
      <c r="B94" s="12">
        <v>1</v>
      </c>
      <c r="C94" s="12"/>
      <c r="D94" s="6" t="s">
        <v>196</v>
      </c>
      <c r="E94" s="3" t="s">
        <v>197</v>
      </c>
      <c r="F94" s="6">
        <f t="shared" ref="F94:F117" si="106">COUNTIF(T94:FM94,"e")</f>
        <v>0</v>
      </c>
      <c r="G94" s="6">
        <f t="shared" ref="G94:G117" si="107">COUNTIF(T94:FM94,"z")</f>
        <v>1</v>
      </c>
      <c r="H94" s="6">
        <f t="shared" ref="H94:H117" si="108">SUM(I94:P94)</f>
        <v>45</v>
      </c>
      <c r="I94" s="6">
        <f t="shared" ref="I94:I117" si="109">T94+AM94+BF94+BY94+CR94+DK94+ED94+EW94</f>
        <v>45</v>
      </c>
      <c r="J94" s="6">
        <f t="shared" ref="J94:J117" si="110">V94+AO94+BH94+CA94+CT94+DM94+EF94+EY94</f>
        <v>0</v>
      </c>
      <c r="K94" s="6">
        <f t="shared" ref="K94:K117" si="111">X94+AQ94+BJ94+CC94+CV94+DO94+EH94+FA94</f>
        <v>0</v>
      </c>
      <c r="L94" s="6">
        <f t="shared" ref="L94:L117" si="112">AA94+AT94+BM94+CF94+CY94+DR94+EK94+FD94</f>
        <v>0</v>
      </c>
      <c r="M94" s="6">
        <f t="shared" ref="M94:M117" si="113">AC94+AV94+BO94+CH94+DA94+DT94+EM94+FF94</f>
        <v>0</v>
      </c>
      <c r="N94" s="6">
        <f t="shared" ref="N94:N117" si="114">AE94+AX94+BQ94+CJ94+DC94+DV94+EO94+FH94</f>
        <v>0</v>
      </c>
      <c r="O94" s="6">
        <f t="shared" ref="O94:O117" si="115">AG94+AZ94+BS94+CL94+DE94+DX94+EQ94+FJ94</f>
        <v>0</v>
      </c>
      <c r="P94" s="6">
        <f t="shared" ref="P94:P117" si="116">AI94+BB94+BU94+CN94+DG94+DZ94+ES94+FL94</f>
        <v>0</v>
      </c>
      <c r="Q94" s="7">
        <f t="shared" ref="Q94:Q117" si="117">AL94+BE94+BX94+CQ94+DJ94+EC94+EV94+FO94</f>
        <v>3</v>
      </c>
      <c r="R94" s="7">
        <f t="shared" ref="R94:R117" si="118">AK94+BD94+BW94+CP94+DI94+EB94+EU94+FN94</f>
        <v>0</v>
      </c>
      <c r="S94" s="7">
        <v>1.8</v>
      </c>
      <c r="T94" s="11">
        <v>45</v>
      </c>
      <c r="U94" s="10" t="s">
        <v>61</v>
      </c>
      <c r="V94" s="11"/>
      <c r="W94" s="10"/>
      <c r="X94" s="11"/>
      <c r="Y94" s="10"/>
      <c r="Z94" s="7">
        <v>3</v>
      </c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ref="AL94:AL117" si="119">Z94+AK94</f>
        <v>3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ref="BE94:BE117" si="120">AS94+BD94</f>
        <v>0</v>
      </c>
      <c r="BF94" s="11"/>
      <c r="BG94" s="10"/>
      <c r="BH94" s="11"/>
      <c r="BI94" s="10"/>
      <c r="BJ94" s="11"/>
      <c r="BK94" s="10"/>
      <c r="BL94" s="7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ref="BX94:BX117" si="121">BL94+BW94</f>
        <v>0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ref="CQ94:CQ117" si="122">CE94+CP94</f>
        <v>0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ref="DJ94:DJ117" si="123">CX94+DI94</f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ref="EC94:EC117" si="124">DQ94+EB94</f>
        <v>0</v>
      </c>
      <c r="ED94" s="11"/>
      <c r="EE94" s="10"/>
      <c r="EF94" s="11"/>
      <c r="EG94" s="10"/>
      <c r="EH94" s="11"/>
      <c r="EI94" s="10"/>
      <c r="EJ94" s="7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ref="EV94:EV117" si="125">EJ94+EU94</f>
        <v>0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ref="FO94:FO117" si="126">FC94+FN94</f>
        <v>0</v>
      </c>
    </row>
    <row r="95" spans="1:171" x14ac:dyDescent="0.2">
      <c r="A95" s="12">
        <v>1</v>
      </c>
      <c r="B95" s="12">
        <v>1</v>
      </c>
      <c r="C95" s="12"/>
      <c r="D95" s="6" t="s">
        <v>198</v>
      </c>
      <c r="E95" s="3" t="s">
        <v>199</v>
      </c>
      <c r="F95" s="6">
        <f t="shared" si="106"/>
        <v>0</v>
      </c>
      <c r="G95" s="6">
        <f t="shared" si="107"/>
        <v>1</v>
      </c>
      <c r="H95" s="6">
        <f t="shared" si="108"/>
        <v>45</v>
      </c>
      <c r="I95" s="6">
        <f t="shared" si="109"/>
        <v>45</v>
      </c>
      <c r="J95" s="6">
        <f t="shared" si="110"/>
        <v>0</v>
      </c>
      <c r="K95" s="6">
        <f t="shared" si="111"/>
        <v>0</v>
      </c>
      <c r="L95" s="6">
        <f t="shared" si="112"/>
        <v>0</v>
      </c>
      <c r="M95" s="6">
        <f t="shared" si="113"/>
        <v>0</v>
      </c>
      <c r="N95" s="6">
        <f t="shared" si="114"/>
        <v>0</v>
      </c>
      <c r="O95" s="6">
        <f t="shared" si="115"/>
        <v>0</v>
      </c>
      <c r="P95" s="6">
        <f t="shared" si="116"/>
        <v>0</v>
      </c>
      <c r="Q95" s="7">
        <f t="shared" si="117"/>
        <v>3</v>
      </c>
      <c r="R95" s="7">
        <f t="shared" si="118"/>
        <v>0</v>
      </c>
      <c r="S95" s="7">
        <v>1.8</v>
      </c>
      <c r="T95" s="11">
        <v>45</v>
      </c>
      <c r="U95" s="10" t="s">
        <v>61</v>
      </c>
      <c r="V95" s="11"/>
      <c r="W95" s="10"/>
      <c r="X95" s="11"/>
      <c r="Y95" s="10"/>
      <c r="Z95" s="7">
        <v>3</v>
      </c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119"/>
        <v>3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120"/>
        <v>0</v>
      </c>
      <c r="BF95" s="11"/>
      <c r="BG95" s="10"/>
      <c r="BH95" s="11"/>
      <c r="BI95" s="10"/>
      <c r="BJ95" s="11"/>
      <c r="BK95" s="10"/>
      <c r="BL95" s="7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21"/>
        <v>0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22"/>
        <v>0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23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24"/>
        <v>0</v>
      </c>
      <c r="ED95" s="11"/>
      <c r="EE95" s="10"/>
      <c r="EF95" s="11"/>
      <c r="EG95" s="10"/>
      <c r="EH95" s="11"/>
      <c r="EI95" s="10"/>
      <c r="EJ95" s="7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25"/>
        <v>0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26"/>
        <v>0</v>
      </c>
    </row>
    <row r="96" spans="1:171" x14ac:dyDescent="0.2">
      <c r="A96" s="12">
        <v>2</v>
      </c>
      <c r="B96" s="12">
        <v>1</v>
      </c>
      <c r="C96" s="12"/>
      <c r="D96" s="6" t="s">
        <v>200</v>
      </c>
      <c r="E96" s="3" t="s">
        <v>201</v>
      </c>
      <c r="F96" s="6">
        <f t="shared" si="106"/>
        <v>0</v>
      </c>
      <c r="G96" s="6">
        <f t="shared" si="107"/>
        <v>1</v>
      </c>
      <c r="H96" s="6">
        <f t="shared" si="108"/>
        <v>30</v>
      </c>
      <c r="I96" s="6">
        <f t="shared" si="109"/>
        <v>0</v>
      </c>
      <c r="J96" s="6">
        <f t="shared" si="110"/>
        <v>0</v>
      </c>
      <c r="K96" s="6">
        <f t="shared" si="111"/>
        <v>0</v>
      </c>
      <c r="L96" s="6">
        <f t="shared" si="112"/>
        <v>0</v>
      </c>
      <c r="M96" s="6">
        <f t="shared" si="113"/>
        <v>30</v>
      </c>
      <c r="N96" s="6">
        <f t="shared" si="114"/>
        <v>0</v>
      </c>
      <c r="O96" s="6">
        <f t="shared" si="115"/>
        <v>0</v>
      </c>
      <c r="P96" s="6">
        <f t="shared" si="116"/>
        <v>0</v>
      </c>
      <c r="Q96" s="7">
        <f t="shared" si="117"/>
        <v>2</v>
      </c>
      <c r="R96" s="7">
        <f t="shared" si="118"/>
        <v>2</v>
      </c>
      <c r="S96" s="7">
        <v>1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119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120"/>
        <v>0</v>
      </c>
      <c r="BF96" s="11"/>
      <c r="BG96" s="10"/>
      <c r="BH96" s="11"/>
      <c r="BI96" s="10"/>
      <c r="BJ96" s="11"/>
      <c r="BK96" s="10"/>
      <c r="BL96" s="7"/>
      <c r="BM96" s="11"/>
      <c r="BN96" s="10"/>
      <c r="BO96" s="11">
        <v>30</v>
      </c>
      <c r="BP96" s="10" t="s">
        <v>61</v>
      </c>
      <c r="BQ96" s="11"/>
      <c r="BR96" s="10"/>
      <c r="BS96" s="11"/>
      <c r="BT96" s="10"/>
      <c r="BU96" s="11"/>
      <c r="BV96" s="10"/>
      <c r="BW96" s="7">
        <v>2</v>
      </c>
      <c r="BX96" s="7">
        <f t="shared" si="121"/>
        <v>2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22"/>
        <v>0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23"/>
        <v>0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24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25"/>
        <v>0</v>
      </c>
      <c r="EW96" s="11"/>
      <c r="EX96" s="10"/>
      <c r="EY96" s="11"/>
      <c r="EZ96" s="10"/>
      <c r="FA96" s="11"/>
      <c r="FB96" s="10"/>
      <c r="FC96" s="7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26"/>
        <v>0</v>
      </c>
    </row>
    <row r="97" spans="1:171" x14ac:dyDescent="0.2">
      <c r="A97" s="12">
        <v>2</v>
      </c>
      <c r="B97" s="12">
        <v>1</v>
      </c>
      <c r="C97" s="12"/>
      <c r="D97" s="6" t="s">
        <v>202</v>
      </c>
      <c r="E97" s="3" t="s">
        <v>203</v>
      </c>
      <c r="F97" s="6">
        <f t="shared" si="106"/>
        <v>0</v>
      </c>
      <c r="G97" s="6">
        <f t="shared" si="107"/>
        <v>1</v>
      </c>
      <c r="H97" s="6">
        <f t="shared" si="108"/>
        <v>30</v>
      </c>
      <c r="I97" s="6">
        <f t="shared" si="109"/>
        <v>0</v>
      </c>
      <c r="J97" s="6">
        <f t="shared" si="110"/>
        <v>0</v>
      </c>
      <c r="K97" s="6">
        <f t="shared" si="111"/>
        <v>0</v>
      </c>
      <c r="L97" s="6">
        <f t="shared" si="112"/>
        <v>0</v>
      </c>
      <c r="M97" s="6">
        <f t="shared" si="113"/>
        <v>30</v>
      </c>
      <c r="N97" s="6">
        <f t="shared" si="114"/>
        <v>0</v>
      </c>
      <c r="O97" s="6">
        <f t="shared" si="115"/>
        <v>0</v>
      </c>
      <c r="P97" s="6">
        <f t="shared" si="116"/>
        <v>0</v>
      </c>
      <c r="Q97" s="7">
        <f t="shared" si="117"/>
        <v>2</v>
      </c>
      <c r="R97" s="7">
        <f t="shared" si="118"/>
        <v>2</v>
      </c>
      <c r="S97" s="7">
        <v>1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19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20"/>
        <v>0</v>
      </c>
      <c r="BF97" s="11"/>
      <c r="BG97" s="10"/>
      <c r="BH97" s="11"/>
      <c r="BI97" s="10"/>
      <c r="BJ97" s="11"/>
      <c r="BK97" s="10"/>
      <c r="BL97" s="7"/>
      <c r="BM97" s="11"/>
      <c r="BN97" s="10"/>
      <c r="BO97" s="11">
        <v>30</v>
      </c>
      <c r="BP97" s="10" t="s">
        <v>61</v>
      </c>
      <c r="BQ97" s="11"/>
      <c r="BR97" s="10"/>
      <c r="BS97" s="11"/>
      <c r="BT97" s="10"/>
      <c r="BU97" s="11"/>
      <c r="BV97" s="10"/>
      <c r="BW97" s="7">
        <v>2</v>
      </c>
      <c r="BX97" s="7">
        <f t="shared" si="121"/>
        <v>2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22"/>
        <v>0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23"/>
        <v>0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24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25"/>
        <v>0</v>
      </c>
      <c r="EW97" s="11"/>
      <c r="EX97" s="10"/>
      <c r="EY97" s="11"/>
      <c r="EZ97" s="10"/>
      <c r="FA97" s="11"/>
      <c r="FB97" s="10"/>
      <c r="FC97" s="7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26"/>
        <v>0</v>
      </c>
    </row>
    <row r="98" spans="1:171" x14ac:dyDescent="0.2">
      <c r="A98" s="12">
        <v>3</v>
      </c>
      <c r="B98" s="12">
        <v>1</v>
      </c>
      <c r="C98" s="12"/>
      <c r="D98" s="6" t="s">
        <v>204</v>
      </c>
      <c r="E98" s="3" t="s">
        <v>205</v>
      </c>
      <c r="F98" s="6">
        <f t="shared" si="106"/>
        <v>0</v>
      </c>
      <c r="G98" s="6">
        <f t="shared" si="107"/>
        <v>1</v>
      </c>
      <c r="H98" s="6">
        <f t="shared" si="108"/>
        <v>60</v>
      </c>
      <c r="I98" s="6">
        <f t="shared" si="109"/>
        <v>0</v>
      </c>
      <c r="J98" s="6">
        <f t="shared" si="110"/>
        <v>0</v>
      </c>
      <c r="K98" s="6">
        <f t="shared" si="111"/>
        <v>0</v>
      </c>
      <c r="L98" s="6">
        <f t="shared" si="112"/>
        <v>0</v>
      </c>
      <c r="M98" s="6">
        <f t="shared" si="113"/>
        <v>60</v>
      </c>
      <c r="N98" s="6">
        <f t="shared" si="114"/>
        <v>0</v>
      </c>
      <c r="O98" s="6">
        <f t="shared" si="115"/>
        <v>0</v>
      </c>
      <c r="P98" s="6">
        <f t="shared" si="116"/>
        <v>0</v>
      </c>
      <c r="Q98" s="7">
        <f t="shared" si="117"/>
        <v>2</v>
      </c>
      <c r="R98" s="7">
        <f t="shared" si="118"/>
        <v>2</v>
      </c>
      <c r="S98" s="7">
        <v>2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19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20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21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>
        <v>60</v>
      </c>
      <c r="CI98" s="10" t="s">
        <v>61</v>
      </c>
      <c r="CJ98" s="11"/>
      <c r="CK98" s="10"/>
      <c r="CL98" s="11"/>
      <c r="CM98" s="10"/>
      <c r="CN98" s="11"/>
      <c r="CO98" s="10"/>
      <c r="CP98" s="7">
        <v>2</v>
      </c>
      <c r="CQ98" s="7">
        <f t="shared" si="122"/>
        <v>2</v>
      </c>
      <c r="CR98" s="11"/>
      <c r="CS98" s="10"/>
      <c r="CT98" s="11"/>
      <c r="CU98" s="10"/>
      <c r="CV98" s="11"/>
      <c r="CW98" s="10"/>
      <c r="CX98" s="7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23"/>
        <v>0</v>
      </c>
      <c r="DK98" s="11"/>
      <c r="DL98" s="10"/>
      <c r="DM98" s="11"/>
      <c r="DN98" s="10"/>
      <c r="DO98" s="11"/>
      <c r="DP98" s="10"/>
      <c r="DQ98" s="7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24"/>
        <v>0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25"/>
        <v>0</v>
      </c>
      <c r="EW98" s="11"/>
      <c r="EX98" s="10"/>
      <c r="EY98" s="11"/>
      <c r="EZ98" s="10"/>
      <c r="FA98" s="11"/>
      <c r="FB98" s="10"/>
      <c r="FC98" s="7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26"/>
        <v>0</v>
      </c>
    </row>
    <row r="99" spans="1:171" x14ac:dyDescent="0.2">
      <c r="A99" s="12">
        <v>3</v>
      </c>
      <c r="B99" s="12">
        <v>1</v>
      </c>
      <c r="C99" s="12"/>
      <c r="D99" s="6" t="s">
        <v>206</v>
      </c>
      <c r="E99" s="3" t="s">
        <v>207</v>
      </c>
      <c r="F99" s="6">
        <f t="shared" si="106"/>
        <v>0</v>
      </c>
      <c r="G99" s="6">
        <f t="shared" si="107"/>
        <v>1</v>
      </c>
      <c r="H99" s="6">
        <f t="shared" si="108"/>
        <v>60</v>
      </c>
      <c r="I99" s="6">
        <f t="shared" si="109"/>
        <v>0</v>
      </c>
      <c r="J99" s="6">
        <f t="shared" si="110"/>
        <v>0</v>
      </c>
      <c r="K99" s="6">
        <f t="shared" si="111"/>
        <v>0</v>
      </c>
      <c r="L99" s="6">
        <f t="shared" si="112"/>
        <v>0</v>
      </c>
      <c r="M99" s="6">
        <f t="shared" si="113"/>
        <v>60</v>
      </c>
      <c r="N99" s="6">
        <f t="shared" si="114"/>
        <v>0</v>
      </c>
      <c r="O99" s="6">
        <f t="shared" si="115"/>
        <v>0</v>
      </c>
      <c r="P99" s="6">
        <f t="shared" si="116"/>
        <v>0</v>
      </c>
      <c r="Q99" s="7">
        <f t="shared" si="117"/>
        <v>2</v>
      </c>
      <c r="R99" s="7">
        <f t="shared" si="118"/>
        <v>2</v>
      </c>
      <c r="S99" s="7">
        <v>2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19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20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21"/>
        <v>0</v>
      </c>
      <c r="BY99" s="11"/>
      <c r="BZ99" s="10"/>
      <c r="CA99" s="11"/>
      <c r="CB99" s="10"/>
      <c r="CC99" s="11"/>
      <c r="CD99" s="10"/>
      <c r="CE99" s="7"/>
      <c r="CF99" s="11"/>
      <c r="CG99" s="10"/>
      <c r="CH99" s="11">
        <v>60</v>
      </c>
      <c r="CI99" s="10" t="s">
        <v>61</v>
      </c>
      <c r="CJ99" s="11"/>
      <c r="CK99" s="10"/>
      <c r="CL99" s="11"/>
      <c r="CM99" s="10"/>
      <c r="CN99" s="11"/>
      <c r="CO99" s="10"/>
      <c r="CP99" s="7">
        <v>2</v>
      </c>
      <c r="CQ99" s="7">
        <f t="shared" si="122"/>
        <v>2</v>
      </c>
      <c r="CR99" s="11"/>
      <c r="CS99" s="10"/>
      <c r="CT99" s="11"/>
      <c r="CU99" s="10"/>
      <c r="CV99" s="11"/>
      <c r="CW99" s="10"/>
      <c r="CX99" s="7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23"/>
        <v>0</v>
      </c>
      <c r="DK99" s="11"/>
      <c r="DL99" s="10"/>
      <c r="DM99" s="11"/>
      <c r="DN99" s="10"/>
      <c r="DO99" s="11"/>
      <c r="DP99" s="10"/>
      <c r="DQ99" s="7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24"/>
        <v>0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25"/>
        <v>0</v>
      </c>
      <c r="EW99" s="11"/>
      <c r="EX99" s="10"/>
      <c r="EY99" s="11"/>
      <c r="EZ99" s="10"/>
      <c r="FA99" s="11"/>
      <c r="FB99" s="10"/>
      <c r="FC99" s="7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26"/>
        <v>0</v>
      </c>
    </row>
    <row r="100" spans="1:171" x14ac:dyDescent="0.2">
      <c r="A100" s="12">
        <v>4</v>
      </c>
      <c r="B100" s="12">
        <v>1</v>
      </c>
      <c r="C100" s="12"/>
      <c r="D100" s="6" t="s">
        <v>208</v>
      </c>
      <c r="E100" s="3" t="s">
        <v>209</v>
      </c>
      <c r="F100" s="6">
        <f t="shared" si="106"/>
        <v>1</v>
      </c>
      <c r="G100" s="6">
        <f t="shared" si="107"/>
        <v>0</v>
      </c>
      <c r="H100" s="6">
        <f t="shared" si="108"/>
        <v>60</v>
      </c>
      <c r="I100" s="6">
        <f t="shared" si="109"/>
        <v>0</v>
      </c>
      <c r="J100" s="6">
        <f t="shared" si="110"/>
        <v>0</v>
      </c>
      <c r="K100" s="6">
        <f t="shared" si="111"/>
        <v>0</v>
      </c>
      <c r="L100" s="6">
        <f t="shared" si="112"/>
        <v>0</v>
      </c>
      <c r="M100" s="6">
        <f t="shared" si="113"/>
        <v>60</v>
      </c>
      <c r="N100" s="6">
        <f t="shared" si="114"/>
        <v>0</v>
      </c>
      <c r="O100" s="6">
        <f t="shared" si="115"/>
        <v>0</v>
      </c>
      <c r="P100" s="6">
        <f t="shared" si="116"/>
        <v>0</v>
      </c>
      <c r="Q100" s="7">
        <f t="shared" si="117"/>
        <v>3</v>
      </c>
      <c r="R100" s="7">
        <f t="shared" si="118"/>
        <v>3</v>
      </c>
      <c r="S100" s="7">
        <v>2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19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120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21"/>
        <v>0</v>
      </c>
      <c r="BY100" s="11"/>
      <c r="BZ100" s="10"/>
      <c r="CA100" s="11"/>
      <c r="CB100" s="10"/>
      <c r="CC100" s="11"/>
      <c r="CD100" s="10"/>
      <c r="CE100" s="7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22"/>
        <v>0</v>
      </c>
      <c r="CR100" s="11"/>
      <c r="CS100" s="10"/>
      <c r="CT100" s="11"/>
      <c r="CU100" s="10"/>
      <c r="CV100" s="11"/>
      <c r="CW100" s="10"/>
      <c r="CX100" s="7"/>
      <c r="CY100" s="11"/>
      <c r="CZ100" s="10"/>
      <c r="DA100" s="11">
        <v>60</v>
      </c>
      <c r="DB100" s="10" t="s">
        <v>71</v>
      </c>
      <c r="DC100" s="11"/>
      <c r="DD100" s="10"/>
      <c r="DE100" s="11"/>
      <c r="DF100" s="10"/>
      <c r="DG100" s="11"/>
      <c r="DH100" s="10"/>
      <c r="DI100" s="7">
        <v>3</v>
      </c>
      <c r="DJ100" s="7">
        <f t="shared" si="123"/>
        <v>3</v>
      </c>
      <c r="DK100" s="11"/>
      <c r="DL100" s="10"/>
      <c r="DM100" s="11"/>
      <c r="DN100" s="10"/>
      <c r="DO100" s="11"/>
      <c r="DP100" s="10"/>
      <c r="DQ100" s="7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24"/>
        <v>0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25"/>
        <v>0</v>
      </c>
      <c r="EW100" s="11"/>
      <c r="EX100" s="10"/>
      <c r="EY100" s="11"/>
      <c r="EZ100" s="10"/>
      <c r="FA100" s="11"/>
      <c r="FB100" s="10"/>
      <c r="FC100" s="7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26"/>
        <v>0</v>
      </c>
    </row>
    <row r="101" spans="1:171" x14ac:dyDescent="0.2">
      <c r="A101" s="12">
        <v>4</v>
      </c>
      <c r="B101" s="12">
        <v>1</v>
      </c>
      <c r="C101" s="12"/>
      <c r="D101" s="6" t="s">
        <v>210</v>
      </c>
      <c r="E101" s="3" t="s">
        <v>211</v>
      </c>
      <c r="F101" s="6">
        <f t="shared" si="106"/>
        <v>1</v>
      </c>
      <c r="G101" s="6">
        <f t="shared" si="107"/>
        <v>0</v>
      </c>
      <c r="H101" s="6">
        <f t="shared" si="108"/>
        <v>60</v>
      </c>
      <c r="I101" s="6">
        <f t="shared" si="109"/>
        <v>0</v>
      </c>
      <c r="J101" s="6">
        <f t="shared" si="110"/>
        <v>0</v>
      </c>
      <c r="K101" s="6">
        <f t="shared" si="111"/>
        <v>0</v>
      </c>
      <c r="L101" s="6">
        <f t="shared" si="112"/>
        <v>0</v>
      </c>
      <c r="M101" s="6">
        <f t="shared" si="113"/>
        <v>60</v>
      </c>
      <c r="N101" s="6">
        <f t="shared" si="114"/>
        <v>0</v>
      </c>
      <c r="O101" s="6">
        <f t="shared" si="115"/>
        <v>0</v>
      </c>
      <c r="P101" s="6">
        <f t="shared" si="116"/>
        <v>0</v>
      </c>
      <c r="Q101" s="7">
        <f t="shared" si="117"/>
        <v>3</v>
      </c>
      <c r="R101" s="7">
        <f t="shared" si="118"/>
        <v>3</v>
      </c>
      <c r="S101" s="7">
        <v>2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19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20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21"/>
        <v>0</v>
      </c>
      <c r="BY101" s="11"/>
      <c r="BZ101" s="10"/>
      <c r="CA101" s="11"/>
      <c r="CB101" s="10"/>
      <c r="CC101" s="11"/>
      <c r="CD101" s="10"/>
      <c r="CE101" s="7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22"/>
        <v>0</v>
      </c>
      <c r="CR101" s="11"/>
      <c r="CS101" s="10"/>
      <c r="CT101" s="11"/>
      <c r="CU101" s="10"/>
      <c r="CV101" s="11"/>
      <c r="CW101" s="10"/>
      <c r="CX101" s="7"/>
      <c r="CY101" s="11"/>
      <c r="CZ101" s="10"/>
      <c r="DA101" s="11">
        <v>60</v>
      </c>
      <c r="DB101" s="10" t="s">
        <v>71</v>
      </c>
      <c r="DC101" s="11"/>
      <c r="DD101" s="10"/>
      <c r="DE101" s="11"/>
      <c r="DF101" s="10"/>
      <c r="DG101" s="11"/>
      <c r="DH101" s="10"/>
      <c r="DI101" s="7">
        <v>3</v>
      </c>
      <c r="DJ101" s="7">
        <f t="shared" si="123"/>
        <v>3</v>
      </c>
      <c r="DK101" s="11"/>
      <c r="DL101" s="10"/>
      <c r="DM101" s="11"/>
      <c r="DN101" s="10"/>
      <c r="DO101" s="11"/>
      <c r="DP101" s="10"/>
      <c r="DQ101" s="7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24"/>
        <v>0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25"/>
        <v>0</v>
      </c>
      <c r="EW101" s="11"/>
      <c r="EX101" s="10"/>
      <c r="EY101" s="11"/>
      <c r="EZ101" s="10"/>
      <c r="FA101" s="11"/>
      <c r="FB101" s="10"/>
      <c r="FC101" s="7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26"/>
        <v>0</v>
      </c>
    </row>
    <row r="102" spans="1:171" x14ac:dyDescent="0.2">
      <c r="A102" s="12">
        <v>5</v>
      </c>
      <c r="B102" s="12">
        <v>1</v>
      </c>
      <c r="C102" s="12"/>
      <c r="D102" s="6" t="s">
        <v>212</v>
      </c>
      <c r="E102" s="3" t="s">
        <v>213</v>
      </c>
      <c r="F102" s="6">
        <f t="shared" si="106"/>
        <v>0</v>
      </c>
      <c r="G102" s="6">
        <f t="shared" si="107"/>
        <v>2</v>
      </c>
      <c r="H102" s="6">
        <f t="shared" si="108"/>
        <v>45</v>
      </c>
      <c r="I102" s="6">
        <f t="shared" si="109"/>
        <v>30</v>
      </c>
      <c r="J102" s="6">
        <f t="shared" si="110"/>
        <v>0</v>
      </c>
      <c r="K102" s="6">
        <f t="shared" si="111"/>
        <v>0</v>
      </c>
      <c r="L102" s="6">
        <f t="shared" si="112"/>
        <v>15</v>
      </c>
      <c r="M102" s="6">
        <f t="shared" si="113"/>
        <v>0</v>
      </c>
      <c r="N102" s="6">
        <f t="shared" si="114"/>
        <v>0</v>
      </c>
      <c r="O102" s="6">
        <f t="shared" si="115"/>
        <v>0</v>
      </c>
      <c r="P102" s="6">
        <f t="shared" si="116"/>
        <v>0</v>
      </c>
      <c r="Q102" s="7">
        <f t="shared" si="117"/>
        <v>4</v>
      </c>
      <c r="R102" s="7">
        <f t="shared" si="118"/>
        <v>2</v>
      </c>
      <c r="S102" s="7">
        <v>1.8</v>
      </c>
      <c r="T102" s="11"/>
      <c r="U102" s="10"/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19"/>
        <v>0</v>
      </c>
      <c r="AM102" s="11"/>
      <c r="AN102" s="10"/>
      <c r="AO102" s="11"/>
      <c r="AP102" s="10"/>
      <c r="AQ102" s="11"/>
      <c r="AR102" s="10"/>
      <c r="AS102" s="7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20"/>
        <v>0</v>
      </c>
      <c r="BF102" s="11"/>
      <c r="BG102" s="10"/>
      <c r="BH102" s="11"/>
      <c r="BI102" s="10"/>
      <c r="BJ102" s="11"/>
      <c r="BK102" s="10"/>
      <c r="BL102" s="7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21"/>
        <v>0</v>
      </c>
      <c r="BY102" s="11">
        <v>30</v>
      </c>
      <c r="BZ102" s="10" t="s">
        <v>61</v>
      </c>
      <c r="CA102" s="11"/>
      <c r="CB102" s="10"/>
      <c r="CC102" s="11"/>
      <c r="CD102" s="10"/>
      <c r="CE102" s="7">
        <v>2</v>
      </c>
      <c r="CF102" s="11">
        <v>15</v>
      </c>
      <c r="CG102" s="10" t="s">
        <v>61</v>
      </c>
      <c r="CH102" s="11"/>
      <c r="CI102" s="10"/>
      <c r="CJ102" s="11"/>
      <c r="CK102" s="10"/>
      <c r="CL102" s="11"/>
      <c r="CM102" s="10"/>
      <c r="CN102" s="11"/>
      <c r="CO102" s="10"/>
      <c r="CP102" s="7">
        <v>2</v>
      </c>
      <c r="CQ102" s="7">
        <f t="shared" si="122"/>
        <v>4</v>
      </c>
      <c r="CR102" s="11"/>
      <c r="CS102" s="10"/>
      <c r="CT102" s="11"/>
      <c r="CU102" s="10"/>
      <c r="CV102" s="11"/>
      <c r="CW102" s="10"/>
      <c r="CX102" s="7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23"/>
        <v>0</v>
      </c>
      <c r="DK102" s="11"/>
      <c r="DL102" s="10"/>
      <c r="DM102" s="11"/>
      <c r="DN102" s="10"/>
      <c r="DO102" s="11"/>
      <c r="DP102" s="10"/>
      <c r="DQ102" s="7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24"/>
        <v>0</v>
      </c>
      <c r="ED102" s="11"/>
      <c r="EE102" s="10"/>
      <c r="EF102" s="11"/>
      <c r="EG102" s="10"/>
      <c r="EH102" s="11"/>
      <c r="EI102" s="10"/>
      <c r="EJ102" s="7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25"/>
        <v>0</v>
      </c>
      <c r="EW102" s="11"/>
      <c r="EX102" s="10"/>
      <c r="EY102" s="11"/>
      <c r="EZ102" s="10"/>
      <c r="FA102" s="11"/>
      <c r="FB102" s="10"/>
      <c r="FC102" s="7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26"/>
        <v>0</v>
      </c>
    </row>
    <row r="103" spans="1:171" x14ac:dyDescent="0.2">
      <c r="A103" s="12">
        <v>5</v>
      </c>
      <c r="B103" s="12">
        <v>1</v>
      </c>
      <c r="C103" s="12"/>
      <c r="D103" s="6" t="s">
        <v>214</v>
      </c>
      <c r="E103" s="3" t="s">
        <v>215</v>
      </c>
      <c r="F103" s="6">
        <f t="shared" si="106"/>
        <v>0</v>
      </c>
      <c r="G103" s="6">
        <f t="shared" si="107"/>
        <v>2</v>
      </c>
      <c r="H103" s="6">
        <f t="shared" si="108"/>
        <v>45</v>
      </c>
      <c r="I103" s="6">
        <f t="shared" si="109"/>
        <v>30</v>
      </c>
      <c r="J103" s="6">
        <f t="shared" si="110"/>
        <v>0</v>
      </c>
      <c r="K103" s="6">
        <f t="shared" si="111"/>
        <v>0</v>
      </c>
      <c r="L103" s="6">
        <f t="shared" si="112"/>
        <v>15</v>
      </c>
      <c r="M103" s="6">
        <f t="shared" si="113"/>
        <v>0</v>
      </c>
      <c r="N103" s="6">
        <f t="shared" si="114"/>
        <v>0</v>
      </c>
      <c r="O103" s="6">
        <f t="shared" si="115"/>
        <v>0</v>
      </c>
      <c r="P103" s="6">
        <f t="shared" si="116"/>
        <v>0</v>
      </c>
      <c r="Q103" s="7">
        <f t="shared" si="117"/>
        <v>4</v>
      </c>
      <c r="R103" s="7">
        <f t="shared" si="118"/>
        <v>2</v>
      </c>
      <c r="S103" s="7">
        <v>1.8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19"/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20"/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21"/>
        <v>0</v>
      </c>
      <c r="BY103" s="11">
        <v>30</v>
      </c>
      <c r="BZ103" s="10" t="s">
        <v>61</v>
      </c>
      <c r="CA103" s="11"/>
      <c r="CB103" s="10"/>
      <c r="CC103" s="11"/>
      <c r="CD103" s="10"/>
      <c r="CE103" s="7">
        <v>2</v>
      </c>
      <c r="CF103" s="11">
        <v>15</v>
      </c>
      <c r="CG103" s="10" t="s">
        <v>61</v>
      </c>
      <c r="CH103" s="11"/>
      <c r="CI103" s="10"/>
      <c r="CJ103" s="11"/>
      <c r="CK103" s="10"/>
      <c r="CL103" s="11"/>
      <c r="CM103" s="10"/>
      <c r="CN103" s="11"/>
      <c r="CO103" s="10"/>
      <c r="CP103" s="7">
        <v>2</v>
      </c>
      <c r="CQ103" s="7">
        <f t="shared" si="122"/>
        <v>4</v>
      </c>
      <c r="CR103" s="11"/>
      <c r="CS103" s="10"/>
      <c r="CT103" s="11"/>
      <c r="CU103" s="10"/>
      <c r="CV103" s="11"/>
      <c r="CW103" s="10"/>
      <c r="CX103" s="7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23"/>
        <v>0</v>
      </c>
      <c r="DK103" s="11"/>
      <c r="DL103" s="10"/>
      <c r="DM103" s="11"/>
      <c r="DN103" s="10"/>
      <c r="DO103" s="11"/>
      <c r="DP103" s="10"/>
      <c r="DQ103" s="7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24"/>
        <v>0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25"/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26"/>
        <v>0</v>
      </c>
    </row>
    <row r="104" spans="1:171" x14ac:dyDescent="0.2">
      <c r="A104" s="12">
        <v>6</v>
      </c>
      <c r="B104" s="12">
        <v>1</v>
      </c>
      <c r="C104" s="12"/>
      <c r="D104" s="6" t="s">
        <v>216</v>
      </c>
      <c r="E104" s="3" t="s">
        <v>217</v>
      </c>
      <c r="F104" s="6">
        <f t="shared" si="106"/>
        <v>0</v>
      </c>
      <c r="G104" s="6">
        <f t="shared" si="107"/>
        <v>2</v>
      </c>
      <c r="H104" s="6">
        <f t="shared" si="108"/>
        <v>30</v>
      </c>
      <c r="I104" s="6">
        <f t="shared" si="109"/>
        <v>15</v>
      </c>
      <c r="J104" s="6">
        <f t="shared" si="110"/>
        <v>0</v>
      </c>
      <c r="K104" s="6">
        <f t="shared" si="111"/>
        <v>0</v>
      </c>
      <c r="L104" s="6">
        <f t="shared" si="112"/>
        <v>0</v>
      </c>
      <c r="M104" s="6">
        <f t="shared" si="113"/>
        <v>0</v>
      </c>
      <c r="N104" s="6">
        <f t="shared" si="114"/>
        <v>15</v>
      </c>
      <c r="O104" s="6">
        <f t="shared" si="115"/>
        <v>0</v>
      </c>
      <c r="P104" s="6">
        <f t="shared" si="116"/>
        <v>0</v>
      </c>
      <c r="Q104" s="7">
        <f t="shared" si="117"/>
        <v>2</v>
      </c>
      <c r="R104" s="7">
        <f t="shared" si="118"/>
        <v>1</v>
      </c>
      <c r="S104" s="7">
        <v>1.2</v>
      </c>
      <c r="T104" s="11"/>
      <c r="U104" s="10"/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19"/>
        <v>0</v>
      </c>
      <c r="AM104" s="11"/>
      <c r="AN104" s="10"/>
      <c r="AO104" s="11"/>
      <c r="AP104" s="10"/>
      <c r="AQ104" s="11"/>
      <c r="AR104" s="10"/>
      <c r="AS104" s="7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20"/>
        <v>0</v>
      </c>
      <c r="BF104" s="11"/>
      <c r="BG104" s="10"/>
      <c r="BH104" s="11"/>
      <c r="BI104" s="10"/>
      <c r="BJ104" s="11"/>
      <c r="BK104" s="10"/>
      <c r="BL104" s="7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21"/>
        <v>0</v>
      </c>
      <c r="BY104" s="11">
        <v>15</v>
      </c>
      <c r="BZ104" s="10" t="s">
        <v>61</v>
      </c>
      <c r="CA104" s="11"/>
      <c r="CB104" s="10"/>
      <c r="CC104" s="11"/>
      <c r="CD104" s="10"/>
      <c r="CE104" s="7">
        <v>1</v>
      </c>
      <c r="CF104" s="11"/>
      <c r="CG104" s="10"/>
      <c r="CH104" s="11"/>
      <c r="CI104" s="10"/>
      <c r="CJ104" s="11">
        <v>15</v>
      </c>
      <c r="CK104" s="10" t="s">
        <v>61</v>
      </c>
      <c r="CL104" s="11"/>
      <c r="CM104" s="10"/>
      <c r="CN104" s="11"/>
      <c r="CO104" s="10"/>
      <c r="CP104" s="7">
        <v>1</v>
      </c>
      <c r="CQ104" s="7">
        <f t="shared" si="122"/>
        <v>2</v>
      </c>
      <c r="CR104" s="11"/>
      <c r="CS104" s="10"/>
      <c r="CT104" s="11"/>
      <c r="CU104" s="10"/>
      <c r="CV104" s="11"/>
      <c r="CW104" s="10"/>
      <c r="CX104" s="7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23"/>
        <v>0</v>
      </c>
      <c r="DK104" s="11"/>
      <c r="DL104" s="10"/>
      <c r="DM104" s="11"/>
      <c r="DN104" s="10"/>
      <c r="DO104" s="11"/>
      <c r="DP104" s="10"/>
      <c r="DQ104" s="7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24"/>
        <v>0</v>
      </c>
      <c r="ED104" s="11"/>
      <c r="EE104" s="10"/>
      <c r="EF104" s="11"/>
      <c r="EG104" s="10"/>
      <c r="EH104" s="11"/>
      <c r="EI104" s="10"/>
      <c r="EJ104" s="7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125"/>
        <v>0</v>
      </c>
      <c r="EW104" s="11"/>
      <c r="EX104" s="10"/>
      <c r="EY104" s="11"/>
      <c r="EZ104" s="10"/>
      <c r="FA104" s="11"/>
      <c r="FB104" s="10"/>
      <c r="FC104" s="7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26"/>
        <v>0</v>
      </c>
    </row>
    <row r="105" spans="1:171" x14ac:dyDescent="0.2">
      <c r="A105" s="12">
        <v>6</v>
      </c>
      <c r="B105" s="12">
        <v>1</v>
      </c>
      <c r="C105" s="12"/>
      <c r="D105" s="6" t="s">
        <v>218</v>
      </c>
      <c r="E105" s="3" t="s">
        <v>219</v>
      </c>
      <c r="F105" s="6">
        <f t="shared" si="106"/>
        <v>0</v>
      </c>
      <c r="G105" s="6">
        <f t="shared" si="107"/>
        <v>2</v>
      </c>
      <c r="H105" s="6">
        <f t="shared" si="108"/>
        <v>30</v>
      </c>
      <c r="I105" s="6">
        <f t="shared" si="109"/>
        <v>15</v>
      </c>
      <c r="J105" s="6">
        <f t="shared" si="110"/>
        <v>0</v>
      </c>
      <c r="K105" s="6">
        <f t="shared" si="111"/>
        <v>0</v>
      </c>
      <c r="L105" s="6">
        <f t="shared" si="112"/>
        <v>0</v>
      </c>
      <c r="M105" s="6">
        <f t="shared" si="113"/>
        <v>0</v>
      </c>
      <c r="N105" s="6">
        <f t="shared" si="114"/>
        <v>15</v>
      </c>
      <c r="O105" s="6">
        <f t="shared" si="115"/>
        <v>0</v>
      </c>
      <c r="P105" s="6">
        <f t="shared" si="116"/>
        <v>0</v>
      </c>
      <c r="Q105" s="7">
        <f t="shared" si="117"/>
        <v>2</v>
      </c>
      <c r="R105" s="7">
        <f t="shared" si="118"/>
        <v>1</v>
      </c>
      <c r="S105" s="7">
        <v>1.2</v>
      </c>
      <c r="T105" s="11"/>
      <c r="U105" s="10"/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19"/>
        <v>0</v>
      </c>
      <c r="AM105" s="11"/>
      <c r="AN105" s="10"/>
      <c r="AO105" s="11"/>
      <c r="AP105" s="10"/>
      <c r="AQ105" s="11"/>
      <c r="AR105" s="10"/>
      <c r="AS105" s="7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20"/>
        <v>0</v>
      </c>
      <c r="BF105" s="11"/>
      <c r="BG105" s="10"/>
      <c r="BH105" s="11"/>
      <c r="BI105" s="10"/>
      <c r="BJ105" s="11"/>
      <c r="BK105" s="10"/>
      <c r="BL105" s="7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21"/>
        <v>0</v>
      </c>
      <c r="BY105" s="11">
        <v>15</v>
      </c>
      <c r="BZ105" s="10" t="s">
        <v>61</v>
      </c>
      <c r="CA105" s="11"/>
      <c r="CB105" s="10"/>
      <c r="CC105" s="11"/>
      <c r="CD105" s="10"/>
      <c r="CE105" s="7">
        <v>1</v>
      </c>
      <c r="CF105" s="11"/>
      <c r="CG105" s="10"/>
      <c r="CH105" s="11"/>
      <c r="CI105" s="10"/>
      <c r="CJ105" s="11">
        <v>15</v>
      </c>
      <c r="CK105" s="10" t="s">
        <v>61</v>
      </c>
      <c r="CL105" s="11"/>
      <c r="CM105" s="10"/>
      <c r="CN105" s="11"/>
      <c r="CO105" s="10"/>
      <c r="CP105" s="7">
        <v>1</v>
      </c>
      <c r="CQ105" s="7">
        <f t="shared" si="122"/>
        <v>2</v>
      </c>
      <c r="CR105" s="11"/>
      <c r="CS105" s="10"/>
      <c r="CT105" s="11"/>
      <c r="CU105" s="10"/>
      <c r="CV105" s="11"/>
      <c r="CW105" s="10"/>
      <c r="CX105" s="7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23"/>
        <v>0</v>
      </c>
      <c r="DK105" s="11"/>
      <c r="DL105" s="10"/>
      <c r="DM105" s="11"/>
      <c r="DN105" s="10"/>
      <c r="DO105" s="11"/>
      <c r="DP105" s="10"/>
      <c r="DQ105" s="7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24"/>
        <v>0</v>
      </c>
      <c r="ED105" s="11"/>
      <c r="EE105" s="10"/>
      <c r="EF105" s="11"/>
      <c r="EG105" s="10"/>
      <c r="EH105" s="11"/>
      <c r="EI105" s="10"/>
      <c r="EJ105" s="7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125"/>
        <v>0</v>
      </c>
      <c r="EW105" s="11"/>
      <c r="EX105" s="10"/>
      <c r="EY105" s="11"/>
      <c r="EZ105" s="10"/>
      <c r="FA105" s="11"/>
      <c r="FB105" s="10"/>
      <c r="FC105" s="7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26"/>
        <v>0</v>
      </c>
    </row>
    <row r="106" spans="1:171" x14ac:dyDescent="0.2">
      <c r="A106" s="12">
        <v>7</v>
      </c>
      <c r="B106" s="12">
        <v>1</v>
      </c>
      <c r="C106" s="12"/>
      <c r="D106" s="6" t="s">
        <v>220</v>
      </c>
      <c r="E106" s="3" t="s">
        <v>221</v>
      </c>
      <c r="F106" s="6">
        <f t="shared" si="106"/>
        <v>0</v>
      </c>
      <c r="G106" s="6">
        <f t="shared" si="107"/>
        <v>1</v>
      </c>
      <c r="H106" s="6">
        <f t="shared" si="108"/>
        <v>30</v>
      </c>
      <c r="I106" s="6">
        <f t="shared" si="109"/>
        <v>30</v>
      </c>
      <c r="J106" s="6">
        <f t="shared" si="110"/>
        <v>0</v>
      </c>
      <c r="K106" s="6">
        <f t="shared" si="111"/>
        <v>0</v>
      </c>
      <c r="L106" s="6">
        <f t="shared" si="112"/>
        <v>0</v>
      </c>
      <c r="M106" s="6">
        <f t="shared" si="113"/>
        <v>0</v>
      </c>
      <c r="N106" s="6">
        <f t="shared" si="114"/>
        <v>0</v>
      </c>
      <c r="O106" s="6">
        <f t="shared" si="115"/>
        <v>0</v>
      </c>
      <c r="P106" s="6">
        <f t="shared" si="116"/>
        <v>0</v>
      </c>
      <c r="Q106" s="7">
        <f t="shared" si="117"/>
        <v>2</v>
      </c>
      <c r="R106" s="7">
        <f t="shared" si="118"/>
        <v>0</v>
      </c>
      <c r="S106" s="7">
        <v>1.2</v>
      </c>
      <c r="T106" s="11"/>
      <c r="U106" s="10"/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19"/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20"/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21"/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22"/>
        <v>0</v>
      </c>
      <c r="CR106" s="11">
        <v>30</v>
      </c>
      <c r="CS106" s="10" t="s">
        <v>61</v>
      </c>
      <c r="CT106" s="11"/>
      <c r="CU106" s="10"/>
      <c r="CV106" s="11"/>
      <c r="CW106" s="10"/>
      <c r="CX106" s="7">
        <v>2</v>
      </c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23"/>
        <v>2</v>
      </c>
      <c r="DK106" s="11"/>
      <c r="DL106" s="10"/>
      <c r="DM106" s="11"/>
      <c r="DN106" s="10"/>
      <c r="DO106" s="11"/>
      <c r="DP106" s="10"/>
      <c r="DQ106" s="7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24"/>
        <v>0</v>
      </c>
      <c r="ED106" s="11"/>
      <c r="EE106" s="10"/>
      <c r="EF106" s="11"/>
      <c r="EG106" s="10"/>
      <c r="EH106" s="11"/>
      <c r="EI106" s="10"/>
      <c r="EJ106" s="7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25"/>
        <v>0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26"/>
        <v>0</v>
      </c>
    </row>
    <row r="107" spans="1:171" x14ac:dyDescent="0.2">
      <c r="A107" s="12">
        <v>7</v>
      </c>
      <c r="B107" s="12">
        <v>1</v>
      </c>
      <c r="C107" s="12"/>
      <c r="D107" s="6" t="s">
        <v>222</v>
      </c>
      <c r="E107" s="3" t="s">
        <v>223</v>
      </c>
      <c r="F107" s="6">
        <f t="shared" si="106"/>
        <v>0</v>
      </c>
      <c r="G107" s="6">
        <f t="shared" si="107"/>
        <v>1</v>
      </c>
      <c r="H107" s="6">
        <f t="shared" si="108"/>
        <v>30</v>
      </c>
      <c r="I107" s="6">
        <f t="shared" si="109"/>
        <v>30</v>
      </c>
      <c r="J107" s="6">
        <f t="shared" si="110"/>
        <v>0</v>
      </c>
      <c r="K107" s="6">
        <f t="shared" si="111"/>
        <v>0</v>
      </c>
      <c r="L107" s="6">
        <f t="shared" si="112"/>
        <v>0</v>
      </c>
      <c r="M107" s="6">
        <f t="shared" si="113"/>
        <v>0</v>
      </c>
      <c r="N107" s="6">
        <f t="shared" si="114"/>
        <v>0</v>
      </c>
      <c r="O107" s="6">
        <f t="shared" si="115"/>
        <v>0</v>
      </c>
      <c r="P107" s="6">
        <f t="shared" si="116"/>
        <v>0</v>
      </c>
      <c r="Q107" s="7">
        <f t="shared" si="117"/>
        <v>2</v>
      </c>
      <c r="R107" s="7">
        <f t="shared" si="118"/>
        <v>0</v>
      </c>
      <c r="S107" s="7">
        <v>1.2</v>
      </c>
      <c r="T107" s="11"/>
      <c r="U107" s="10"/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19"/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20"/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21"/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22"/>
        <v>0</v>
      </c>
      <c r="CR107" s="11">
        <v>30</v>
      </c>
      <c r="CS107" s="10" t="s">
        <v>61</v>
      </c>
      <c r="CT107" s="11"/>
      <c r="CU107" s="10"/>
      <c r="CV107" s="11"/>
      <c r="CW107" s="10"/>
      <c r="CX107" s="7">
        <v>2</v>
      </c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23"/>
        <v>2</v>
      </c>
      <c r="DK107" s="11"/>
      <c r="DL107" s="10"/>
      <c r="DM107" s="11"/>
      <c r="DN107" s="10"/>
      <c r="DO107" s="11"/>
      <c r="DP107" s="10"/>
      <c r="DQ107" s="7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24"/>
        <v>0</v>
      </c>
      <c r="ED107" s="11"/>
      <c r="EE107" s="10"/>
      <c r="EF107" s="11"/>
      <c r="EG107" s="10"/>
      <c r="EH107" s="11"/>
      <c r="EI107" s="10"/>
      <c r="EJ107" s="7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25"/>
        <v>0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26"/>
        <v>0</v>
      </c>
    </row>
    <row r="108" spans="1:171" x14ac:dyDescent="0.2">
      <c r="A108" s="12">
        <v>8</v>
      </c>
      <c r="B108" s="12">
        <v>1</v>
      </c>
      <c r="C108" s="12"/>
      <c r="D108" s="6" t="s">
        <v>224</v>
      </c>
      <c r="E108" s="3" t="s">
        <v>225</v>
      </c>
      <c r="F108" s="6">
        <f t="shared" si="106"/>
        <v>0</v>
      </c>
      <c r="G108" s="6">
        <f t="shared" si="107"/>
        <v>2</v>
      </c>
      <c r="H108" s="6">
        <f t="shared" si="108"/>
        <v>45</v>
      </c>
      <c r="I108" s="6">
        <f t="shared" si="109"/>
        <v>30</v>
      </c>
      <c r="J108" s="6">
        <f t="shared" si="110"/>
        <v>15</v>
      </c>
      <c r="K108" s="6">
        <f t="shared" si="111"/>
        <v>0</v>
      </c>
      <c r="L108" s="6">
        <f t="shared" si="112"/>
        <v>0</v>
      </c>
      <c r="M108" s="6">
        <f t="shared" si="113"/>
        <v>0</v>
      </c>
      <c r="N108" s="6">
        <f t="shared" si="114"/>
        <v>0</v>
      </c>
      <c r="O108" s="6">
        <f t="shared" si="115"/>
        <v>0</v>
      </c>
      <c r="P108" s="6">
        <f t="shared" si="116"/>
        <v>0</v>
      </c>
      <c r="Q108" s="7">
        <f t="shared" si="117"/>
        <v>4</v>
      </c>
      <c r="R108" s="7">
        <f t="shared" si="118"/>
        <v>0</v>
      </c>
      <c r="S108" s="7">
        <v>1.8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19"/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20"/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21"/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22"/>
        <v>0</v>
      </c>
      <c r="CR108" s="11">
        <v>30</v>
      </c>
      <c r="CS108" s="10" t="s">
        <v>61</v>
      </c>
      <c r="CT108" s="11">
        <v>15</v>
      </c>
      <c r="CU108" s="10" t="s">
        <v>61</v>
      </c>
      <c r="CV108" s="11"/>
      <c r="CW108" s="10"/>
      <c r="CX108" s="7">
        <v>4</v>
      </c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23"/>
        <v>4</v>
      </c>
      <c r="DK108" s="11"/>
      <c r="DL108" s="10"/>
      <c r="DM108" s="11"/>
      <c r="DN108" s="10"/>
      <c r="DO108" s="11"/>
      <c r="DP108" s="10"/>
      <c r="DQ108" s="7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24"/>
        <v>0</v>
      </c>
      <c r="ED108" s="11"/>
      <c r="EE108" s="10"/>
      <c r="EF108" s="11"/>
      <c r="EG108" s="10"/>
      <c r="EH108" s="11"/>
      <c r="EI108" s="10"/>
      <c r="EJ108" s="7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25"/>
        <v>0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26"/>
        <v>0</v>
      </c>
    </row>
    <row r="109" spans="1:171" x14ac:dyDescent="0.2">
      <c r="A109" s="12">
        <v>8</v>
      </c>
      <c r="B109" s="12">
        <v>1</v>
      </c>
      <c r="C109" s="12"/>
      <c r="D109" s="6" t="s">
        <v>226</v>
      </c>
      <c r="E109" s="3" t="s">
        <v>227</v>
      </c>
      <c r="F109" s="6">
        <f t="shared" si="106"/>
        <v>0</v>
      </c>
      <c r="G109" s="6">
        <f t="shared" si="107"/>
        <v>2</v>
      </c>
      <c r="H109" s="6">
        <f t="shared" si="108"/>
        <v>45</v>
      </c>
      <c r="I109" s="6">
        <f t="shared" si="109"/>
        <v>30</v>
      </c>
      <c r="J109" s="6">
        <f t="shared" si="110"/>
        <v>15</v>
      </c>
      <c r="K109" s="6">
        <f t="shared" si="111"/>
        <v>0</v>
      </c>
      <c r="L109" s="6">
        <f t="shared" si="112"/>
        <v>0</v>
      </c>
      <c r="M109" s="6">
        <f t="shared" si="113"/>
        <v>0</v>
      </c>
      <c r="N109" s="6">
        <f t="shared" si="114"/>
        <v>0</v>
      </c>
      <c r="O109" s="6">
        <f t="shared" si="115"/>
        <v>0</v>
      </c>
      <c r="P109" s="6">
        <f t="shared" si="116"/>
        <v>0</v>
      </c>
      <c r="Q109" s="7">
        <f t="shared" si="117"/>
        <v>4</v>
      </c>
      <c r="R109" s="7">
        <f t="shared" si="118"/>
        <v>0</v>
      </c>
      <c r="S109" s="7">
        <v>1.8</v>
      </c>
      <c r="T109" s="11"/>
      <c r="U109" s="10"/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19"/>
        <v>0</v>
      </c>
      <c r="AM109" s="11"/>
      <c r="AN109" s="10"/>
      <c r="AO109" s="11"/>
      <c r="AP109" s="10"/>
      <c r="AQ109" s="11"/>
      <c r="AR109" s="10"/>
      <c r="AS109" s="7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20"/>
        <v>0</v>
      </c>
      <c r="BF109" s="11"/>
      <c r="BG109" s="10"/>
      <c r="BH109" s="11"/>
      <c r="BI109" s="10"/>
      <c r="BJ109" s="11"/>
      <c r="BK109" s="10"/>
      <c r="BL109" s="7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21"/>
        <v>0</v>
      </c>
      <c r="BY109" s="11"/>
      <c r="BZ109" s="10"/>
      <c r="CA109" s="11"/>
      <c r="CB109" s="10"/>
      <c r="CC109" s="11"/>
      <c r="CD109" s="10"/>
      <c r="CE109" s="7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122"/>
        <v>0</v>
      </c>
      <c r="CR109" s="11">
        <v>30</v>
      </c>
      <c r="CS109" s="10" t="s">
        <v>61</v>
      </c>
      <c r="CT109" s="11">
        <v>15</v>
      </c>
      <c r="CU109" s="10" t="s">
        <v>61</v>
      </c>
      <c r="CV109" s="11"/>
      <c r="CW109" s="10"/>
      <c r="CX109" s="7">
        <v>4</v>
      </c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123"/>
        <v>4</v>
      </c>
      <c r="DK109" s="11"/>
      <c r="DL109" s="10"/>
      <c r="DM109" s="11"/>
      <c r="DN109" s="10"/>
      <c r="DO109" s="11"/>
      <c r="DP109" s="10"/>
      <c r="DQ109" s="7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124"/>
        <v>0</v>
      </c>
      <c r="ED109" s="11"/>
      <c r="EE109" s="10"/>
      <c r="EF109" s="11"/>
      <c r="EG109" s="10"/>
      <c r="EH109" s="11"/>
      <c r="EI109" s="10"/>
      <c r="EJ109" s="7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25"/>
        <v>0</v>
      </c>
      <c r="EW109" s="11"/>
      <c r="EX109" s="10"/>
      <c r="EY109" s="11"/>
      <c r="EZ109" s="10"/>
      <c r="FA109" s="11"/>
      <c r="FB109" s="10"/>
      <c r="FC109" s="7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26"/>
        <v>0</v>
      </c>
    </row>
    <row r="110" spans="1:171" x14ac:dyDescent="0.2">
      <c r="A110" s="12">
        <v>9</v>
      </c>
      <c r="B110" s="12">
        <v>1</v>
      </c>
      <c r="C110" s="12"/>
      <c r="D110" s="6" t="s">
        <v>228</v>
      </c>
      <c r="E110" s="3" t="s">
        <v>229</v>
      </c>
      <c r="F110" s="6">
        <f t="shared" si="106"/>
        <v>0</v>
      </c>
      <c r="G110" s="6">
        <f t="shared" si="107"/>
        <v>2</v>
      </c>
      <c r="H110" s="6">
        <f t="shared" si="108"/>
        <v>60</v>
      </c>
      <c r="I110" s="6">
        <f t="shared" si="109"/>
        <v>30</v>
      </c>
      <c r="J110" s="6">
        <f t="shared" si="110"/>
        <v>0</v>
      </c>
      <c r="K110" s="6">
        <f t="shared" si="111"/>
        <v>0</v>
      </c>
      <c r="L110" s="6">
        <f t="shared" si="112"/>
        <v>30</v>
      </c>
      <c r="M110" s="6">
        <f t="shared" si="113"/>
        <v>0</v>
      </c>
      <c r="N110" s="6">
        <f t="shared" si="114"/>
        <v>0</v>
      </c>
      <c r="O110" s="6">
        <f t="shared" si="115"/>
        <v>0</v>
      </c>
      <c r="P110" s="6">
        <f t="shared" si="116"/>
        <v>0</v>
      </c>
      <c r="Q110" s="7">
        <f t="shared" si="117"/>
        <v>4</v>
      </c>
      <c r="R110" s="7">
        <f t="shared" si="118"/>
        <v>2</v>
      </c>
      <c r="S110" s="7">
        <v>1.8</v>
      </c>
      <c r="T110" s="11"/>
      <c r="U110" s="10"/>
      <c r="V110" s="11"/>
      <c r="W110" s="10"/>
      <c r="X110" s="11"/>
      <c r="Y110" s="10"/>
      <c r="Z110" s="7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19"/>
        <v>0</v>
      </c>
      <c r="AM110" s="11"/>
      <c r="AN110" s="10"/>
      <c r="AO110" s="11"/>
      <c r="AP110" s="10"/>
      <c r="AQ110" s="11"/>
      <c r="AR110" s="10"/>
      <c r="AS110" s="7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20"/>
        <v>0</v>
      </c>
      <c r="BF110" s="11"/>
      <c r="BG110" s="10"/>
      <c r="BH110" s="11"/>
      <c r="BI110" s="10"/>
      <c r="BJ110" s="11"/>
      <c r="BK110" s="10"/>
      <c r="BL110" s="7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21"/>
        <v>0</v>
      </c>
      <c r="BY110" s="11"/>
      <c r="BZ110" s="10"/>
      <c r="CA110" s="11"/>
      <c r="CB110" s="10"/>
      <c r="CC110" s="11"/>
      <c r="CD110" s="10"/>
      <c r="CE110" s="7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22"/>
        <v>0</v>
      </c>
      <c r="CR110" s="11">
        <v>30</v>
      </c>
      <c r="CS110" s="10" t="s">
        <v>61</v>
      </c>
      <c r="CT110" s="11"/>
      <c r="CU110" s="10"/>
      <c r="CV110" s="11"/>
      <c r="CW110" s="10"/>
      <c r="CX110" s="7">
        <v>2</v>
      </c>
      <c r="CY110" s="11">
        <v>30</v>
      </c>
      <c r="CZ110" s="10" t="s">
        <v>61</v>
      </c>
      <c r="DA110" s="11"/>
      <c r="DB110" s="10"/>
      <c r="DC110" s="11"/>
      <c r="DD110" s="10"/>
      <c r="DE110" s="11"/>
      <c r="DF110" s="10"/>
      <c r="DG110" s="11"/>
      <c r="DH110" s="10"/>
      <c r="DI110" s="7">
        <v>2</v>
      </c>
      <c r="DJ110" s="7">
        <f t="shared" si="123"/>
        <v>4</v>
      </c>
      <c r="DK110" s="11"/>
      <c r="DL110" s="10"/>
      <c r="DM110" s="11"/>
      <c r="DN110" s="10"/>
      <c r="DO110" s="11"/>
      <c r="DP110" s="10"/>
      <c r="DQ110" s="7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124"/>
        <v>0</v>
      </c>
      <c r="ED110" s="11"/>
      <c r="EE110" s="10"/>
      <c r="EF110" s="11"/>
      <c r="EG110" s="10"/>
      <c r="EH110" s="11"/>
      <c r="EI110" s="10"/>
      <c r="EJ110" s="7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25"/>
        <v>0</v>
      </c>
      <c r="EW110" s="11"/>
      <c r="EX110" s="10"/>
      <c r="EY110" s="11"/>
      <c r="EZ110" s="10"/>
      <c r="FA110" s="11"/>
      <c r="FB110" s="10"/>
      <c r="FC110" s="7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26"/>
        <v>0</v>
      </c>
    </row>
    <row r="111" spans="1:171" x14ac:dyDescent="0.2">
      <c r="A111" s="12">
        <v>9</v>
      </c>
      <c r="B111" s="12">
        <v>1</v>
      </c>
      <c r="C111" s="12"/>
      <c r="D111" s="6" t="s">
        <v>230</v>
      </c>
      <c r="E111" s="3" t="s">
        <v>231</v>
      </c>
      <c r="F111" s="6">
        <f t="shared" si="106"/>
        <v>0</v>
      </c>
      <c r="G111" s="6">
        <f t="shared" si="107"/>
        <v>2</v>
      </c>
      <c r="H111" s="6">
        <f t="shared" si="108"/>
        <v>60</v>
      </c>
      <c r="I111" s="6">
        <f t="shared" si="109"/>
        <v>30</v>
      </c>
      <c r="J111" s="6">
        <f t="shared" si="110"/>
        <v>0</v>
      </c>
      <c r="K111" s="6">
        <f t="shared" si="111"/>
        <v>0</v>
      </c>
      <c r="L111" s="6">
        <f t="shared" si="112"/>
        <v>30</v>
      </c>
      <c r="M111" s="6">
        <f t="shared" si="113"/>
        <v>0</v>
      </c>
      <c r="N111" s="6">
        <f t="shared" si="114"/>
        <v>0</v>
      </c>
      <c r="O111" s="6">
        <f t="shared" si="115"/>
        <v>0</v>
      </c>
      <c r="P111" s="6">
        <f t="shared" si="116"/>
        <v>0</v>
      </c>
      <c r="Q111" s="7">
        <f t="shared" si="117"/>
        <v>4</v>
      </c>
      <c r="R111" s="7">
        <f t="shared" si="118"/>
        <v>2</v>
      </c>
      <c r="S111" s="7">
        <v>1.8</v>
      </c>
      <c r="T111" s="11"/>
      <c r="U111" s="10"/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19"/>
        <v>0</v>
      </c>
      <c r="AM111" s="11"/>
      <c r="AN111" s="10"/>
      <c r="AO111" s="11"/>
      <c r="AP111" s="10"/>
      <c r="AQ111" s="11"/>
      <c r="AR111" s="10"/>
      <c r="AS111" s="7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20"/>
        <v>0</v>
      </c>
      <c r="BF111" s="11"/>
      <c r="BG111" s="10"/>
      <c r="BH111" s="11"/>
      <c r="BI111" s="10"/>
      <c r="BJ111" s="11"/>
      <c r="BK111" s="10"/>
      <c r="BL111" s="7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21"/>
        <v>0</v>
      </c>
      <c r="BY111" s="11"/>
      <c r="BZ111" s="10"/>
      <c r="CA111" s="11"/>
      <c r="CB111" s="10"/>
      <c r="CC111" s="11"/>
      <c r="CD111" s="10"/>
      <c r="CE111" s="7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22"/>
        <v>0</v>
      </c>
      <c r="CR111" s="11">
        <v>30</v>
      </c>
      <c r="CS111" s="10" t="s">
        <v>61</v>
      </c>
      <c r="CT111" s="11"/>
      <c r="CU111" s="10"/>
      <c r="CV111" s="11"/>
      <c r="CW111" s="10"/>
      <c r="CX111" s="7">
        <v>2</v>
      </c>
      <c r="CY111" s="11">
        <v>30</v>
      </c>
      <c r="CZ111" s="10" t="s">
        <v>61</v>
      </c>
      <c r="DA111" s="11"/>
      <c r="DB111" s="10"/>
      <c r="DC111" s="11"/>
      <c r="DD111" s="10"/>
      <c r="DE111" s="11"/>
      <c r="DF111" s="10"/>
      <c r="DG111" s="11"/>
      <c r="DH111" s="10"/>
      <c r="DI111" s="7">
        <v>2</v>
      </c>
      <c r="DJ111" s="7">
        <f t="shared" si="123"/>
        <v>4</v>
      </c>
      <c r="DK111" s="11"/>
      <c r="DL111" s="10"/>
      <c r="DM111" s="11"/>
      <c r="DN111" s="10"/>
      <c r="DO111" s="11"/>
      <c r="DP111" s="10"/>
      <c r="DQ111" s="7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124"/>
        <v>0</v>
      </c>
      <c r="ED111" s="11"/>
      <c r="EE111" s="10"/>
      <c r="EF111" s="11"/>
      <c r="EG111" s="10"/>
      <c r="EH111" s="11"/>
      <c r="EI111" s="10"/>
      <c r="EJ111" s="7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25"/>
        <v>0</v>
      </c>
      <c r="EW111" s="11"/>
      <c r="EX111" s="10"/>
      <c r="EY111" s="11"/>
      <c r="EZ111" s="10"/>
      <c r="FA111" s="11"/>
      <c r="FB111" s="10"/>
      <c r="FC111" s="7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26"/>
        <v>0</v>
      </c>
    </row>
    <row r="112" spans="1:171" x14ac:dyDescent="0.2">
      <c r="A112" s="12">
        <v>10</v>
      </c>
      <c r="B112" s="12">
        <v>1</v>
      </c>
      <c r="C112" s="12"/>
      <c r="D112" s="6" t="s">
        <v>232</v>
      </c>
      <c r="E112" s="3" t="s">
        <v>233</v>
      </c>
      <c r="F112" s="6">
        <f t="shared" si="106"/>
        <v>0</v>
      </c>
      <c r="G112" s="6">
        <f t="shared" si="107"/>
        <v>2</v>
      </c>
      <c r="H112" s="6">
        <f t="shared" si="108"/>
        <v>45</v>
      </c>
      <c r="I112" s="6">
        <f t="shared" si="109"/>
        <v>30</v>
      </c>
      <c r="J112" s="6">
        <f t="shared" si="110"/>
        <v>15</v>
      </c>
      <c r="K112" s="6">
        <f t="shared" si="111"/>
        <v>0</v>
      </c>
      <c r="L112" s="6">
        <f t="shared" si="112"/>
        <v>0</v>
      </c>
      <c r="M112" s="6">
        <f t="shared" si="113"/>
        <v>0</v>
      </c>
      <c r="N112" s="6">
        <f t="shared" si="114"/>
        <v>0</v>
      </c>
      <c r="O112" s="6">
        <f t="shared" si="115"/>
        <v>0</v>
      </c>
      <c r="P112" s="6">
        <f t="shared" si="116"/>
        <v>0</v>
      </c>
      <c r="Q112" s="7">
        <f t="shared" si="117"/>
        <v>4</v>
      </c>
      <c r="R112" s="7">
        <f t="shared" si="118"/>
        <v>0</v>
      </c>
      <c r="S112" s="7">
        <v>1.8</v>
      </c>
      <c r="T112" s="11"/>
      <c r="U112" s="10"/>
      <c r="V112" s="11"/>
      <c r="W112" s="10"/>
      <c r="X112" s="11"/>
      <c r="Y112" s="10"/>
      <c r="Z112" s="7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119"/>
        <v>0</v>
      </c>
      <c r="AM112" s="11"/>
      <c r="AN112" s="10"/>
      <c r="AO112" s="11"/>
      <c r="AP112" s="10"/>
      <c r="AQ112" s="11"/>
      <c r="AR112" s="10"/>
      <c r="AS112" s="7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120"/>
        <v>0</v>
      </c>
      <c r="BF112" s="11"/>
      <c r="BG112" s="10"/>
      <c r="BH112" s="11"/>
      <c r="BI112" s="10"/>
      <c r="BJ112" s="11"/>
      <c r="BK112" s="10"/>
      <c r="BL112" s="7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121"/>
        <v>0</v>
      </c>
      <c r="BY112" s="11"/>
      <c r="BZ112" s="10"/>
      <c r="CA112" s="11"/>
      <c r="CB112" s="10"/>
      <c r="CC112" s="11"/>
      <c r="CD112" s="10"/>
      <c r="CE112" s="7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122"/>
        <v>0</v>
      </c>
      <c r="CR112" s="11">
        <v>30</v>
      </c>
      <c r="CS112" s="10" t="s">
        <v>61</v>
      </c>
      <c r="CT112" s="11">
        <v>15</v>
      </c>
      <c r="CU112" s="10" t="s">
        <v>61</v>
      </c>
      <c r="CV112" s="11"/>
      <c r="CW112" s="10"/>
      <c r="CX112" s="7">
        <v>4</v>
      </c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 t="shared" si="123"/>
        <v>4</v>
      </c>
      <c r="DK112" s="11"/>
      <c r="DL112" s="10"/>
      <c r="DM112" s="11"/>
      <c r="DN112" s="10"/>
      <c r="DO112" s="11"/>
      <c r="DP112" s="10"/>
      <c r="DQ112" s="7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124"/>
        <v>0</v>
      </c>
      <c r="ED112" s="11"/>
      <c r="EE112" s="10"/>
      <c r="EF112" s="11"/>
      <c r="EG112" s="10"/>
      <c r="EH112" s="11"/>
      <c r="EI112" s="10"/>
      <c r="EJ112" s="7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125"/>
        <v>0</v>
      </c>
      <c r="EW112" s="11"/>
      <c r="EX112" s="10"/>
      <c r="EY112" s="11"/>
      <c r="EZ112" s="10"/>
      <c r="FA112" s="11"/>
      <c r="FB112" s="10"/>
      <c r="FC112" s="7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126"/>
        <v>0</v>
      </c>
    </row>
    <row r="113" spans="1:171" x14ac:dyDescent="0.2">
      <c r="A113" s="12">
        <v>10</v>
      </c>
      <c r="B113" s="12">
        <v>1</v>
      </c>
      <c r="C113" s="12"/>
      <c r="D113" s="6" t="s">
        <v>234</v>
      </c>
      <c r="E113" s="3" t="s">
        <v>235</v>
      </c>
      <c r="F113" s="6">
        <f t="shared" si="106"/>
        <v>0</v>
      </c>
      <c r="G113" s="6">
        <f t="shared" si="107"/>
        <v>2</v>
      </c>
      <c r="H113" s="6">
        <f t="shared" si="108"/>
        <v>45</v>
      </c>
      <c r="I113" s="6">
        <f t="shared" si="109"/>
        <v>30</v>
      </c>
      <c r="J113" s="6">
        <f t="shared" si="110"/>
        <v>15</v>
      </c>
      <c r="K113" s="6">
        <f t="shared" si="111"/>
        <v>0</v>
      </c>
      <c r="L113" s="6">
        <f t="shared" si="112"/>
        <v>0</v>
      </c>
      <c r="M113" s="6">
        <f t="shared" si="113"/>
        <v>0</v>
      </c>
      <c r="N113" s="6">
        <f t="shared" si="114"/>
        <v>0</v>
      </c>
      <c r="O113" s="6">
        <f t="shared" si="115"/>
        <v>0</v>
      </c>
      <c r="P113" s="6">
        <f t="shared" si="116"/>
        <v>0</v>
      </c>
      <c r="Q113" s="7">
        <f t="shared" si="117"/>
        <v>4</v>
      </c>
      <c r="R113" s="7">
        <f t="shared" si="118"/>
        <v>0</v>
      </c>
      <c r="S113" s="7">
        <v>1.8</v>
      </c>
      <c r="T113" s="11"/>
      <c r="U113" s="10"/>
      <c r="V113" s="11"/>
      <c r="W113" s="10"/>
      <c r="X113" s="11"/>
      <c r="Y113" s="10"/>
      <c r="Z113" s="7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119"/>
        <v>0</v>
      </c>
      <c r="AM113" s="11"/>
      <c r="AN113" s="10"/>
      <c r="AO113" s="11"/>
      <c r="AP113" s="10"/>
      <c r="AQ113" s="11"/>
      <c r="AR113" s="10"/>
      <c r="AS113" s="7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120"/>
        <v>0</v>
      </c>
      <c r="BF113" s="11"/>
      <c r="BG113" s="10"/>
      <c r="BH113" s="11"/>
      <c r="BI113" s="10"/>
      <c r="BJ113" s="11"/>
      <c r="BK113" s="10"/>
      <c r="BL113" s="7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121"/>
        <v>0</v>
      </c>
      <c r="BY113" s="11"/>
      <c r="BZ113" s="10"/>
      <c r="CA113" s="11"/>
      <c r="CB113" s="10"/>
      <c r="CC113" s="11"/>
      <c r="CD113" s="10"/>
      <c r="CE113" s="7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122"/>
        <v>0</v>
      </c>
      <c r="CR113" s="11">
        <v>30</v>
      </c>
      <c r="CS113" s="10" t="s">
        <v>61</v>
      </c>
      <c r="CT113" s="11">
        <v>15</v>
      </c>
      <c r="CU113" s="10" t="s">
        <v>61</v>
      </c>
      <c r="CV113" s="11"/>
      <c r="CW113" s="10"/>
      <c r="CX113" s="7">
        <v>4</v>
      </c>
      <c r="CY113" s="11"/>
      <c r="CZ113" s="10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 t="shared" si="123"/>
        <v>4</v>
      </c>
      <c r="DK113" s="11"/>
      <c r="DL113" s="10"/>
      <c r="DM113" s="11"/>
      <c r="DN113" s="10"/>
      <c r="DO113" s="11"/>
      <c r="DP113" s="10"/>
      <c r="DQ113" s="7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124"/>
        <v>0</v>
      </c>
      <c r="ED113" s="11"/>
      <c r="EE113" s="10"/>
      <c r="EF113" s="11"/>
      <c r="EG113" s="10"/>
      <c r="EH113" s="11"/>
      <c r="EI113" s="10"/>
      <c r="EJ113" s="7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125"/>
        <v>0</v>
      </c>
      <c r="EW113" s="11"/>
      <c r="EX113" s="10"/>
      <c r="EY113" s="11"/>
      <c r="EZ113" s="10"/>
      <c r="FA113" s="11"/>
      <c r="FB113" s="10"/>
      <c r="FC113" s="7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126"/>
        <v>0</v>
      </c>
    </row>
    <row r="114" spans="1:171" x14ac:dyDescent="0.2">
      <c r="A114" s="12">
        <v>11</v>
      </c>
      <c r="B114" s="12">
        <v>1</v>
      </c>
      <c r="C114" s="12"/>
      <c r="D114" s="6" t="s">
        <v>236</v>
      </c>
      <c r="E114" s="3" t="s">
        <v>237</v>
      </c>
      <c r="F114" s="6">
        <f t="shared" si="106"/>
        <v>1</v>
      </c>
      <c r="G114" s="6">
        <f t="shared" si="107"/>
        <v>1</v>
      </c>
      <c r="H114" s="6">
        <f t="shared" si="108"/>
        <v>45</v>
      </c>
      <c r="I114" s="6">
        <f t="shared" si="109"/>
        <v>30</v>
      </c>
      <c r="J114" s="6">
        <f t="shared" si="110"/>
        <v>0</v>
      </c>
      <c r="K114" s="6">
        <f t="shared" si="111"/>
        <v>0</v>
      </c>
      <c r="L114" s="6">
        <f t="shared" si="112"/>
        <v>15</v>
      </c>
      <c r="M114" s="6">
        <f t="shared" si="113"/>
        <v>0</v>
      </c>
      <c r="N114" s="6">
        <f t="shared" si="114"/>
        <v>0</v>
      </c>
      <c r="O114" s="6">
        <f t="shared" si="115"/>
        <v>0</v>
      </c>
      <c r="P114" s="6">
        <f t="shared" si="116"/>
        <v>0</v>
      </c>
      <c r="Q114" s="7">
        <f t="shared" si="117"/>
        <v>3</v>
      </c>
      <c r="R114" s="7">
        <f t="shared" si="118"/>
        <v>1</v>
      </c>
      <c r="S114" s="7">
        <v>1.8</v>
      </c>
      <c r="T114" s="11"/>
      <c r="U114" s="10"/>
      <c r="V114" s="11"/>
      <c r="W114" s="10"/>
      <c r="X114" s="11"/>
      <c r="Y114" s="10"/>
      <c r="Z114" s="7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119"/>
        <v>0</v>
      </c>
      <c r="AM114" s="11"/>
      <c r="AN114" s="10"/>
      <c r="AO114" s="11"/>
      <c r="AP114" s="10"/>
      <c r="AQ114" s="11"/>
      <c r="AR114" s="10"/>
      <c r="AS114" s="7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120"/>
        <v>0</v>
      </c>
      <c r="BF114" s="11"/>
      <c r="BG114" s="10"/>
      <c r="BH114" s="11"/>
      <c r="BI114" s="10"/>
      <c r="BJ114" s="11"/>
      <c r="BK114" s="10"/>
      <c r="BL114" s="7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121"/>
        <v>0</v>
      </c>
      <c r="BY114" s="11"/>
      <c r="BZ114" s="10"/>
      <c r="CA114" s="11"/>
      <c r="CB114" s="10"/>
      <c r="CC114" s="11"/>
      <c r="CD114" s="10"/>
      <c r="CE114" s="7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122"/>
        <v>0</v>
      </c>
      <c r="CR114" s="11">
        <v>30</v>
      </c>
      <c r="CS114" s="10" t="s">
        <v>71</v>
      </c>
      <c r="CT114" s="11"/>
      <c r="CU114" s="10"/>
      <c r="CV114" s="11"/>
      <c r="CW114" s="10"/>
      <c r="CX114" s="7">
        <v>2</v>
      </c>
      <c r="CY114" s="11">
        <v>15</v>
      </c>
      <c r="CZ114" s="10" t="s">
        <v>61</v>
      </c>
      <c r="DA114" s="11"/>
      <c r="DB114" s="10"/>
      <c r="DC114" s="11"/>
      <c r="DD114" s="10"/>
      <c r="DE114" s="11"/>
      <c r="DF114" s="10"/>
      <c r="DG114" s="11"/>
      <c r="DH114" s="10"/>
      <c r="DI114" s="7">
        <v>1</v>
      </c>
      <c r="DJ114" s="7">
        <f t="shared" si="123"/>
        <v>3</v>
      </c>
      <c r="DK114" s="11"/>
      <c r="DL114" s="10"/>
      <c r="DM114" s="11"/>
      <c r="DN114" s="10"/>
      <c r="DO114" s="11"/>
      <c r="DP114" s="10"/>
      <c r="DQ114" s="7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124"/>
        <v>0</v>
      </c>
      <c r="ED114" s="11"/>
      <c r="EE114" s="10"/>
      <c r="EF114" s="11"/>
      <c r="EG114" s="10"/>
      <c r="EH114" s="11"/>
      <c r="EI114" s="10"/>
      <c r="EJ114" s="7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125"/>
        <v>0</v>
      </c>
      <c r="EW114" s="11"/>
      <c r="EX114" s="10"/>
      <c r="EY114" s="11"/>
      <c r="EZ114" s="10"/>
      <c r="FA114" s="11"/>
      <c r="FB114" s="10"/>
      <c r="FC114" s="7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126"/>
        <v>0</v>
      </c>
    </row>
    <row r="115" spans="1:171" x14ac:dyDescent="0.2">
      <c r="A115" s="12">
        <v>11</v>
      </c>
      <c r="B115" s="12">
        <v>1</v>
      </c>
      <c r="C115" s="12"/>
      <c r="D115" s="6" t="s">
        <v>238</v>
      </c>
      <c r="E115" s="3" t="s">
        <v>239</v>
      </c>
      <c r="F115" s="6">
        <f t="shared" si="106"/>
        <v>1</v>
      </c>
      <c r="G115" s="6">
        <f t="shared" si="107"/>
        <v>1</v>
      </c>
      <c r="H115" s="6">
        <f t="shared" si="108"/>
        <v>45</v>
      </c>
      <c r="I115" s="6">
        <f t="shared" si="109"/>
        <v>30</v>
      </c>
      <c r="J115" s="6">
        <f t="shared" si="110"/>
        <v>0</v>
      </c>
      <c r="K115" s="6">
        <f t="shared" si="111"/>
        <v>0</v>
      </c>
      <c r="L115" s="6">
        <f t="shared" si="112"/>
        <v>15</v>
      </c>
      <c r="M115" s="6">
        <f t="shared" si="113"/>
        <v>0</v>
      </c>
      <c r="N115" s="6">
        <f t="shared" si="114"/>
        <v>0</v>
      </c>
      <c r="O115" s="6">
        <f t="shared" si="115"/>
        <v>0</v>
      </c>
      <c r="P115" s="6">
        <f t="shared" si="116"/>
        <v>0</v>
      </c>
      <c r="Q115" s="7">
        <f t="shared" si="117"/>
        <v>3</v>
      </c>
      <c r="R115" s="7">
        <f t="shared" si="118"/>
        <v>1</v>
      </c>
      <c r="S115" s="7">
        <v>1.8</v>
      </c>
      <c r="T115" s="11"/>
      <c r="U115" s="10"/>
      <c r="V115" s="11"/>
      <c r="W115" s="10"/>
      <c r="X115" s="11"/>
      <c r="Y115" s="10"/>
      <c r="Z115" s="7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119"/>
        <v>0</v>
      </c>
      <c r="AM115" s="11"/>
      <c r="AN115" s="10"/>
      <c r="AO115" s="11"/>
      <c r="AP115" s="10"/>
      <c r="AQ115" s="11"/>
      <c r="AR115" s="10"/>
      <c r="AS115" s="7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120"/>
        <v>0</v>
      </c>
      <c r="BF115" s="11"/>
      <c r="BG115" s="10"/>
      <c r="BH115" s="11"/>
      <c r="BI115" s="10"/>
      <c r="BJ115" s="11"/>
      <c r="BK115" s="10"/>
      <c r="BL115" s="7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121"/>
        <v>0</v>
      </c>
      <c r="BY115" s="11"/>
      <c r="BZ115" s="10"/>
      <c r="CA115" s="11"/>
      <c r="CB115" s="10"/>
      <c r="CC115" s="11"/>
      <c r="CD115" s="10"/>
      <c r="CE115" s="7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122"/>
        <v>0</v>
      </c>
      <c r="CR115" s="11">
        <v>30</v>
      </c>
      <c r="CS115" s="10" t="s">
        <v>71</v>
      </c>
      <c r="CT115" s="11"/>
      <c r="CU115" s="10"/>
      <c r="CV115" s="11"/>
      <c r="CW115" s="10"/>
      <c r="CX115" s="7">
        <v>2</v>
      </c>
      <c r="CY115" s="11">
        <v>15</v>
      </c>
      <c r="CZ115" s="10" t="s">
        <v>61</v>
      </c>
      <c r="DA115" s="11"/>
      <c r="DB115" s="10"/>
      <c r="DC115" s="11"/>
      <c r="DD115" s="10"/>
      <c r="DE115" s="11"/>
      <c r="DF115" s="10"/>
      <c r="DG115" s="11"/>
      <c r="DH115" s="10"/>
      <c r="DI115" s="7">
        <v>1</v>
      </c>
      <c r="DJ115" s="7">
        <f t="shared" si="123"/>
        <v>3</v>
      </c>
      <c r="DK115" s="11"/>
      <c r="DL115" s="10"/>
      <c r="DM115" s="11"/>
      <c r="DN115" s="10"/>
      <c r="DO115" s="11"/>
      <c r="DP115" s="10"/>
      <c r="DQ115" s="7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 t="shared" si="124"/>
        <v>0</v>
      </c>
      <c r="ED115" s="11"/>
      <c r="EE115" s="10"/>
      <c r="EF115" s="11"/>
      <c r="EG115" s="10"/>
      <c r="EH115" s="11"/>
      <c r="EI115" s="10"/>
      <c r="EJ115" s="7"/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 t="shared" si="125"/>
        <v>0</v>
      </c>
      <c r="EW115" s="11"/>
      <c r="EX115" s="10"/>
      <c r="EY115" s="11"/>
      <c r="EZ115" s="10"/>
      <c r="FA115" s="11"/>
      <c r="FB115" s="10"/>
      <c r="FC115" s="7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126"/>
        <v>0</v>
      </c>
    </row>
    <row r="116" spans="1:171" x14ac:dyDescent="0.2">
      <c r="A116" s="12">
        <v>12</v>
      </c>
      <c r="B116" s="12">
        <v>1</v>
      </c>
      <c r="C116" s="12"/>
      <c r="D116" s="6" t="s">
        <v>240</v>
      </c>
      <c r="E116" s="3" t="s">
        <v>241</v>
      </c>
      <c r="F116" s="6">
        <f t="shared" si="106"/>
        <v>0</v>
      </c>
      <c r="G116" s="6">
        <f t="shared" si="107"/>
        <v>3</v>
      </c>
      <c r="H116" s="6">
        <f t="shared" si="108"/>
        <v>45</v>
      </c>
      <c r="I116" s="6">
        <f t="shared" si="109"/>
        <v>15</v>
      </c>
      <c r="J116" s="6">
        <f t="shared" si="110"/>
        <v>15</v>
      </c>
      <c r="K116" s="6">
        <f t="shared" si="111"/>
        <v>0</v>
      </c>
      <c r="L116" s="6">
        <f t="shared" si="112"/>
        <v>0</v>
      </c>
      <c r="M116" s="6">
        <f t="shared" si="113"/>
        <v>0</v>
      </c>
      <c r="N116" s="6">
        <f t="shared" si="114"/>
        <v>15</v>
      </c>
      <c r="O116" s="6">
        <f t="shared" si="115"/>
        <v>0</v>
      </c>
      <c r="P116" s="6">
        <f t="shared" si="116"/>
        <v>0</v>
      </c>
      <c r="Q116" s="7">
        <f t="shared" si="117"/>
        <v>3</v>
      </c>
      <c r="R116" s="7">
        <f t="shared" si="118"/>
        <v>1</v>
      </c>
      <c r="S116" s="7">
        <v>1.8</v>
      </c>
      <c r="T116" s="11"/>
      <c r="U116" s="10"/>
      <c r="V116" s="11"/>
      <c r="W116" s="10"/>
      <c r="X116" s="11"/>
      <c r="Y116" s="10"/>
      <c r="Z116" s="7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119"/>
        <v>0</v>
      </c>
      <c r="AM116" s="11"/>
      <c r="AN116" s="10"/>
      <c r="AO116" s="11"/>
      <c r="AP116" s="10"/>
      <c r="AQ116" s="11"/>
      <c r="AR116" s="10"/>
      <c r="AS116" s="7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120"/>
        <v>0</v>
      </c>
      <c r="BF116" s="11"/>
      <c r="BG116" s="10"/>
      <c r="BH116" s="11"/>
      <c r="BI116" s="10"/>
      <c r="BJ116" s="11"/>
      <c r="BK116" s="10"/>
      <c r="BL116" s="7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121"/>
        <v>0</v>
      </c>
      <c r="BY116" s="11"/>
      <c r="BZ116" s="10"/>
      <c r="CA116" s="11"/>
      <c r="CB116" s="10"/>
      <c r="CC116" s="11"/>
      <c r="CD116" s="10"/>
      <c r="CE116" s="7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122"/>
        <v>0</v>
      </c>
      <c r="CR116" s="11"/>
      <c r="CS116" s="10"/>
      <c r="CT116" s="11"/>
      <c r="CU116" s="10"/>
      <c r="CV116" s="11"/>
      <c r="CW116" s="10"/>
      <c r="CX116" s="7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123"/>
        <v>0</v>
      </c>
      <c r="DK116" s="11"/>
      <c r="DL116" s="10"/>
      <c r="DM116" s="11"/>
      <c r="DN116" s="10"/>
      <c r="DO116" s="11"/>
      <c r="DP116" s="10"/>
      <c r="DQ116" s="7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7"/>
      <c r="EC116" s="7">
        <f t="shared" si="124"/>
        <v>0</v>
      </c>
      <c r="ED116" s="11">
        <v>15</v>
      </c>
      <c r="EE116" s="10" t="s">
        <v>61</v>
      </c>
      <c r="EF116" s="11">
        <v>15</v>
      </c>
      <c r="EG116" s="10" t="s">
        <v>61</v>
      </c>
      <c r="EH116" s="11"/>
      <c r="EI116" s="10"/>
      <c r="EJ116" s="7">
        <v>2</v>
      </c>
      <c r="EK116" s="11"/>
      <c r="EL116" s="10"/>
      <c r="EM116" s="11"/>
      <c r="EN116" s="10"/>
      <c r="EO116" s="11">
        <v>15</v>
      </c>
      <c r="EP116" s="10" t="s">
        <v>61</v>
      </c>
      <c r="EQ116" s="11"/>
      <c r="ER116" s="10"/>
      <c r="ES116" s="11"/>
      <c r="ET116" s="10"/>
      <c r="EU116" s="7">
        <v>1</v>
      </c>
      <c r="EV116" s="7">
        <f t="shared" si="125"/>
        <v>3</v>
      </c>
      <c r="EW116" s="11"/>
      <c r="EX116" s="10"/>
      <c r="EY116" s="11"/>
      <c r="EZ116" s="10"/>
      <c r="FA116" s="11"/>
      <c r="FB116" s="10"/>
      <c r="FC116" s="7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126"/>
        <v>0</v>
      </c>
    </row>
    <row r="117" spans="1:171" x14ac:dyDescent="0.2">
      <c r="A117" s="12">
        <v>12</v>
      </c>
      <c r="B117" s="12">
        <v>1</v>
      </c>
      <c r="C117" s="12"/>
      <c r="D117" s="6" t="s">
        <v>242</v>
      </c>
      <c r="E117" s="3" t="s">
        <v>243</v>
      </c>
      <c r="F117" s="6">
        <f t="shared" si="106"/>
        <v>0</v>
      </c>
      <c r="G117" s="6">
        <f t="shared" si="107"/>
        <v>3</v>
      </c>
      <c r="H117" s="6">
        <f t="shared" si="108"/>
        <v>45</v>
      </c>
      <c r="I117" s="6">
        <f t="shared" si="109"/>
        <v>15</v>
      </c>
      <c r="J117" s="6">
        <f t="shared" si="110"/>
        <v>15</v>
      </c>
      <c r="K117" s="6">
        <f t="shared" si="111"/>
        <v>0</v>
      </c>
      <c r="L117" s="6">
        <f t="shared" si="112"/>
        <v>0</v>
      </c>
      <c r="M117" s="6">
        <f t="shared" si="113"/>
        <v>0</v>
      </c>
      <c r="N117" s="6">
        <f t="shared" si="114"/>
        <v>15</v>
      </c>
      <c r="O117" s="6">
        <f t="shared" si="115"/>
        <v>0</v>
      </c>
      <c r="P117" s="6">
        <f t="shared" si="116"/>
        <v>0</v>
      </c>
      <c r="Q117" s="7">
        <f t="shared" si="117"/>
        <v>3</v>
      </c>
      <c r="R117" s="7">
        <f t="shared" si="118"/>
        <v>1</v>
      </c>
      <c r="S117" s="7">
        <v>1.8</v>
      </c>
      <c r="T117" s="11"/>
      <c r="U117" s="10"/>
      <c r="V117" s="11"/>
      <c r="W117" s="10"/>
      <c r="X117" s="11"/>
      <c r="Y117" s="10"/>
      <c r="Z117" s="7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7"/>
      <c r="AL117" s="7">
        <f t="shared" si="119"/>
        <v>0</v>
      </c>
      <c r="AM117" s="11"/>
      <c r="AN117" s="10"/>
      <c r="AO117" s="11"/>
      <c r="AP117" s="10"/>
      <c r="AQ117" s="11"/>
      <c r="AR117" s="10"/>
      <c r="AS117" s="7"/>
      <c r="AT117" s="11"/>
      <c r="AU117" s="10"/>
      <c r="AV117" s="11"/>
      <c r="AW117" s="10"/>
      <c r="AX117" s="11"/>
      <c r="AY117" s="10"/>
      <c r="AZ117" s="11"/>
      <c r="BA117" s="10"/>
      <c r="BB117" s="11"/>
      <c r="BC117" s="10"/>
      <c r="BD117" s="7"/>
      <c r="BE117" s="7">
        <f t="shared" si="120"/>
        <v>0</v>
      </c>
      <c r="BF117" s="11"/>
      <c r="BG117" s="10"/>
      <c r="BH117" s="11"/>
      <c r="BI117" s="10"/>
      <c r="BJ117" s="11"/>
      <c r="BK117" s="10"/>
      <c r="BL117" s="7"/>
      <c r="BM117" s="11"/>
      <c r="BN117" s="10"/>
      <c r="BO117" s="11"/>
      <c r="BP117" s="10"/>
      <c r="BQ117" s="11"/>
      <c r="BR117" s="10"/>
      <c r="BS117" s="11"/>
      <c r="BT117" s="10"/>
      <c r="BU117" s="11"/>
      <c r="BV117" s="10"/>
      <c r="BW117" s="7"/>
      <c r="BX117" s="7">
        <f t="shared" si="121"/>
        <v>0</v>
      </c>
      <c r="BY117" s="11"/>
      <c r="BZ117" s="10"/>
      <c r="CA117" s="11"/>
      <c r="CB117" s="10"/>
      <c r="CC117" s="11"/>
      <c r="CD117" s="10"/>
      <c r="CE117" s="7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7"/>
      <c r="CQ117" s="7">
        <f t="shared" si="122"/>
        <v>0</v>
      </c>
      <c r="CR117" s="11"/>
      <c r="CS117" s="10"/>
      <c r="CT117" s="11"/>
      <c r="CU117" s="10"/>
      <c r="CV117" s="11"/>
      <c r="CW117" s="10"/>
      <c r="CX117" s="7"/>
      <c r="CY117" s="11"/>
      <c r="CZ117" s="10"/>
      <c r="DA117" s="11"/>
      <c r="DB117" s="10"/>
      <c r="DC117" s="11"/>
      <c r="DD117" s="10"/>
      <c r="DE117" s="11"/>
      <c r="DF117" s="10"/>
      <c r="DG117" s="11"/>
      <c r="DH117" s="10"/>
      <c r="DI117" s="7"/>
      <c r="DJ117" s="7">
        <f t="shared" si="123"/>
        <v>0</v>
      </c>
      <c r="DK117" s="11"/>
      <c r="DL117" s="10"/>
      <c r="DM117" s="11"/>
      <c r="DN117" s="10"/>
      <c r="DO117" s="11"/>
      <c r="DP117" s="10"/>
      <c r="DQ117" s="7"/>
      <c r="DR117" s="11"/>
      <c r="DS117" s="10"/>
      <c r="DT117" s="11"/>
      <c r="DU117" s="10"/>
      <c r="DV117" s="11"/>
      <c r="DW117" s="10"/>
      <c r="DX117" s="11"/>
      <c r="DY117" s="10"/>
      <c r="DZ117" s="11"/>
      <c r="EA117" s="10"/>
      <c r="EB117" s="7"/>
      <c r="EC117" s="7">
        <f t="shared" si="124"/>
        <v>0</v>
      </c>
      <c r="ED117" s="11">
        <v>15</v>
      </c>
      <c r="EE117" s="10" t="s">
        <v>61</v>
      </c>
      <c r="EF117" s="11">
        <v>15</v>
      </c>
      <c r="EG117" s="10" t="s">
        <v>61</v>
      </c>
      <c r="EH117" s="11"/>
      <c r="EI117" s="10"/>
      <c r="EJ117" s="7">
        <v>2</v>
      </c>
      <c r="EK117" s="11"/>
      <c r="EL117" s="10"/>
      <c r="EM117" s="11"/>
      <c r="EN117" s="10"/>
      <c r="EO117" s="11">
        <v>15</v>
      </c>
      <c r="EP117" s="10" t="s">
        <v>61</v>
      </c>
      <c r="EQ117" s="11"/>
      <c r="ER117" s="10"/>
      <c r="ES117" s="11"/>
      <c r="ET117" s="10"/>
      <c r="EU117" s="7">
        <v>1</v>
      </c>
      <c r="EV117" s="7">
        <f t="shared" si="125"/>
        <v>3</v>
      </c>
      <c r="EW117" s="11"/>
      <c r="EX117" s="10"/>
      <c r="EY117" s="11"/>
      <c r="EZ117" s="10"/>
      <c r="FA117" s="11"/>
      <c r="FB117" s="10"/>
      <c r="FC117" s="7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7"/>
      <c r="FO117" s="7">
        <f t="shared" si="126"/>
        <v>0</v>
      </c>
    </row>
    <row r="118" spans="1:171" ht="20.100000000000001" customHeight="1" x14ac:dyDescent="0.2">
      <c r="A118" s="13" t="s">
        <v>244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3"/>
      <c r="FO118" s="14"/>
    </row>
    <row r="119" spans="1:171" x14ac:dyDescent="0.2">
      <c r="A119" s="6"/>
      <c r="B119" s="6"/>
      <c r="C119" s="6"/>
      <c r="D119" s="6" t="s">
        <v>245</v>
      </c>
      <c r="E119" s="3" t="s">
        <v>246</v>
      </c>
      <c r="F119" s="6">
        <f>COUNTIF(T119:FM119,"e")</f>
        <v>0</v>
      </c>
      <c r="G119" s="6">
        <f>COUNTIF(T119:FM119,"z")</f>
        <v>1</v>
      </c>
      <c r="H119" s="6">
        <f>SUM(I119:P119)</f>
        <v>4</v>
      </c>
      <c r="I119" s="6">
        <f>T119+AM119+BF119+BY119+CR119+DK119+ED119+EW119</f>
        <v>0</v>
      </c>
      <c r="J119" s="6">
        <f>V119+AO119+BH119+CA119+CT119+DM119+EF119+EY119</f>
        <v>0</v>
      </c>
      <c r="K119" s="6">
        <f>X119+AQ119+BJ119+CC119+CV119+DO119+EH119+FA119</f>
        <v>0</v>
      </c>
      <c r="L119" s="6">
        <f>AA119+AT119+BM119+CF119+CY119+DR119+EK119+FD119</f>
        <v>0</v>
      </c>
      <c r="M119" s="6">
        <f>AC119+AV119+BO119+CH119+DA119+DT119+EM119+FF119</f>
        <v>0</v>
      </c>
      <c r="N119" s="6">
        <f>AE119+AX119+BQ119+CJ119+DC119+DV119+EO119+FH119</f>
        <v>0</v>
      </c>
      <c r="O119" s="6">
        <f>AG119+AZ119+BS119+CL119+DE119+DX119+EQ119+FJ119</f>
        <v>0</v>
      </c>
      <c r="P119" s="6">
        <f>AI119+BB119+BU119+CN119+DG119+DZ119+ES119+FL119</f>
        <v>4</v>
      </c>
      <c r="Q119" s="7">
        <f>AL119+BE119+BX119+CQ119+DJ119+EC119+EV119+FO119</f>
        <v>4</v>
      </c>
      <c r="R119" s="7">
        <f>AK119+BD119+BW119+CP119+DI119+EB119+EU119+FN119</f>
        <v>4</v>
      </c>
      <c r="S119" s="7">
        <v>4</v>
      </c>
      <c r="T119" s="11"/>
      <c r="U119" s="10"/>
      <c r="V119" s="11"/>
      <c r="W119" s="10"/>
      <c r="X119" s="11"/>
      <c r="Y119" s="10"/>
      <c r="Z119" s="7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>Z119+AK119</f>
        <v>0</v>
      </c>
      <c r="AM119" s="11"/>
      <c r="AN119" s="10"/>
      <c r="AO119" s="11"/>
      <c r="AP119" s="10"/>
      <c r="AQ119" s="11"/>
      <c r="AR119" s="10"/>
      <c r="AS119" s="7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>AS119+BD119</f>
        <v>0</v>
      </c>
      <c r="BF119" s="11"/>
      <c r="BG119" s="10"/>
      <c r="BH119" s="11"/>
      <c r="BI119" s="10"/>
      <c r="BJ119" s="11"/>
      <c r="BK119" s="10"/>
      <c r="BL119" s="7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>BL119+BW119</f>
        <v>0</v>
      </c>
      <c r="BY119" s="11"/>
      <c r="BZ119" s="10"/>
      <c r="CA119" s="11"/>
      <c r="CB119" s="10"/>
      <c r="CC119" s="11"/>
      <c r="CD119" s="10"/>
      <c r="CE119" s="7"/>
      <c r="CF119" s="11"/>
      <c r="CG119" s="10"/>
      <c r="CH119" s="11"/>
      <c r="CI119" s="10"/>
      <c r="CJ119" s="11"/>
      <c r="CK119" s="10"/>
      <c r="CL119" s="11"/>
      <c r="CM119" s="10"/>
      <c r="CN119" s="11">
        <v>4</v>
      </c>
      <c r="CO119" s="10" t="s">
        <v>61</v>
      </c>
      <c r="CP119" s="7">
        <v>4</v>
      </c>
      <c r="CQ119" s="7">
        <f>CE119+CP119</f>
        <v>4</v>
      </c>
      <c r="CR119" s="11"/>
      <c r="CS119" s="10"/>
      <c r="CT119" s="11"/>
      <c r="CU119" s="10"/>
      <c r="CV119" s="11"/>
      <c r="CW119" s="10"/>
      <c r="CX119" s="7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>CX119+DI119</f>
        <v>0</v>
      </c>
      <c r="DK119" s="11"/>
      <c r="DL119" s="10"/>
      <c r="DM119" s="11"/>
      <c r="DN119" s="10"/>
      <c r="DO119" s="11"/>
      <c r="DP119" s="10"/>
      <c r="DQ119" s="7"/>
      <c r="DR119" s="11"/>
      <c r="DS119" s="10"/>
      <c r="DT119" s="11"/>
      <c r="DU119" s="10"/>
      <c r="DV119" s="11"/>
      <c r="DW119" s="10"/>
      <c r="DX119" s="11"/>
      <c r="DY119" s="10"/>
      <c r="DZ119" s="11"/>
      <c r="EA119" s="10"/>
      <c r="EB119" s="7"/>
      <c r="EC119" s="7">
        <f>DQ119+EB119</f>
        <v>0</v>
      </c>
      <c r="ED119" s="11"/>
      <c r="EE119" s="10"/>
      <c r="EF119" s="11"/>
      <c r="EG119" s="10"/>
      <c r="EH119" s="11"/>
      <c r="EI119" s="10"/>
      <c r="EJ119" s="7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>EJ119+EU119</f>
        <v>0</v>
      </c>
      <c r="EW119" s="11"/>
      <c r="EX119" s="10"/>
      <c r="EY119" s="11"/>
      <c r="EZ119" s="10"/>
      <c r="FA119" s="11"/>
      <c r="FB119" s="10"/>
      <c r="FC119" s="7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>FC119+FN119</f>
        <v>0</v>
      </c>
    </row>
    <row r="120" spans="1:171" x14ac:dyDescent="0.2">
      <c r="A120" s="6"/>
      <c r="B120" s="6"/>
      <c r="C120" s="6"/>
      <c r="D120" s="6" t="s">
        <v>247</v>
      </c>
      <c r="E120" s="3" t="s">
        <v>248</v>
      </c>
      <c r="F120" s="6">
        <f>COUNTIF(T120:FM120,"e")</f>
        <v>0</v>
      </c>
      <c r="G120" s="6">
        <f>COUNTIF(T120:FM120,"z")</f>
        <v>1</v>
      </c>
      <c r="H120" s="6">
        <f>SUM(I120:P120)</f>
        <v>2</v>
      </c>
      <c r="I120" s="6">
        <f>T120+AM120+BF120+BY120+CR120+DK120+ED120+EW120</f>
        <v>0</v>
      </c>
      <c r="J120" s="6">
        <f>V120+AO120+BH120+CA120+CT120+DM120+EF120+EY120</f>
        <v>0</v>
      </c>
      <c r="K120" s="6">
        <f>X120+AQ120+BJ120+CC120+CV120+DO120+EH120+FA120</f>
        <v>0</v>
      </c>
      <c r="L120" s="6">
        <f>AA120+AT120+BM120+CF120+CY120+DR120+EK120+FD120</f>
        <v>0</v>
      </c>
      <c r="M120" s="6">
        <f>AC120+AV120+BO120+CH120+DA120+DT120+EM120+FF120</f>
        <v>0</v>
      </c>
      <c r="N120" s="6">
        <f>AE120+AX120+BQ120+CJ120+DC120+DV120+EO120+FH120</f>
        <v>0</v>
      </c>
      <c r="O120" s="6">
        <f>AG120+AZ120+BS120+CL120+DE120+DX120+EQ120+FJ120</f>
        <v>0</v>
      </c>
      <c r="P120" s="6">
        <f>AI120+BB120+BU120+CN120+DG120+DZ120+ES120+FL120</f>
        <v>2</v>
      </c>
      <c r="Q120" s="7">
        <f>AL120+BE120+BX120+CQ120+DJ120+EC120+EV120+FO120</f>
        <v>2</v>
      </c>
      <c r="R120" s="7">
        <f>AK120+BD120+BW120+CP120+DI120+EB120+EU120+FN120</f>
        <v>2</v>
      </c>
      <c r="S120" s="7">
        <v>2</v>
      </c>
      <c r="T120" s="11"/>
      <c r="U120" s="10"/>
      <c r="V120" s="11"/>
      <c r="W120" s="10"/>
      <c r="X120" s="11"/>
      <c r="Y120" s="10"/>
      <c r="Z120" s="7"/>
      <c r="AA120" s="11"/>
      <c r="AB120" s="10"/>
      <c r="AC120" s="11"/>
      <c r="AD120" s="10"/>
      <c r="AE120" s="11"/>
      <c r="AF120" s="10"/>
      <c r="AG120" s="11"/>
      <c r="AH120" s="10"/>
      <c r="AI120" s="11"/>
      <c r="AJ120" s="10"/>
      <c r="AK120" s="7"/>
      <c r="AL120" s="7">
        <f>Z120+AK120</f>
        <v>0</v>
      </c>
      <c r="AM120" s="11"/>
      <c r="AN120" s="10"/>
      <c r="AO120" s="11"/>
      <c r="AP120" s="10"/>
      <c r="AQ120" s="11"/>
      <c r="AR120" s="10"/>
      <c r="AS120" s="7"/>
      <c r="AT120" s="11"/>
      <c r="AU120" s="10"/>
      <c r="AV120" s="11"/>
      <c r="AW120" s="10"/>
      <c r="AX120" s="11"/>
      <c r="AY120" s="10"/>
      <c r="AZ120" s="11"/>
      <c r="BA120" s="10"/>
      <c r="BB120" s="11"/>
      <c r="BC120" s="10"/>
      <c r="BD120" s="7"/>
      <c r="BE120" s="7">
        <f>AS120+BD120</f>
        <v>0</v>
      </c>
      <c r="BF120" s="11"/>
      <c r="BG120" s="10"/>
      <c r="BH120" s="11"/>
      <c r="BI120" s="10"/>
      <c r="BJ120" s="11"/>
      <c r="BK120" s="10"/>
      <c r="BL120" s="7"/>
      <c r="BM120" s="11"/>
      <c r="BN120" s="10"/>
      <c r="BO120" s="11"/>
      <c r="BP120" s="10"/>
      <c r="BQ120" s="11"/>
      <c r="BR120" s="10"/>
      <c r="BS120" s="11"/>
      <c r="BT120" s="10"/>
      <c r="BU120" s="11"/>
      <c r="BV120" s="10"/>
      <c r="BW120" s="7"/>
      <c r="BX120" s="7">
        <f>BL120+BW120</f>
        <v>0</v>
      </c>
      <c r="BY120" s="11"/>
      <c r="BZ120" s="10"/>
      <c r="CA120" s="11"/>
      <c r="CB120" s="10"/>
      <c r="CC120" s="11"/>
      <c r="CD120" s="10"/>
      <c r="CE120" s="7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7"/>
      <c r="CQ120" s="7">
        <f>CE120+CP120</f>
        <v>0</v>
      </c>
      <c r="CR120" s="11"/>
      <c r="CS120" s="10"/>
      <c r="CT120" s="11"/>
      <c r="CU120" s="10"/>
      <c r="CV120" s="11"/>
      <c r="CW120" s="10"/>
      <c r="CX120" s="7"/>
      <c r="CY120" s="11"/>
      <c r="CZ120" s="10"/>
      <c r="DA120" s="11"/>
      <c r="DB120" s="10"/>
      <c r="DC120" s="11"/>
      <c r="DD120" s="10"/>
      <c r="DE120" s="11"/>
      <c r="DF120" s="10"/>
      <c r="DG120" s="11"/>
      <c r="DH120" s="10"/>
      <c r="DI120" s="7"/>
      <c r="DJ120" s="7">
        <f>CX120+DI120</f>
        <v>0</v>
      </c>
      <c r="DK120" s="11"/>
      <c r="DL120" s="10"/>
      <c r="DM120" s="11"/>
      <c r="DN120" s="10"/>
      <c r="DO120" s="11"/>
      <c r="DP120" s="10"/>
      <c r="DQ120" s="7"/>
      <c r="DR120" s="11"/>
      <c r="DS120" s="10"/>
      <c r="DT120" s="11"/>
      <c r="DU120" s="10"/>
      <c r="DV120" s="11"/>
      <c r="DW120" s="10"/>
      <c r="DX120" s="11"/>
      <c r="DY120" s="10"/>
      <c r="DZ120" s="11">
        <v>2</v>
      </c>
      <c r="EA120" s="10" t="s">
        <v>61</v>
      </c>
      <c r="EB120" s="7">
        <v>2</v>
      </c>
      <c r="EC120" s="7">
        <f>DQ120+EB120</f>
        <v>2</v>
      </c>
      <c r="ED120" s="11"/>
      <c r="EE120" s="10"/>
      <c r="EF120" s="11"/>
      <c r="EG120" s="10"/>
      <c r="EH120" s="11"/>
      <c r="EI120" s="10"/>
      <c r="EJ120" s="7"/>
      <c r="EK120" s="11"/>
      <c r="EL120" s="10"/>
      <c r="EM120" s="11"/>
      <c r="EN120" s="10"/>
      <c r="EO120" s="11"/>
      <c r="EP120" s="10"/>
      <c r="EQ120" s="11"/>
      <c r="ER120" s="10"/>
      <c r="ES120" s="11"/>
      <c r="ET120" s="10"/>
      <c r="EU120" s="7"/>
      <c r="EV120" s="7">
        <f>EJ120+EU120</f>
        <v>0</v>
      </c>
      <c r="EW120" s="11"/>
      <c r="EX120" s="10"/>
      <c r="EY120" s="11"/>
      <c r="EZ120" s="10"/>
      <c r="FA120" s="11"/>
      <c r="FB120" s="10"/>
      <c r="FC120" s="7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7"/>
      <c r="FO120" s="7">
        <f>FC120+FN120</f>
        <v>0</v>
      </c>
    </row>
    <row r="121" spans="1:171" ht="15.95" customHeight="1" x14ac:dyDescent="0.2">
      <c r="A121" s="6"/>
      <c r="B121" s="6"/>
      <c r="C121" s="6"/>
      <c r="D121" s="6"/>
      <c r="E121" s="6" t="s">
        <v>80</v>
      </c>
      <c r="F121" s="6">
        <f t="shared" ref="F121:AK121" si="127">SUM(F119:F120)</f>
        <v>0</v>
      </c>
      <c r="G121" s="6">
        <f t="shared" si="127"/>
        <v>2</v>
      </c>
      <c r="H121" s="6">
        <f t="shared" si="127"/>
        <v>6</v>
      </c>
      <c r="I121" s="6">
        <f t="shared" si="127"/>
        <v>0</v>
      </c>
      <c r="J121" s="6">
        <f t="shared" si="127"/>
        <v>0</v>
      </c>
      <c r="K121" s="6">
        <f t="shared" si="127"/>
        <v>0</v>
      </c>
      <c r="L121" s="6">
        <f t="shared" si="127"/>
        <v>0</v>
      </c>
      <c r="M121" s="6">
        <f t="shared" si="127"/>
        <v>0</v>
      </c>
      <c r="N121" s="6">
        <f t="shared" si="127"/>
        <v>0</v>
      </c>
      <c r="O121" s="6">
        <f t="shared" si="127"/>
        <v>0</v>
      </c>
      <c r="P121" s="6">
        <f t="shared" si="127"/>
        <v>6</v>
      </c>
      <c r="Q121" s="7">
        <f t="shared" si="127"/>
        <v>6</v>
      </c>
      <c r="R121" s="7">
        <f t="shared" si="127"/>
        <v>6</v>
      </c>
      <c r="S121" s="7">
        <f t="shared" si="127"/>
        <v>6</v>
      </c>
      <c r="T121" s="11">
        <f t="shared" si="127"/>
        <v>0</v>
      </c>
      <c r="U121" s="10">
        <f t="shared" si="127"/>
        <v>0</v>
      </c>
      <c r="V121" s="11">
        <f t="shared" si="127"/>
        <v>0</v>
      </c>
      <c r="W121" s="10">
        <f t="shared" si="127"/>
        <v>0</v>
      </c>
      <c r="X121" s="11">
        <f t="shared" si="127"/>
        <v>0</v>
      </c>
      <c r="Y121" s="10">
        <f t="shared" si="127"/>
        <v>0</v>
      </c>
      <c r="Z121" s="7">
        <f t="shared" si="127"/>
        <v>0</v>
      </c>
      <c r="AA121" s="11">
        <f t="shared" si="127"/>
        <v>0</v>
      </c>
      <c r="AB121" s="10">
        <f t="shared" si="127"/>
        <v>0</v>
      </c>
      <c r="AC121" s="11">
        <f t="shared" si="127"/>
        <v>0</v>
      </c>
      <c r="AD121" s="10">
        <f t="shared" si="127"/>
        <v>0</v>
      </c>
      <c r="AE121" s="11">
        <f t="shared" si="127"/>
        <v>0</v>
      </c>
      <c r="AF121" s="10">
        <f t="shared" si="127"/>
        <v>0</v>
      </c>
      <c r="AG121" s="11">
        <f t="shared" si="127"/>
        <v>0</v>
      </c>
      <c r="AH121" s="10">
        <f t="shared" si="127"/>
        <v>0</v>
      </c>
      <c r="AI121" s="11">
        <f t="shared" si="127"/>
        <v>0</v>
      </c>
      <c r="AJ121" s="10">
        <f t="shared" si="127"/>
        <v>0</v>
      </c>
      <c r="AK121" s="7">
        <f t="shared" si="127"/>
        <v>0</v>
      </c>
      <c r="AL121" s="7">
        <f t="shared" ref="AL121:BQ121" si="128">SUM(AL119:AL120)</f>
        <v>0</v>
      </c>
      <c r="AM121" s="11">
        <f t="shared" si="128"/>
        <v>0</v>
      </c>
      <c r="AN121" s="10">
        <f t="shared" si="128"/>
        <v>0</v>
      </c>
      <c r="AO121" s="11">
        <f t="shared" si="128"/>
        <v>0</v>
      </c>
      <c r="AP121" s="10">
        <f t="shared" si="128"/>
        <v>0</v>
      </c>
      <c r="AQ121" s="11">
        <f t="shared" si="128"/>
        <v>0</v>
      </c>
      <c r="AR121" s="10">
        <f t="shared" si="128"/>
        <v>0</v>
      </c>
      <c r="AS121" s="7">
        <f t="shared" si="128"/>
        <v>0</v>
      </c>
      <c r="AT121" s="11">
        <f t="shared" si="128"/>
        <v>0</v>
      </c>
      <c r="AU121" s="10">
        <f t="shared" si="128"/>
        <v>0</v>
      </c>
      <c r="AV121" s="11">
        <f t="shared" si="128"/>
        <v>0</v>
      </c>
      <c r="AW121" s="10">
        <f t="shared" si="128"/>
        <v>0</v>
      </c>
      <c r="AX121" s="11">
        <f t="shared" si="128"/>
        <v>0</v>
      </c>
      <c r="AY121" s="10">
        <f t="shared" si="128"/>
        <v>0</v>
      </c>
      <c r="AZ121" s="11">
        <f t="shared" si="128"/>
        <v>0</v>
      </c>
      <c r="BA121" s="10">
        <f t="shared" si="128"/>
        <v>0</v>
      </c>
      <c r="BB121" s="11">
        <f t="shared" si="128"/>
        <v>0</v>
      </c>
      <c r="BC121" s="10">
        <f t="shared" si="128"/>
        <v>0</v>
      </c>
      <c r="BD121" s="7">
        <f t="shared" si="128"/>
        <v>0</v>
      </c>
      <c r="BE121" s="7">
        <f t="shared" si="128"/>
        <v>0</v>
      </c>
      <c r="BF121" s="11">
        <f t="shared" si="128"/>
        <v>0</v>
      </c>
      <c r="BG121" s="10">
        <f t="shared" si="128"/>
        <v>0</v>
      </c>
      <c r="BH121" s="11">
        <f t="shared" si="128"/>
        <v>0</v>
      </c>
      <c r="BI121" s="10">
        <f t="shared" si="128"/>
        <v>0</v>
      </c>
      <c r="BJ121" s="11">
        <f t="shared" si="128"/>
        <v>0</v>
      </c>
      <c r="BK121" s="10">
        <f t="shared" si="128"/>
        <v>0</v>
      </c>
      <c r="BL121" s="7">
        <f t="shared" si="128"/>
        <v>0</v>
      </c>
      <c r="BM121" s="11">
        <f t="shared" si="128"/>
        <v>0</v>
      </c>
      <c r="BN121" s="10">
        <f t="shared" si="128"/>
        <v>0</v>
      </c>
      <c r="BO121" s="11">
        <f t="shared" si="128"/>
        <v>0</v>
      </c>
      <c r="BP121" s="10">
        <f t="shared" si="128"/>
        <v>0</v>
      </c>
      <c r="BQ121" s="11">
        <f t="shared" si="128"/>
        <v>0</v>
      </c>
      <c r="BR121" s="10">
        <f t="shared" ref="BR121:CW121" si="129">SUM(BR119:BR120)</f>
        <v>0</v>
      </c>
      <c r="BS121" s="11">
        <f t="shared" si="129"/>
        <v>0</v>
      </c>
      <c r="BT121" s="10">
        <f t="shared" si="129"/>
        <v>0</v>
      </c>
      <c r="BU121" s="11">
        <f t="shared" si="129"/>
        <v>0</v>
      </c>
      <c r="BV121" s="10">
        <f t="shared" si="129"/>
        <v>0</v>
      </c>
      <c r="BW121" s="7">
        <f t="shared" si="129"/>
        <v>0</v>
      </c>
      <c r="BX121" s="7">
        <f t="shared" si="129"/>
        <v>0</v>
      </c>
      <c r="BY121" s="11">
        <f t="shared" si="129"/>
        <v>0</v>
      </c>
      <c r="BZ121" s="10">
        <f t="shared" si="129"/>
        <v>0</v>
      </c>
      <c r="CA121" s="11">
        <f t="shared" si="129"/>
        <v>0</v>
      </c>
      <c r="CB121" s="10">
        <f t="shared" si="129"/>
        <v>0</v>
      </c>
      <c r="CC121" s="11">
        <f t="shared" si="129"/>
        <v>0</v>
      </c>
      <c r="CD121" s="10">
        <f t="shared" si="129"/>
        <v>0</v>
      </c>
      <c r="CE121" s="7">
        <f t="shared" si="129"/>
        <v>0</v>
      </c>
      <c r="CF121" s="11">
        <f t="shared" si="129"/>
        <v>0</v>
      </c>
      <c r="CG121" s="10">
        <f t="shared" si="129"/>
        <v>0</v>
      </c>
      <c r="CH121" s="11">
        <f t="shared" si="129"/>
        <v>0</v>
      </c>
      <c r="CI121" s="10">
        <f t="shared" si="129"/>
        <v>0</v>
      </c>
      <c r="CJ121" s="11">
        <f t="shared" si="129"/>
        <v>0</v>
      </c>
      <c r="CK121" s="10">
        <f t="shared" si="129"/>
        <v>0</v>
      </c>
      <c r="CL121" s="11">
        <f t="shared" si="129"/>
        <v>0</v>
      </c>
      <c r="CM121" s="10">
        <f t="shared" si="129"/>
        <v>0</v>
      </c>
      <c r="CN121" s="11">
        <f t="shared" si="129"/>
        <v>4</v>
      </c>
      <c r="CO121" s="10">
        <f t="shared" si="129"/>
        <v>0</v>
      </c>
      <c r="CP121" s="7">
        <f t="shared" si="129"/>
        <v>4</v>
      </c>
      <c r="CQ121" s="7">
        <f t="shared" si="129"/>
        <v>4</v>
      </c>
      <c r="CR121" s="11">
        <f t="shared" si="129"/>
        <v>0</v>
      </c>
      <c r="CS121" s="10">
        <f t="shared" si="129"/>
        <v>0</v>
      </c>
      <c r="CT121" s="11">
        <f t="shared" si="129"/>
        <v>0</v>
      </c>
      <c r="CU121" s="10">
        <f t="shared" si="129"/>
        <v>0</v>
      </c>
      <c r="CV121" s="11">
        <f t="shared" si="129"/>
        <v>0</v>
      </c>
      <c r="CW121" s="10">
        <f t="shared" si="129"/>
        <v>0</v>
      </c>
      <c r="CX121" s="7">
        <f t="shared" ref="CX121:EC121" si="130">SUM(CX119:CX120)</f>
        <v>0</v>
      </c>
      <c r="CY121" s="11">
        <f t="shared" si="130"/>
        <v>0</v>
      </c>
      <c r="CZ121" s="10">
        <f t="shared" si="130"/>
        <v>0</v>
      </c>
      <c r="DA121" s="11">
        <f t="shared" si="130"/>
        <v>0</v>
      </c>
      <c r="DB121" s="10">
        <f t="shared" si="130"/>
        <v>0</v>
      </c>
      <c r="DC121" s="11">
        <f t="shared" si="130"/>
        <v>0</v>
      </c>
      <c r="DD121" s="10">
        <f t="shared" si="130"/>
        <v>0</v>
      </c>
      <c r="DE121" s="11">
        <f t="shared" si="130"/>
        <v>0</v>
      </c>
      <c r="DF121" s="10">
        <f t="shared" si="130"/>
        <v>0</v>
      </c>
      <c r="DG121" s="11">
        <f t="shared" si="130"/>
        <v>0</v>
      </c>
      <c r="DH121" s="10">
        <f t="shared" si="130"/>
        <v>0</v>
      </c>
      <c r="DI121" s="7">
        <f t="shared" si="130"/>
        <v>0</v>
      </c>
      <c r="DJ121" s="7">
        <f t="shared" si="130"/>
        <v>0</v>
      </c>
      <c r="DK121" s="11">
        <f t="shared" si="130"/>
        <v>0</v>
      </c>
      <c r="DL121" s="10">
        <f t="shared" si="130"/>
        <v>0</v>
      </c>
      <c r="DM121" s="11">
        <f t="shared" si="130"/>
        <v>0</v>
      </c>
      <c r="DN121" s="10">
        <f t="shared" si="130"/>
        <v>0</v>
      </c>
      <c r="DO121" s="11">
        <f t="shared" si="130"/>
        <v>0</v>
      </c>
      <c r="DP121" s="10">
        <f t="shared" si="130"/>
        <v>0</v>
      </c>
      <c r="DQ121" s="7">
        <f t="shared" si="130"/>
        <v>0</v>
      </c>
      <c r="DR121" s="11">
        <f t="shared" si="130"/>
        <v>0</v>
      </c>
      <c r="DS121" s="10">
        <f t="shared" si="130"/>
        <v>0</v>
      </c>
      <c r="DT121" s="11">
        <f t="shared" si="130"/>
        <v>0</v>
      </c>
      <c r="DU121" s="10">
        <f t="shared" si="130"/>
        <v>0</v>
      </c>
      <c r="DV121" s="11">
        <f t="shared" si="130"/>
        <v>0</v>
      </c>
      <c r="DW121" s="10">
        <f t="shared" si="130"/>
        <v>0</v>
      </c>
      <c r="DX121" s="11">
        <f t="shared" si="130"/>
        <v>0</v>
      </c>
      <c r="DY121" s="10">
        <f t="shared" si="130"/>
        <v>0</v>
      </c>
      <c r="DZ121" s="11">
        <f t="shared" si="130"/>
        <v>2</v>
      </c>
      <c r="EA121" s="10">
        <f t="shared" si="130"/>
        <v>0</v>
      </c>
      <c r="EB121" s="7">
        <f t="shared" si="130"/>
        <v>2</v>
      </c>
      <c r="EC121" s="7">
        <f t="shared" si="130"/>
        <v>2</v>
      </c>
      <c r="ED121" s="11">
        <f t="shared" ref="ED121:FI121" si="131">SUM(ED119:ED120)</f>
        <v>0</v>
      </c>
      <c r="EE121" s="10">
        <f t="shared" si="131"/>
        <v>0</v>
      </c>
      <c r="EF121" s="11">
        <f t="shared" si="131"/>
        <v>0</v>
      </c>
      <c r="EG121" s="10">
        <f t="shared" si="131"/>
        <v>0</v>
      </c>
      <c r="EH121" s="11">
        <f t="shared" si="131"/>
        <v>0</v>
      </c>
      <c r="EI121" s="10">
        <f t="shared" si="131"/>
        <v>0</v>
      </c>
      <c r="EJ121" s="7">
        <f t="shared" si="131"/>
        <v>0</v>
      </c>
      <c r="EK121" s="11">
        <f t="shared" si="131"/>
        <v>0</v>
      </c>
      <c r="EL121" s="10">
        <f t="shared" si="131"/>
        <v>0</v>
      </c>
      <c r="EM121" s="11">
        <f t="shared" si="131"/>
        <v>0</v>
      </c>
      <c r="EN121" s="10">
        <f t="shared" si="131"/>
        <v>0</v>
      </c>
      <c r="EO121" s="11">
        <f t="shared" si="131"/>
        <v>0</v>
      </c>
      <c r="EP121" s="10">
        <f t="shared" si="131"/>
        <v>0</v>
      </c>
      <c r="EQ121" s="11">
        <f t="shared" si="131"/>
        <v>0</v>
      </c>
      <c r="ER121" s="10">
        <f t="shared" si="131"/>
        <v>0</v>
      </c>
      <c r="ES121" s="11">
        <f t="shared" si="131"/>
        <v>0</v>
      </c>
      <c r="ET121" s="10">
        <f t="shared" si="131"/>
        <v>0</v>
      </c>
      <c r="EU121" s="7">
        <f t="shared" si="131"/>
        <v>0</v>
      </c>
      <c r="EV121" s="7">
        <f t="shared" si="131"/>
        <v>0</v>
      </c>
      <c r="EW121" s="11">
        <f t="shared" si="131"/>
        <v>0</v>
      </c>
      <c r="EX121" s="10">
        <f t="shared" si="131"/>
        <v>0</v>
      </c>
      <c r="EY121" s="11">
        <f t="shared" si="131"/>
        <v>0</v>
      </c>
      <c r="EZ121" s="10">
        <f t="shared" si="131"/>
        <v>0</v>
      </c>
      <c r="FA121" s="11">
        <f t="shared" si="131"/>
        <v>0</v>
      </c>
      <c r="FB121" s="10">
        <f t="shared" si="131"/>
        <v>0</v>
      </c>
      <c r="FC121" s="7">
        <f t="shared" si="131"/>
        <v>0</v>
      </c>
      <c r="FD121" s="11">
        <f t="shared" si="131"/>
        <v>0</v>
      </c>
      <c r="FE121" s="10">
        <f t="shared" si="131"/>
        <v>0</v>
      </c>
      <c r="FF121" s="11">
        <f t="shared" si="131"/>
        <v>0</v>
      </c>
      <c r="FG121" s="10">
        <f t="shared" si="131"/>
        <v>0</v>
      </c>
      <c r="FH121" s="11">
        <f t="shared" si="131"/>
        <v>0</v>
      </c>
      <c r="FI121" s="10">
        <f t="shared" si="131"/>
        <v>0</v>
      </c>
      <c r="FJ121" s="11">
        <f t="shared" ref="FJ121:FO121" si="132">SUM(FJ119:FJ120)</f>
        <v>0</v>
      </c>
      <c r="FK121" s="10">
        <f t="shared" si="132"/>
        <v>0</v>
      </c>
      <c r="FL121" s="11">
        <f t="shared" si="132"/>
        <v>0</v>
      </c>
      <c r="FM121" s="10">
        <f t="shared" si="132"/>
        <v>0</v>
      </c>
      <c r="FN121" s="7">
        <f t="shared" si="132"/>
        <v>0</v>
      </c>
      <c r="FO121" s="7">
        <f t="shared" si="132"/>
        <v>0</v>
      </c>
    </row>
    <row r="122" spans="1:171" ht="20.100000000000001" customHeight="1" x14ac:dyDescent="0.2">
      <c r="A122" s="6"/>
      <c r="B122" s="6"/>
      <c r="C122" s="6"/>
      <c r="D122" s="6"/>
      <c r="E122" s="8" t="s">
        <v>249</v>
      </c>
      <c r="F122" s="6">
        <f>F28+F42+F75+F92+F121</f>
        <v>21</v>
      </c>
      <c r="G122" s="6">
        <f>G28+G42+G75+G92+G121</f>
        <v>104</v>
      </c>
      <c r="H122" s="6">
        <f t="shared" ref="H122:P122" si="133">H28+H42+H75+H92</f>
        <v>2614</v>
      </c>
      <c r="I122" s="6">
        <f t="shared" si="133"/>
        <v>1329</v>
      </c>
      <c r="J122" s="6">
        <f t="shared" si="133"/>
        <v>610</v>
      </c>
      <c r="K122" s="6">
        <f t="shared" si="133"/>
        <v>30</v>
      </c>
      <c r="L122" s="6">
        <f t="shared" si="133"/>
        <v>345</v>
      </c>
      <c r="M122" s="6">
        <f t="shared" si="133"/>
        <v>150</v>
      </c>
      <c r="N122" s="6">
        <f t="shared" si="133"/>
        <v>150</v>
      </c>
      <c r="O122" s="6">
        <f t="shared" si="133"/>
        <v>0</v>
      </c>
      <c r="P122" s="6">
        <f t="shared" si="133"/>
        <v>0</v>
      </c>
      <c r="Q122" s="7">
        <f>Q28+Q42+Q75+Q92+Q121</f>
        <v>210</v>
      </c>
      <c r="R122" s="7">
        <f>R28+R42+R75+R92+R121</f>
        <v>66</v>
      </c>
      <c r="S122" s="7">
        <f>S28+S42+S75+S92+S121</f>
        <v>106.39999999999999</v>
      </c>
      <c r="T122" s="11">
        <f t="shared" ref="T122:Y122" si="134">T28+T42+T75+T92</f>
        <v>267</v>
      </c>
      <c r="U122" s="10">
        <f t="shared" si="134"/>
        <v>0</v>
      </c>
      <c r="V122" s="11">
        <f t="shared" si="134"/>
        <v>90</v>
      </c>
      <c r="W122" s="10">
        <f t="shared" si="134"/>
        <v>0</v>
      </c>
      <c r="X122" s="11">
        <f t="shared" si="134"/>
        <v>0</v>
      </c>
      <c r="Y122" s="10">
        <f t="shared" si="134"/>
        <v>0</v>
      </c>
      <c r="Z122" s="7">
        <f>Z28+Z42+Z75+Z92+Z121</f>
        <v>27</v>
      </c>
      <c r="AA122" s="11">
        <f t="shared" ref="AA122:AJ122" si="135">AA28+AA42+AA75+AA92</f>
        <v>30</v>
      </c>
      <c r="AB122" s="10">
        <f t="shared" si="135"/>
        <v>0</v>
      </c>
      <c r="AC122" s="11">
        <f t="shared" si="135"/>
        <v>0</v>
      </c>
      <c r="AD122" s="10">
        <f t="shared" si="135"/>
        <v>0</v>
      </c>
      <c r="AE122" s="11">
        <f t="shared" si="135"/>
        <v>0</v>
      </c>
      <c r="AF122" s="10">
        <f t="shared" si="135"/>
        <v>0</v>
      </c>
      <c r="AG122" s="11">
        <f t="shared" si="135"/>
        <v>0</v>
      </c>
      <c r="AH122" s="10">
        <f t="shared" si="135"/>
        <v>0</v>
      </c>
      <c r="AI122" s="11">
        <f t="shared" si="135"/>
        <v>0</v>
      </c>
      <c r="AJ122" s="10">
        <f t="shared" si="135"/>
        <v>0</v>
      </c>
      <c r="AK122" s="7">
        <f>AK28+AK42+AK75+AK92+AK121</f>
        <v>3</v>
      </c>
      <c r="AL122" s="7">
        <f>AL28+AL42+AL75+AL92+AL121</f>
        <v>30</v>
      </c>
      <c r="AM122" s="11">
        <f t="shared" ref="AM122:AR122" si="136">AM28+AM42+AM75+AM92</f>
        <v>175</v>
      </c>
      <c r="AN122" s="10">
        <f t="shared" si="136"/>
        <v>0</v>
      </c>
      <c r="AO122" s="11">
        <f t="shared" si="136"/>
        <v>120</v>
      </c>
      <c r="AP122" s="10">
        <f t="shared" si="136"/>
        <v>0</v>
      </c>
      <c r="AQ122" s="11">
        <f t="shared" si="136"/>
        <v>0</v>
      </c>
      <c r="AR122" s="10">
        <f t="shared" si="136"/>
        <v>0</v>
      </c>
      <c r="AS122" s="7">
        <f>AS28+AS42+AS75+AS92+AS121</f>
        <v>27</v>
      </c>
      <c r="AT122" s="11">
        <f t="shared" ref="AT122:BC122" si="137">AT28+AT42+AT75+AT92</f>
        <v>15</v>
      </c>
      <c r="AU122" s="10">
        <f t="shared" si="137"/>
        <v>0</v>
      </c>
      <c r="AV122" s="11">
        <f t="shared" si="137"/>
        <v>0</v>
      </c>
      <c r="AW122" s="10">
        <f t="shared" si="137"/>
        <v>0</v>
      </c>
      <c r="AX122" s="11">
        <f t="shared" si="137"/>
        <v>30</v>
      </c>
      <c r="AY122" s="10">
        <f t="shared" si="137"/>
        <v>0</v>
      </c>
      <c r="AZ122" s="11">
        <f t="shared" si="137"/>
        <v>0</v>
      </c>
      <c r="BA122" s="10">
        <f t="shared" si="137"/>
        <v>0</v>
      </c>
      <c r="BB122" s="11">
        <f t="shared" si="137"/>
        <v>0</v>
      </c>
      <c r="BC122" s="10">
        <f t="shared" si="137"/>
        <v>0</v>
      </c>
      <c r="BD122" s="7">
        <f>BD28+BD42+BD75+BD92+BD121</f>
        <v>3</v>
      </c>
      <c r="BE122" s="7">
        <f>BE28+BE42+BE75+BE92+BE121</f>
        <v>30</v>
      </c>
      <c r="BF122" s="11">
        <f t="shared" ref="BF122:BK122" si="138">BF28+BF42+BF75+BF92</f>
        <v>195</v>
      </c>
      <c r="BG122" s="10">
        <f t="shared" si="138"/>
        <v>0</v>
      </c>
      <c r="BH122" s="11">
        <f t="shared" si="138"/>
        <v>90</v>
      </c>
      <c r="BI122" s="10">
        <f t="shared" si="138"/>
        <v>0</v>
      </c>
      <c r="BJ122" s="11">
        <f t="shared" si="138"/>
        <v>0</v>
      </c>
      <c r="BK122" s="10">
        <f t="shared" si="138"/>
        <v>0</v>
      </c>
      <c r="BL122" s="7">
        <f>BL28+BL42+BL75+BL92+BL121</f>
        <v>21</v>
      </c>
      <c r="BM122" s="11">
        <f t="shared" ref="BM122:BV122" si="139">BM28+BM42+BM75+BM92</f>
        <v>75</v>
      </c>
      <c r="BN122" s="10">
        <f t="shared" si="139"/>
        <v>0</v>
      </c>
      <c r="BO122" s="11">
        <f t="shared" si="139"/>
        <v>30</v>
      </c>
      <c r="BP122" s="10">
        <f t="shared" si="139"/>
        <v>0</v>
      </c>
      <c r="BQ122" s="11">
        <f t="shared" si="139"/>
        <v>15</v>
      </c>
      <c r="BR122" s="10">
        <f t="shared" si="139"/>
        <v>0</v>
      </c>
      <c r="BS122" s="11">
        <f t="shared" si="139"/>
        <v>0</v>
      </c>
      <c r="BT122" s="10">
        <f t="shared" si="139"/>
        <v>0</v>
      </c>
      <c r="BU122" s="11">
        <f t="shared" si="139"/>
        <v>0</v>
      </c>
      <c r="BV122" s="10">
        <f t="shared" si="139"/>
        <v>0</v>
      </c>
      <c r="BW122" s="7">
        <f>BW28+BW42+BW75+BW92+BW121</f>
        <v>9</v>
      </c>
      <c r="BX122" s="7">
        <f>BX28+BX42+BX75+BX92+BX121</f>
        <v>30</v>
      </c>
      <c r="BY122" s="11">
        <f t="shared" ref="BY122:CD122" si="140">BY28+BY42+BY75+BY92</f>
        <v>180</v>
      </c>
      <c r="BZ122" s="10">
        <f t="shared" si="140"/>
        <v>0</v>
      </c>
      <c r="CA122" s="11">
        <f t="shared" si="140"/>
        <v>85</v>
      </c>
      <c r="CB122" s="10">
        <f t="shared" si="140"/>
        <v>0</v>
      </c>
      <c r="CC122" s="11">
        <f t="shared" si="140"/>
        <v>0</v>
      </c>
      <c r="CD122" s="10">
        <f t="shared" si="140"/>
        <v>0</v>
      </c>
      <c r="CE122" s="7">
        <f>CE28+CE42+CE75+CE92+CE121</f>
        <v>19</v>
      </c>
      <c r="CF122" s="11">
        <f t="shared" ref="CF122:CO122" si="141">CF28+CF42+CF75+CF92</f>
        <v>45</v>
      </c>
      <c r="CG122" s="10">
        <f t="shared" si="141"/>
        <v>0</v>
      </c>
      <c r="CH122" s="11">
        <f t="shared" si="141"/>
        <v>60</v>
      </c>
      <c r="CI122" s="10">
        <f t="shared" si="141"/>
        <v>0</v>
      </c>
      <c r="CJ122" s="11">
        <f t="shared" si="141"/>
        <v>15</v>
      </c>
      <c r="CK122" s="10">
        <f t="shared" si="141"/>
        <v>0</v>
      </c>
      <c r="CL122" s="11">
        <f t="shared" si="141"/>
        <v>0</v>
      </c>
      <c r="CM122" s="10">
        <f t="shared" si="141"/>
        <v>0</v>
      </c>
      <c r="CN122" s="11">
        <f t="shared" si="141"/>
        <v>0</v>
      </c>
      <c r="CO122" s="10">
        <f t="shared" si="141"/>
        <v>0</v>
      </c>
      <c r="CP122" s="7">
        <f>CP28+CP42+CP75+CP92+CP121</f>
        <v>11</v>
      </c>
      <c r="CQ122" s="7">
        <f>CQ28+CQ42+CQ75+CQ92+CQ121</f>
        <v>30</v>
      </c>
      <c r="CR122" s="11">
        <f t="shared" ref="CR122:CW122" si="142">CR28+CR42+CR75+CR92</f>
        <v>210</v>
      </c>
      <c r="CS122" s="10">
        <f t="shared" si="142"/>
        <v>0</v>
      </c>
      <c r="CT122" s="11">
        <f t="shared" si="142"/>
        <v>60</v>
      </c>
      <c r="CU122" s="10">
        <f t="shared" si="142"/>
        <v>0</v>
      </c>
      <c r="CV122" s="11">
        <f t="shared" si="142"/>
        <v>0</v>
      </c>
      <c r="CW122" s="10">
        <f t="shared" si="142"/>
        <v>0</v>
      </c>
      <c r="CX122" s="7">
        <f>CX28+CX42+CX75+CX92+CX121</f>
        <v>22</v>
      </c>
      <c r="CY122" s="11">
        <f t="shared" ref="CY122:DH122" si="143">CY28+CY42+CY75+CY92</f>
        <v>75</v>
      </c>
      <c r="CZ122" s="10">
        <f t="shared" si="143"/>
        <v>0</v>
      </c>
      <c r="DA122" s="11">
        <f t="shared" si="143"/>
        <v>60</v>
      </c>
      <c r="DB122" s="10">
        <f t="shared" si="143"/>
        <v>0</v>
      </c>
      <c r="DC122" s="11">
        <f t="shared" si="143"/>
        <v>0</v>
      </c>
      <c r="DD122" s="10">
        <f t="shared" si="143"/>
        <v>0</v>
      </c>
      <c r="DE122" s="11">
        <f t="shared" si="143"/>
        <v>0</v>
      </c>
      <c r="DF122" s="10">
        <f t="shared" si="143"/>
        <v>0</v>
      </c>
      <c r="DG122" s="11">
        <f t="shared" si="143"/>
        <v>0</v>
      </c>
      <c r="DH122" s="10">
        <f t="shared" si="143"/>
        <v>0</v>
      </c>
      <c r="DI122" s="7">
        <f>DI28+DI42+DI75+DI92+DI121</f>
        <v>8</v>
      </c>
      <c r="DJ122" s="7">
        <f>DJ28+DJ42+DJ75+DJ92+DJ121</f>
        <v>30</v>
      </c>
      <c r="DK122" s="11">
        <f t="shared" ref="DK122:DP122" si="144">DK28+DK42+DK75+DK92</f>
        <v>182</v>
      </c>
      <c r="DL122" s="10">
        <f t="shared" si="144"/>
        <v>0</v>
      </c>
      <c r="DM122" s="11">
        <f t="shared" si="144"/>
        <v>75</v>
      </c>
      <c r="DN122" s="10">
        <f t="shared" si="144"/>
        <v>0</v>
      </c>
      <c r="DO122" s="11">
        <f t="shared" si="144"/>
        <v>0</v>
      </c>
      <c r="DP122" s="10">
        <f t="shared" si="144"/>
        <v>0</v>
      </c>
      <c r="DQ122" s="7">
        <f>DQ28+DQ42+DQ75+DQ92+DQ121</f>
        <v>17</v>
      </c>
      <c r="DR122" s="11">
        <f t="shared" ref="DR122:EA122" si="145">DR28+DR42+DR75+DR92</f>
        <v>75</v>
      </c>
      <c r="DS122" s="10">
        <f t="shared" si="145"/>
        <v>0</v>
      </c>
      <c r="DT122" s="11">
        <f t="shared" si="145"/>
        <v>0</v>
      </c>
      <c r="DU122" s="10">
        <f t="shared" si="145"/>
        <v>0</v>
      </c>
      <c r="DV122" s="11">
        <f t="shared" si="145"/>
        <v>60</v>
      </c>
      <c r="DW122" s="10">
        <f t="shared" si="145"/>
        <v>0</v>
      </c>
      <c r="DX122" s="11">
        <f t="shared" si="145"/>
        <v>0</v>
      </c>
      <c r="DY122" s="10">
        <f t="shared" si="145"/>
        <v>0</v>
      </c>
      <c r="DZ122" s="11">
        <f t="shared" si="145"/>
        <v>0</v>
      </c>
      <c r="EA122" s="10">
        <f t="shared" si="145"/>
        <v>0</v>
      </c>
      <c r="EB122" s="7">
        <f>EB28+EB42+EB75+EB92+EB121</f>
        <v>13</v>
      </c>
      <c r="EC122" s="7">
        <f>EC28+EC42+EC75+EC92+EC121</f>
        <v>30</v>
      </c>
      <c r="ED122" s="11">
        <f t="shared" ref="ED122:EI122" si="146">ED28+ED42+ED75+ED92</f>
        <v>120</v>
      </c>
      <c r="EE122" s="10">
        <f t="shared" si="146"/>
        <v>0</v>
      </c>
      <c r="EF122" s="11">
        <f t="shared" si="146"/>
        <v>90</v>
      </c>
      <c r="EG122" s="10">
        <f t="shared" si="146"/>
        <v>0</v>
      </c>
      <c r="EH122" s="11">
        <f t="shared" si="146"/>
        <v>30</v>
      </c>
      <c r="EI122" s="10">
        <f t="shared" si="146"/>
        <v>0</v>
      </c>
      <c r="EJ122" s="7">
        <f>EJ28+EJ42+EJ75+EJ92+EJ121</f>
        <v>11</v>
      </c>
      <c r="EK122" s="11">
        <f t="shared" ref="EK122:ET122" si="147">EK28+EK42+EK75+EK92</f>
        <v>30</v>
      </c>
      <c r="EL122" s="10">
        <f t="shared" si="147"/>
        <v>0</v>
      </c>
      <c r="EM122" s="11">
        <f t="shared" si="147"/>
        <v>0</v>
      </c>
      <c r="EN122" s="10">
        <f t="shared" si="147"/>
        <v>0</v>
      </c>
      <c r="EO122" s="11">
        <f t="shared" si="147"/>
        <v>30</v>
      </c>
      <c r="EP122" s="10">
        <f t="shared" si="147"/>
        <v>0</v>
      </c>
      <c r="EQ122" s="11">
        <f t="shared" si="147"/>
        <v>0</v>
      </c>
      <c r="ER122" s="10">
        <f t="shared" si="147"/>
        <v>0</v>
      </c>
      <c r="ES122" s="11">
        <f t="shared" si="147"/>
        <v>0</v>
      </c>
      <c r="ET122" s="10">
        <f t="shared" si="147"/>
        <v>0</v>
      </c>
      <c r="EU122" s="7">
        <f>EU28+EU42+EU75+EU92+EU121</f>
        <v>19</v>
      </c>
      <c r="EV122" s="7">
        <f>EV28+EV42+EV75+EV92+EV121</f>
        <v>30</v>
      </c>
      <c r="EW122" s="11">
        <f t="shared" ref="EW122:FB122" si="148">EW28+EW42+EW75+EW92</f>
        <v>0</v>
      </c>
      <c r="EX122" s="10">
        <f t="shared" si="148"/>
        <v>0</v>
      </c>
      <c r="EY122" s="11">
        <f t="shared" si="148"/>
        <v>0</v>
      </c>
      <c r="EZ122" s="10">
        <f t="shared" si="148"/>
        <v>0</v>
      </c>
      <c r="FA122" s="11">
        <f t="shared" si="148"/>
        <v>0</v>
      </c>
      <c r="FB122" s="10">
        <f t="shared" si="148"/>
        <v>0</v>
      </c>
      <c r="FC122" s="7">
        <f>FC28+FC42+FC75+FC92+FC121</f>
        <v>0</v>
      </c>
      <c r="FD122" s="11">
        <f t="shared" ref="FD122:FM122" si="149">FD28+FD42+FD75+FD92</f>
        <v>0</v>
      </c>
      <c r="FE122" s="10">
        <f t="shared" si="149"/>
        <v>0</v>
      </c>
      <c r="FF122" s="11">
        <f t="shared" si="149"/>
        <v>0</v>
      </c>
      <c r="FG122" s="10">
        <f t="shared" si="149"/>
        <v>0</v>
      </c>
      <c r="FH122" s="11">
        <f t="shared" si="149"/>
        <v>0</v>
      </c>
      <c r="FI122" s="10">
        <f t="shared" si="149"/>
        <v>0</v>
      </c>
      <c r="FJ122" s="11">
        <f t="shared" si="149"/>
        <v>0</v>
      </c>
      <c r="FK122" s="10">
        <f t="shared" si="149"/>
        <v>0</v>
      </c>
      <c r="FL122" s="11">
        <f t="shared" si="149"/>
        <v>0</v>
      </c>
      <c r="FM122" s="10">
        <f t="shared" si="149"/>
        <v>0</v>
      </c>
      <c r="FN122" s="7">
        <f>FN28+FN42+FN75+FN92+FN121</f>
        <v>0</v>
      </c>
      <c r="FO122" s="7">
        <f>FO28+FO42+FO75+FO92+FO121</f>
        <v>0</v>
      </c>
    </row>
    <row r="124" spans="1:171" x14ac:dyDescent="0.2">
      <c r="D124" s="3" t="s">
        <v>22</v>
      </c>
      <c r="E124" s="3" t="s">
        <v>250</v>
      </c>
    </row>
    <row r="125" spans="1:171" x14ac:dyDescent="0.2">
      <c r="D125" s="3" t="s">
        <v>26</v>
      </c>
      <c r="E125" s="3" t="s">
        <v>251</v>
      </c>
    </row>
    <row r="126" spans="1:171" x14ac:dyDescent="0.2">
      <c r="D126" s="15" t="s">
        <v>32</v>
      </c>
      <c r="E126" s="15"/>
    </row>
    <row r="127" spans="1:171" x14ac:dyDescent="0.2">
      <c r="D127" s="3" t="s">
        <v>34</v>
      </c>
      <c r="E127" s="3" t="s">
        <v>252</v>
      </c>
    </row>
    <row r="128" spans="1:171" x14ac:dyDescent="0.2">
      <c r="D128" s="3" t="s">
        <v>35</v>
      </c>
      <c r="E128" s="3" t="s">
        <v>253</v>
      </c>
    </row>
    <row r="129" spans="4:29" x14ac:dyDescent="0.2">
      <c r="D129" s="3" t="s">
        <v>36</v>
      </c>
      <c r="E129" s="3" t="s">
        <v>254</v>
      </c>
    </row>
    <row r="130" spans="4:29" x14ac:dyDescent="0.2">
      <c r="D130" s="15" t="s">
        <v>33</v>
      </c>
      <c r="E130" s="15"/>
      <c r="M130" s="9"/>
      <c r="U130" s="9"/>
      <c r="AC130" s="9"/>
    </row>
    <row r="131" spans="4:29" x14ac:dyDescent="0.2">
      <c r="D131" s="3" t="s">
        <v>37</v>
      </c>
      <c r="E131" s="3" t="s">
        <v>255</v>
      </c>
    </row>
    <row r="132" spans="4:29" x14ac:dyDescent="0.2">
      <c r="D132" s="3" t="s">
        <v>38</v>
      </c>
      <c r="E132" s="3" t="s">
        <v>256</v>
      </c>
    </row>
    <row r="133" spans="4:29" x14ac:dyDescent="0.2">
      <c r="D133" s="3" t="s">
        <v>39</v>
      </c>
      <c r="E133" s="3" t="s">
        <v>257</v>
      </c>
    </row>
    <row r="134" spans="4:29" x14ac:dyDescent="0.2">
      <c r="D134" s="3" t="s">
        <v>40</v>
      </c>
      <c r="E134" s="3" t="s">
        <v>258</v>
      </c>
    </row>
    <row r="135" spans="4:29" x14ac:dyDescent="0.2">
      <c r="D135" s="3" t="s">
        <v>41</v>
      </c>
      <c r="E135" s="3" t="s">
        <v>259</v>
      </c>
    </row>
  </sheetData>
  <mergeCells count="175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CE14:CE15"/>
    <mergeCell ref="CF14:CO14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29:FO29"/>
    <mergeCell ref="A43:FO43"/>
    <mergeCell ref="A76:FO76"/>
    <mergeCell ref="A93:FO93"/>
    <mergeCell ref="C94:C95"/>
    <mergeCell ref="A94:A95"/>
    <mergeCell ref="B94:B95"/>
    <mergeCell ref="C96:C97"/>
    <mergeCell ref="A96:A97"/>
    <mergeCell ref="B96:B97"/>
    <mergeCell ref="C98:C99"/>
    <mergeCell ref="A98:A99"/>
    <mergeCell ref="B98:B99"/>
    <mergeCell ref="C100:C101"/>
    <mergeCell ref="A100:A101"/>
    <mergeCell ref="B100:B101"/>
    <mergeCell ref="C102:C103"/>
    <mergeCell ref="A102:A103"/>
    <mergeCell ref="B102:B103"/>
    <mergeCell ref="C104:C105"/>
    <mergeCell ref="A104:A105"/>
    <mergeCell ref="B104:B105"/>
    <mergeCell ref="C106:C107"/>
    <mergeCell ref="A106:A107"/>
    <mergeCell ref="B106:B107"/>
    <mergeCell ref="C108:C109"/>
    <mergeCell ref="A108:A109"/>
    <mergeCell ref="B108:B109"/>
    <mergeCell ref="C110:C111"/>
    <mergeCell ref="A110:A111"/>
    <mergeCell ref="B110:B111"/>
    <mergeCell ref="C112:C113"/>
    <mergeCell ref="A112:A113"/>
    <mergeCell ref="B112:B113"/>
    <mergeCell ref="C114:C115"/>
    <mergeCell ref="A114:A115"/>
    <mergeCell ref="B114:B115"/>
    <mergeCell ref="C116:C117"/>
    <mergeCell ref="A116:A117"/>
    <mergeCell ref="B116:B117"/>
    <mergeCell ref="A118:FO118"/>
    <mergeCell ref="D126:E126"/>
    <mergeCell ref="D130:E130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34"/>
  <sheetViews>
    <sheetView topLeftCell="AD1" workbookViewId="0">
      <selection activeCell="BL9" sqref="BL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5703125" customWidth="1"/>
    <col min="158" max="158" width="2" customWidth="1"/>
    <col min="159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162</v>
      </c>
      <c r="BY8" t="s">
        <v>16</v>
      </c>
    </row>
    <row r="9" spans="1:171" x14ac:dyDescent="0.2">
      <c r="E9" t="s">
        <v>17</v>
      </c>
      <c r="F9" s="1" t="s">
        <v>18</v>
      </c>
      <c r="BY9" t="s">
        <v>337</v>
      </c>
    </row>
    <row r="11" spans="1:171" x14ac:dyDescent="0.2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</row>
    <row r="12" spans="1:171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9"/>
      <c r="Y14" s="19"/>
      <c r="Z14" s="17" t="s">
        <v>47</v>
      </c>
      <c r="AA14" s="19" t="s">
        <v>33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9"/>
      <c r="AR14" s="19"/>
      <c r="AS14" s="17" t="s">
        <v>47</v>
      </c>
      <c r="AT14" s="19" t="s">
        <v>33</v>
      </c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9"/>
      <c r="BK14" s="19"/>
      <c r="BL14" s="17" t="s">
        <v>47</v>
      </c>
      <c r="BM14" s="19" t="s">
        <v>33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9"/>
      <c r="CD14" s="19"/>
      <c r="CE14" s="17" t="s">
        <v>47</v>
      </c>
      <c r="CF14" s="19" t="s">
        <v>33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9"/>
      <c r="CW14" s="19"/>
      <c r="CX14" s="17" t="s">
        <v>47</v>
      </c>
      <c r="CY14" s="19" t="s">
        <v>33</v>
      </c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9"/>
      <c r="DP14" s="19"/>
      <c r="DQ14" s="17" t="s">
        <v>47</v>
      </c>
      <c r="DR14" s="19" t="s">
        <v>33</v>
      </c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9"/>
      <c r="EI14" s="19"/>
      <c r="EJ14" s="17" t="s">
        <v>47</v>
      </c>
      <c r="EK14" s="19" t="s">
        <v>33</v>
      </c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9"/>
      <c r="FB14" s="19"/>
      <c r="FC14" s="17" t="s">
        <v>47</v>
      </c>
      <c r="FD14" s="19" t="s">
        <v>33</v>
      </c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7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7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7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7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7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7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7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7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">
      <c r="A16" s="13" t="s">
        <v>59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3"/>
      <c r="FO16" s="14"/>
    </row>
    <row r="17" spans="1:171" x14ac:dyDescent="0.2">
      <c r="A17" s="6">
        <v>1</v>
      </c>
      <c r="B17" s="6">
        <v>1</v>
      </c>
      <c r="C17" s="6"/>
      <c r="D17" s="6"/>
      <c r="E17" s="3" t="s">
        <v>60</v>
      </c>
      <c r="F17" s="6">
        <f>$B$17*COUNTIF(T17:FM17,"e")</f>
        <v>0</v>
      </c>
      <c r="G17" s="6">
        <f>$B$17*COUNTIF(T17:FM17,"z")</f>
        <v>1</v>
      </c>
      <c r="H17" s="6">
        <f t="shared" ref="H17:H27" si="0">SUM(I17:P17)</f>
        <v>45</v>
      </c>
      <c r="I17" s="6">
        <f t="shared" ref="I17:I27" si="1">T17+AM17+BF17+BY17+CR17+DK17+ED17+EW17</f>
        <v>45</v>
      </c>
      <c r="J17" s="6">
        <f t="shared" ref="J17:J27" si="2">V17+AO17+BH17+CA17+CT17+DM17+EF17+EY17</f>
        <v>0</v>
      </c>
      <c r="K17" s="6">
        <f t="shared" ref="K17:K27" si="3">X17+AQ17+BJ17+CC17+CV17+DO17+EH17+FA17</f>
        <v>0</v>
      </c>
      <c r="L17" s="6">
        <f t="shared" ref="L17:L27" si="4">AA17+AT17+BM17+CF17+CY17+DR17+EK17+FD17</f>
        <v>0</v>
      </c>
      <c r="M17" s="6">
        <f t="shared" ref="M17:M27" si="5">AC17+AV17+BO17+CH17+DA17+DT17+EM17+FF17</f>
        <v>0</v>
      </c>
      <c r="N17" s="6">
        <f t="shared" ref="N17:N27" si="6">AE17+AX17+BQ17+CJ17+DC17+DV17+EO17+FH17</f>
        <v>0</v>
      </c>
      <c r="O17" s="6">
        <f t="shared" ref="O17:O27" si="7">AG17+AZ17+BS17+CL17+DE17+DX17+EQ17+FJ17</f>
        <v>0</v>
      </c>
      <c r="P17" s="6">
        <f t="shared" ref="P17:P27" si="8">AI17+BB17+BU17+CN17+DG17+DZ17+ES17+FL17</f>
        <v>0</v>
      </c>
      <c r="Q17" s="7">
        <f t="shared" ref="Q17:Q27" si="9">AL17+BE17+BX17+CQ17+DJ17+EC17+EV17+FO17</f>
        <v>3</v>
      </c>
      <c r="R17" s="7">
        <f t="shared" ref="R17:R27" si="10">AK17+BD17+BW17+CP17+DI17+EB17+EU17+FN17</f>
        <v>0</v>
      </c>
      <c r="S17" s="7">
        <f>$B$17*1.8</f>
        <v>1.8</v>
      </c>
      <c r="T17" s="11">
        <f>$B$17*45</f>
        <v>45</v>
      </c>
      <c r="U17" s="10" t="s">
        <v>61</v>
      </c>
      <c r="V17" s="11"/>
      <c r="W17" s="10"/>
      <c r="X17" s="11"/>
      <c r="Y17" s="10"/>
      <c r="Z17" s="7">
        <f>$B$17*3</f>
        <v>3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7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7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7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7" si="14">CE17+CP17</f>
        <v>0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7" si="15">CX17+DI17</f>
        <v>0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7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7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7" si="18">FC17+FN17</f>
        <v>0</v>
      </c>
    </row>
    <row r="18" spans="1:171" x14ac:dyDescent="0.2">
      <c r="A18" s="6"/>
      <c r="B18" s="6"/>
      <c r="C18" s="6"/>
      <c r="D18" s="6" t="s">
        <v>62</v>
      </c>
      <c r="E18" s="3" t="s">
        <v>63</v>
      </c>
      <c r="F18" s="6">
        <f>COUNTIF(T18:FM18,"e")</f>
        <v>0</v>
      </c>
      <c r="G18" s="6">
        <f>COUNTIF(T18:FM18,"z")</f>
        <v>1</v>
      </c>
      <c r="H18" s="6">
        <f t="shared" si="0"/>
        <v>2</v>
      </c>
      <c r="I18" s="6">
        <f t="shared" si="1"/>
        <v>2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2</v>
      </c>
      <c r="U18" s="10" t="s">
        <v>61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/>
      <c r="B19" s="6"/>
      <c r="C19" s="6"/>
      <c r="D19" s="6" t="s">
        <v>64</v>
      </c>
      <c r="E19" s="3" t="s">
        <v>65</v>
      </c>
      <c r="F19" s="6">
        <f>COUNTIF(T19:FM19,"e")</f>
        <v>0</v>
      </c>
      <c r="G19" s="6">
        <f>COUNTIF(T19:FM19,"z")</f>
        <v>2</v>
      </c>
      <c r="H19" s="6">
        <f t="shared" si="0"/>
        <v>30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15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1.2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v>15</v>
      </c>
      <c r="AN19" s="10" t="s">
        <v>61</v>
      </c>
      <c r="AO19" s="11"/>
      <c r="AP19" s="10"/>
      <c r="AQ19" s="11"/>
      <c r="AR19" s="10"/>
      <c r="AS19" s="7">
        <v>1</v>
      </c>
      <c r="AT19" s="11">
        <v>15</v>
      </c>
      <c r="AU19" s="10" t="s">
        <v>61</v>
      </c>
      <c r="AV19" s="11"/>
      <c r="AW19" s="10"/>
      <c r="AX19" s="11"/>
      <c r="AY19" s="10"/>
      <c r="AZ19" s="11"/>
      <c r="BA19" s="10"/>
      <c r="BB19" s="11"/>
      <c r="BC19" s="10"/>
      <c r="BD19" s="7">
        <v>1</v>
      </c>
      <c r="BE19" s="7">
        <f t="shared" si="12"/>
        <v>2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7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66</v>
      </c>
      <c r="E20" s="3" t="s">
        <v>67</v>
      </c>
      <c r="F20" s="6">
        <f>COUNTIF(T20:FM20,"e")</f>
        <v>0</v>
      </c>
      <c r="G20" s="6">
        <f>COUNTIF(T20:FM20,"z")</f>
        <v>1</v>
      </c>
      <c r="H20" s="6">
        <f t="shared" si="0"/>
        <v>45</v>
      </c>
      <c r="I20" s="6">
        <f t="shared" si="1"/>
        <v>0</v>
      </c>
      <c r="J20" s="6">
        <f t="shared" si="2"/>
        <v>45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/>
      <c r="CW20" s="10"/>
      <c r="CX20" s="7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11"/>
      <c r="DP20" s="10"/>
      <c r="DQ20" s="7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>
        <v>45</v>
      </c>
      <c r="EG20" s="10" t="s">
        <v>61</v>
      </c>
      <c r="EH20" s="11"/>
      <c r="EI20" s="10"/>
      <c r="EJ20" s="7">
        <v>0</v>
      </c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>
        <v>2</v>
      </c>
      <c r="B21" s="6">
        <v>1</v>
      </c>
      <c r="C21" s="6"/>
      <c r="D21" s="6"/>
      <c r="E21" s="3" t="s">
        <v>68</v>
      </c>
      <c r="F21" s="6">
        <f>$B$21*COUNTIF(T21:FM21,"e")</f>
        <v>0</v>
      </c>
      <c r="G21" s="6">
        <f>$B$21*COUNTIF(T21:FM21,"z")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2</v>
      </c>
      <c r="S21" s="7">
        <f>$B$21*1</f>
        <v>1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>
        <f>$B$21*30</f>
        <v>30</v>
      </c>
      <c r="BP21" s="10" t="s">
        <v>61</v>
      </c>
      <c r="BQ21" s="11"/>
      <c r="BR21" s="10"/>
      <c r="BS21" s="11"/>
      <c r="BT21" s="10"/>
      <c r="BU21" s="11"/>
      <c r="BV21" s="10"/>
      <c r="BW21" s="7">
        <f>$B$21*2</f>
        <v>2</v>
      </c>
      <c r="BX21" s="7">
        <f t="shared" si="13"/>
        <v>2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11"/>
      <c r="EI21" s="10"/>
      <c r="EJ21" s="7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>
        <v>3</v>
      </c>
      <c r="B22" s="6">
        <v>1</v>
      </c>
      <c r="C22" s="6"/>
      <c r="D22" s="6"/>
      <c r="E22" s="3" t="s">
        <v>69</v>
      </c>
      <c r="F22" s="6">
        <f>$B$22*COUNTIF(T22:FM22,"e")</f>
        <v>0</v>
      </c>
      <c r="G22" s="6">
        <f>$B$22*COUNTIF(T22:FM22,"z")</f>
        <v>1</v>
      </c>
      <c r="H22" s="6">
        <f t="shared" si="0"/>
        <v>60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60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2</v>
      </c>
      <c r="S22" s="7">
        <f>$B$22*2</f>
        <v>2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>
        <f>$B$22*60</f>
        <v>60</v>
      </c>
      <c r="CI22" s="10" t="s">
        <v>61</v>
      </c>
      <c r="CJ22" s="11"/>
      <c r="CK22" s="10"/>
      <c r="CL22" s="11"/>
      <c r="CM22" s="10"/>
      <c r="CN22" s="11"/>
      <c r="CO22" s="10"/>
      <c r="CP22" s="7">
        <f>$B$22*2</f>
        <v>2</v>
      </c>
      <c r="CQ22" s="7">
        <f t="shared" si="14"/>
        <v>2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7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>
        <v>4</v>
      </c>
      <c r="B23" s="6">
        <v>1</v>
      </c>
      <c r="C23" s="6"/>
      <c r="D23" s="6"/>
      <c r="E23" s="3" t="s">
        <v>70</v>
      </c>
      <c r="F23" s="6">
        <f>$B$23*COUNTIF(T23:FM23,"e")</f>
        <v>1</v>
      </c>
      <c r="G23" s="6">
        <f>$B$23*COUNTIF(T23:FM23,"z")</f>
        <v>0</v>
      </c>
      <c r="H23" s="6">
        <f t="shared" si="0"/>
        <v>60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60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3</v>
      </c>
      <c r="R23" s="7">
        <f t="shared" si="10"/>
        <v>3</v>
      </c>
      <c r="S23" s="7">
        <f>$B$23*2</f>
        <v>2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>
        <f>$B$23*60</f>
        <v>60</v>
      </c>
      <c r="DB23" s="10" t="s">
        <v>71</v>
      </c>
      <c r="DC23" s="11"/>
      <c r="DD23" s="10"/>
      <c r="DE23" s="11"/>
      <c r="DF23" s="10"/>
      <c r="DG23" s="11"/>
      <c r="DH23" s="10"/>
      <c r="DI23" s="7">
        <f>$B$23*3</f>
        <v>3</v>
      </c>
      <c r="DJ23" s="7">
        <f t="shared" si="15"/>
        <v>3</v>
      </c>
      <c r="DK23" s="11"/>
      <c r="DL23" s="10"/>
      <c r="DM23" s="11"/>
      <c r="DN23" s="10"/>
      <c r="DO23" s="11"/>
      <c r="DP23" s="10"/>
      <c r="DQ23" s="7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/>
      <c r="B24" s="6"/>
      <c r="C24" s="6"/>
      <c r="D24" s="6" t="s">
        <v>72</v>
      </c>
      <c r="E24" s="3" t="s">
        <v>73</v>
      </c>
      <c r="F24" s="6">
        <f>COUNTIF(T24:FM24,"e")</f>
        <v>0</v>
      </c>
      <c r="G24" s="6">
        <f>COUNTIF(T24:FM24,"z")</f>
        <v>1</v>
      </c>
      <c r="H24" s="6">
        <f t="shared" si="0"/>
        <v>2</v>
      </c>
      <c r="I24" s="6">
        <f t="shared" si="1"/>
        <v>2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0</v>
      </c>
      <c r="R24" s="7">
        <f t="shared" si="10"/>
        <v>0</v>
      </c>
      <c r="S24" s="7">
        <v>0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>
        <v>2</v>
      </c>
      <c r="DL24" s="10" t="s">
        <v>61</v>
      </c>
      <c r="DM24" s="11"/>
      <c r="DN24" s="10"/>
      <c r="DO24" s="11"/>
      <c r="DP24" s="10"/>
      <c r="DQ24" s="7">
        <v>0</v>
      </c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11"/>
      <c r="EI24" s="10"/>
      <c r="EJ24" s="7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/>
      <c r="B25" s="6"/>
      <c r="C25" s="6"/>
      <c r="D25" s="6" t="s">
        <v>74</v>
      </c>
      <c r="E25" s="3" t="s">
        <v>75</v>
      </c>
      <c r="F25" s="6">
        <f>COUNTIF(T25:FM25,"e")</f>
        <v>0</v>
      </c>
      <c r="G25" s="6">
        <f>COUNTIF(T25:FM25,"z")</f>
        <v>1</v>
      </c>
      <c r="H25" s="6">
        <f t="shared" si="0"/>
        <v>10</v>
      </c>
      <c r="I25" s="6">
        <f t="shared" si="1"/>
        <v>10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1</v>
      </c>
      <c r="R25" s="7">
        <f t="shared" si="10"/>
        <v>0</v>
      </c>
      <c r="S25" s="7">
        <v>0.4</v>
      </c>
      <c r="T25" s="11">
        <v>10</v>
      </c>
      <c r="U25" s="10" t="s">
        <v>61</v>
      </c>
      <c r="V25" s="11"/>
      <c r="W25" s="10"/>
      <c r="X25" s="11"/>
      <c r="Y25" s="10"/>
      <c r="Z25" s="7">
        <v>1</v>
      </c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1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11"/>
      <c r="DP25" s="10"/>
      <c r="DQ25" s="7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11"/>
      <c r="EI25" s="10"/>
      <c r="EJ25" s="7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/>
      <c r="B26" s="6"/>
      <c r="C26" s="6"/>
      <c r="D26" s="6" t="s">
        <v>76</v>
      </c>
      <c r="E26" s="3" t="s">
        <v>77</v>
      </c>
      <c r="F26" s="6">
        <f>COUNTIF(T26:FM26,"e")</f>
        <v>0</v>
      </c>
      <c r="G26" s="6">
        <f>COUNTIF(T26:FM26,"z")</f>
        <v>1</v>
      </c>
      <c r="H26" s="6">
        <f t="shared" si="0"/>
        <v>10</v>
      </c>
      <c r="I26" s="6">
        <f t="shared" si="1"/>
        <v>10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1</v>
      </c>
      <c r="R26" s="7">
        <f t="shared" si="10"/>
        <v>0</v>
      </c>
      <c r="S26" s="7">
        <v>0.4</v>
      </c>
      <c r="T26" s="11"/>
      <c r="U26" s="10"/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>
        <v>10</v>
      </c>
      <c r="AN26" s="10" t="s">
        <v>61</v>
      </c>
      <c r="AO26" s="11"/>
      <c r="AP26" s="10"/>
      <c r="AQ26" s="11"/>
      <c r="AR26" s="10"/>
      <c r="AS26" s="7">
        <v>1</v>
      </c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1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11"/>
      <c r="DP26" s="10"/>
      <c r="DQ26" s="7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11"/>
      <c r="EI26" s="10"/>
      <c r="EJ26" s="7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/>
      <c r="B27" s="6"/>
      <c r="C27" s="6"/>
      <c r="D27" s="6" t="s">
        <v>78</v>
      </c>
      <c r="E27" s="3" t="s">
        <v>79</v>
      </c>
      <c r="F27" s="6">
        <f>COUNTIF(T27:FM27,"e")</f>
        <v>0</v>
      </c>
      <c r="G27" s="6">
        <f>COUNTIF(T27:FM27,"z")</f>
        <v>1</v>
      </c>
      <c r="H27" s="6">
        <f t="shared" si="0"/>
        <v>15</v>
      </c>
      <c r="I27" s="6">
        <f t="shared" si="1"/>
        <v>0</v>
      </c>
      <c r="J27" s="6">
        <f t="shared" si="2"/>
        <v>15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0</v>
      </c>
      <c r="R27" s="7">
        <f t="shared" si="10"/>
        <v>0</v>
      </c>
      <c r="S27" s="7">
        <v>0</v>
      </c>
      <c r="T27" s="11"/>
      <c r="U27" s="10"/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>
        <v>15</v>
      </c>
      <c r="CB27" s="10" t="s">
        <v>61</v>
      </c>
      <c r="CC27" s="11"/>
      <c r="CD27" s="10"/>
      <c r="CE27" s="7"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/>
      <c r="CS27" s="10"/>
      <c r="CT27" s="11"/>
      <c r="CU27" s="10"/>
      <c r="CV27" s="11"/>
      <c r="CW27" s="10"/>
      <c r="CX27" s="7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0</v>
      </c>
      <c r="DK27" s="11"/>
      <c r="DL27" s="10"/>
      <c r="DM27" s="11"/>
      <c r="DN27" s="10"/>
      <c r="DO27" s="11"/>
      <c r="DP27" s="10"/>
      <c r="DQ27" s="7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/>
      <c r="EE27" s="10"/>
      <c r="EF27" s="11"/>
      <c r="EG27" s="10"/>
      <c r="EH27" s="11"/>
      <c r="EI27" s="10"/>
      <c r="EJ27" s="7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0</v>
      </c>
      <c r="EW27" s="11"/>
      <c r="EX27" s="10"/>
      <c r="EY27" s="11"/>
      <c r="EZ27" s="10"/>
      <c r="FA27" s="11"/>
      <c r="FB27" s="10"/>
      <c r="FC27" s="7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ht="15.95" customHeight="1" x14ac:dyDescent="0.2">
      <c r="A28" s="6"/>
      <c r="B28" s="6"/>
      <c r="C28" s="6"/>
      <c r="D28" s="6"/>
      <c r="E28" s="6" t="s">
        <v>80</v>
      </c>
      <c r="F28" s="6">
        <f t="shared" ref="F28:AK28" si="19">SUM(F17:F27)</f>
        <v>1</v>
      </c>
      <c r="G28" s="6">
        <f t="shared" si="19"/>
        <v>11</v>
      </c>
      <c r="H28" s="6">
        <f t="shared" si="19"/>
        <v>309</v>
      </c>
      <c r="I28" s="6">
        <f t="shared" si="19"/>
        <v>84</v>
      </c>
      <c r="J28" s="6">
        <f t="shared" si="19"/>
        <v>60</v>
      </c>
      <c r="K28" s="6">
        <f t="shared" si="19"/>
        <v>0</v>
      </c>
      <c r="L28" s="6">
        <f t="shared" si="19"/>
        <v>15</v>
      </c>
      <c r="M28" s="6">
        <f t="shared" si="19"/>
        <v>150</v>
      </c>
      <c r="N28" s="6">
        <f t="shared" si="19"/>
        <v>0</v>
      </c>
      <c r="O28" s="6">
        <f t="shared" si="19"/>
        <v>0</v>
      </c>
      <c r="P28" s="6">
        <f t="shared" si="19"/>
        <v>0</v>
      </c>
      <c r="Q28" s="7">
        <f t="shared" si="19"/>
        <v>14</v>
      </c>
      <c r="R28" s="7">
        <f t="shared" si="19"/>
        <v>8</v>
      </c>
      <c r="S28" s="7">
        <f t="shared" si="19"/>
        <v>8.8000000000000007</v>
      </c>
      <c r="T28" s="11">
        <f t="shared" si="19"/>
        <v>57</v>
      </c>
      <c r="U28" s="10">
        <f t="shared" si="19"/>
        <v>0</v>
      </c>
      <c r="V28" s="11">
        <f t="shared" si="19"/>
        <v>0</v>
      </c>
      <c r="W28" s="10">
        <f t="shared" si="19"/>
        <v>0</v>
      </c>
      <c r="X28" s="11">
        <f t="shared" si="19"/>
        <v>0</v>
      </c>
      <c r="Y28" s="10">
        <f t="shared" si="19"/>
        <v>0</v>
      </c>
      <c r="Z28" s="7">
        <f t="shared" si="19"/>
        <v>4</v>
      </c>
      <c r="AA28" s="11">
        <f t="shared" si="19"/>
        <v>0</v>
      </c>
      <c r="AB28" s="10">
        <f t="shared" si="19"/>
        <v>0</v>
      </c>
      <c r="AC28" s="11">
        <f t="shared" si="19"/>
        <v>0</v>
      </c>
      <c r="AD28" s="10">
        <f t="shared" si="19"/>
        <v>0</v>
      </c>
      <c r="AE28" s="11">
        <f t="shared" si="19"/>
        <v>0</v>
      </c>
      <c r="AF28" s="10">
        <f t="shared" si="19"/>
        <v>0</v>
      </c>
      <c r="AG28" s="11">
        <f t="shared" si="19"/>
        <v>0</v>
      </c>
      <c r="AH28" s="10">
        <f t="shared" si="19"/>
        <v>0</v>
      </c>
      <c r="AI28" s="11">
        <f t="shared" si="19"/>
        <v>0</v>
      </c>
      <c r="AJ28" s="10">
        <f t="shared" si="19"/>
        <v>0</v>
      </c>
      <c r="AK28" s="7">
        <f t="shared" si="19"/>
        <v>0</v>
      </c>
      <c r="AL28" s="7">
        <f t="shared" ref="AL28:BQ28" si="20">SUM(AL17:AL27)</f>
        <v>4</v>
      </c>
      <c r="AM28" s="11">
        <f t="shared" si="20"/>
        <v>25</v>
      </c>
      <c r="AN28" s="10">
        <f t="shared" si="20"/>
        <v>0</v>
      </c>
      <c r="AO28" s="11">
        <f t="shared" si="20"/>
        <v>0</v>
      </c>
      <c r="AP28" s="10">
        <f t="shared" si="20"/>
        <v>0</v>
      </c>
      <c r="AQ28" s="11">
        <f t="shared" si="20"/>
        <v>0</v>
      </c>
      <c r="AR28" s="10">
        <f t="shared" si="20"/>
        <v>0</v>
      </c>
      <c r="AS28" s="7">
        <f t="shared" si="20"/>
        <v>2</v>
      </c>
      <c r="AT28" s="11">
        <f t="shared" si="20"/>
        <v>15</v>
      </c>
      <c r="AU28" s="10">
        <f t="shared" si="20"/>
        <v>0</v>
      </c>
      <c r="AV28" s="11">
        <f t="shared" si="20"/>
        <v>0</v>
      </c>
      <c r="AW28" s="10">
        <f t="shared" si="20"/>
        <v>0</v>
      </c>
      <c r="AX28" s="11">
        <f t="shared" si="20"/>
        <v>0</v>
      </c>
      <c r="AY28" s="10">
        <f t="shared" si="20"/>
        <v>0</v>
      </c>
      <c r="AZ28" s="11">
        <f t="shared" si="20"/>
        <v>0</v>
      </c>
      <c r="BA28" s="10">
        <f t="shared" si="20"/>
        <v>0</v>
      </c>
      <c r="BB28" s="11">
        <f t="shared" si="20"/>
        <v>0</v>
      </c>
      <c r="BC28" s="10">
        <f t="shared" si="20"/>
        <v>0</v>
      </c>
      <c r="BD28" s="7">
        <f t="shared" si="20"/>
        <v>1</v>
      </c>
      <c r="BE28" s="7">
        <f t="shared" si="20"/>
        <v>3</v>
      </c>
      <c r="BF28" s="11">
        <f t="shared" si="20"/>
        <v>0</v>
      </c>
      <c r="BG28" s="10">
        <f t="shared" si="20"/>
        <v>0</v>
      </c>
      <c r="BH28" s="11">
        <f t="shared" si="20"/>
        <v>0</v>
      </c>
      <c r="BI28" s="10">
        <f t="shared" si="20"/>
        <v>0</v>
      </c>
      <c r="BJ28" s="11">
        <f t="shared" si="20"/>
        <v>0</v>
      </c>
      <c r="BK28" s="10">
        <f t="shared" si="20"/>
        <v>0</v>
      </c>
      <c r="BL28" s="7">
        <f t="shared" si="20"/>
        <v>0</v>
      </c>
      <c r="BM28" s="11">
        <f t="shared" si="20"/>
        <v>0</v>
      </c>
      <c r="BN28" s="10">
        <f t="shared" si="20"/>
        <v>0</v>
      </c>
      <c r="BO28" s="11">
        <f t="shared" si="20"/>
        <v>30</v>
      </c>
      <c r="BP28" s="10">
        <f t="shared" si="20"/>
        <v>0</v>
      </c>
      <c r="BQ28" s="11">
        <f t="shared" si="20"/>
        <v>0</v>
      </c>
      <c r="BR28" s="10">
        <f t="shared" ref="BR28:CW28" si="21">SUM(BR17:BR27)</f>
        <v>0</v>
      </c>
      <c r="BS28" s="11">
        <f t="shared" si="21"/>
        <v>0</v>
      </c>
      <c r="BT28" s="10">
        <f t="shared" si="21"/>
        <v>0</v>
      </c>
      <c r="BU28" s="11">
        <f t="shared" si="21"/>
        <v>0</v>
      </c>
      <c r="BV28" s="10">
        <f t="shared" si="21"/>
        <v>0</v>
      </c>
      <c r="BW28" s="7">
        <f t="shared" si="21"/>
        <v>2</v>
      </c>
      <c r="BX28" s="7">
        <f t="shared" si="21"/>
        <v>2</v>
      </c>
      <c r="BY28" s="11">
        <f t="shared" si="21"/>
        <v>0</v>
      </c>
      <c r="BZ28" s="10">
        <f t="shared" si="21"/>
        <v>0</v>
      </c>
      <c r="CA28" s="11">
        <f t="shared" si="21"/>
        <v>15</v>
      </c>
      <c r="CB28" s="10">
        <f t="shared" si="21"/>
        <v>0</v>
      </c>
      <c r="CC28" s="11">
        <f t="shared" si="21"/>
        <v>0</v>
      </c>
      <c r="CD28" s="10">
        <f t="shared" si="21"/>
        <v>0</v>
      </c>
      <c r="CE28" s="7">
        <f t="shared" si="21"/>
        <v>0</v>
      </c>
      <c r="CF28" s="11">
        <f t="shared" si="21"/>
        <v>0</v>
      </c>
      <c r="CG28" s="10">
        <f t="shared" si="21"/>
        <v>0</v>
      </c>
      <c r="CH28" s="11">
        <f t="shared" si="21"/>
        <v>60</v>
      </c>
      <c r="CI28" s="10">
        <f t="shared" si="21"/>
        <v>0</v>
      </c>
      <c r="CJ28" s="11">
        <f t="shared" si="21"/>
        <v>0</v>
      </c>
      <c r="CK28" s="10">
        <f t="shared" si="21"/>
        <v>0</v>
      </c>
      <c r="CL28" s="11">
        <f t="shared" si="21"/>
        <v>0</v>
      </c>
      <c r="CM28" s="10">
        <f t="shared" si="21"/>
        <v>0</v>
      </c>
      <c r="CN28" s="11">
        <f t="shared" si="21"/>
        <v>0</v>
      </c>
      <c r="CO28" s="10">
        <f t="shared" si="21"/>
        <v>0</v>
      </c>
      <c r="CP28" s="7">
        <f t="shared" si="21"/>
        <v>2</v>
      </c>
      <c r="CQ28" s="7">
        <f t="shared" si="21"/>
        <v>2</v>
      </c>
      <c r="CR28" s="11">
        <f t="shared" si="21"/>
        <v>0</v>
      </c>
      <c r="CS28" s="10">
        <f t="shared" si="21"/>
        <v>0</v>
      </c>
      <c r="CT28" s="11">
        <f t="shared" si="21"/>
        <v>0</v>
      </c>
      <c r="CU28" s="10">
        <f t="shared" si="21"/>
        <v>0</v>
      </c>
      <c r="CV28" s="11">
        <f t="shared" si="21"/>
        <v>0</v>
      </c>
      <c r="CW28" s="10">
        <f t="shared" si="21"/>
        <v>0</v>
      </c>
      <c r="CX28" s="7">
        <f t="shared" ref="CX28:EC28" si="22">SUM(CX17:CX27)</f>
        <v>0</v>
      </c>
      <c r="CY28" s="11">
        <f t="shared" si="22"/>
        <v>0</v>
      </c>
      <c r="CZ28" s="10">
        <f t="shared" si="22"/>
        <v>0</v>
      </c>
      <c r="DA28" s="11">
        <f t="shared" si="22"/>
        <v>60</v>
      </c>
      <c r="DB28" s="10">
        <f t="shared" si="22"/>
        <v>0</v>
      </c>
      <c r="DC28" s="11">
        <f t="shared" si="22"/>
        <v>0</v>
      </c>
      <c r="DD28" s="10">
        <f t="shared" si="22"/>
        <v>0</v>
      </c>
      <c r="DE28" s="11">
        <f t="shared" si="22"/>
        <v>0</v>
      </c>
      <c r="DF28" s="10">
        <f t="shared" si="22"/>
        <v>0</v>
      </c>
      <c r="DG28" s="11">
        <f t="shared" si="22"/>
        <v>0</v>
      </c>
      <c r="DH28" s="10">
        <f t="shared" si="22"/>
        <v>0</v>
      </c>
      <c r="DI28" s="7">
        <f t="shared" si="22"/>
        <v>3</v>
      </c>
      <c r="DJ28" s="7">
        <f t="shared" si="22"/>
        <v>3</v>
      </c>
      <c r="DK28" s="11">
        <f t="shared" si="22"/>
        <v>2</v>
      </c>
      <c r="DL28" s="10">
        <f t="shared" si="22"/>
        <v>0</v>
      </c>
      <c r="DM28" s="11">
        <f t="shared" si="22"/>
        <v>0</v>
      </c>
      <c r="DN28" s="10">
        <f t="shared" si="22"/>
        <v>0</v>
      </c>
      <c r="DO28" s="11">
        <f t="shared" si="22"/>
        <v>0</v>
      </c>
      <c r="DP28" s="10">
        <f t="shared" si="22"/>
        <v>0</v>
      </c>
      <c r="DQ28" s="7">
        <f t="shared" si="22"/>
        <v>0</v>
      </c>
      <c r="DR28" s="11">
        <f t="shared" si="22"/>
        <v>0</v>
      </c>
      <c r="DS28" s="10">
        <f t="shared" si="22"/>
        <v>0</v>
      </c>
      <c r="DT28" s="11">
        <f t="shared" si="22"/>
        <v>0</v>
      </c>
      <c r="DU28" s="10">
        <f t="shared" si="22"/>
        <v>0</v>
      </c>
      <c r="DV28" s="11">
        <f t="shared" si="22"/>
        <v>0</v>
      </c>
      <c r="DW28" s="10">
        <f t="shared" si="22"/>
        <v>0</v>
      </c>
      <c r="DX28" s="11">
        <f t="shared" si="22"/>
        <v>0</v>
      </c>
      <c r="DY28" s="10">
        <f t="shared" si="22"/>
        <v>0</v>
      </c>
      <c r="DZ28" s="11">
        <f t="shared" si="22"/>
        <v>0</v>
      </c>
      <c r="EA28" s="10">
        <f t="shared" si="22"/>
        <v>0</v>
      </c>
      <c r="EB28" s="7">
        <f t="shared" si="22"/>
        <v>0</v>
      </c>
      <c r="EC28" s="7">
        <f t="shared" si="22"/>
        <v>0</v>
      </c>
      <c r="ED28" s="11">
        <f t="shared" ref="ED28:FI28" si="23">SUM(ED17:ED27)</f>
        <v>0</v>
      </c>
      <c r="EE28" s="10">
        <f t="shared" si="23"/>
        <v>0</v>
      </c>
      <c r="EF28" s="11">
        <f t="shared" si="23"/>
        <v>45</v>
      </c>
      <c r="EG28" s="10">
        <f t="shared" si="23"/>
        <v>0</v>
      </c>
      <c r="EH28" s="11">
        <f t="shared" si="23"/>
        <v>0</v>
      </c>
      <c r="EI28" s="10">
        <f t="shared" si="23"/>
        <v>0</v>
      </c>
      <c r="EJ28" s="7">
        <f t="shared" si="23"/>
        <v>0</v>
      </c>
      <c r="EK28" s="11">
        <f t="shared" si="23"/>
        <v>0</v>
      </c>
      <c r="EL28" s="10">
        <f t="shared" si="23"/>
        <v>0</v>
      </c>
      <c r="EM28" s="11">
        <f t="shared" si="23"/>
        <v>0</v>
      </c>
      <c r="EN28" s="10">
        <f t="shared" si="23"/>
        <v>0</v>
      </c>
      <c r="EO28" s="11">
        <f t="shared" si="23"/>
        <v>0</v>
      </c>
      <c r="EP28" s="10">
        <f t="shared" si="23"/>
        <v>0</v>
      </c>
      <c r="EQ28" s="11">
        <f t="shared" si="23"/>
        <v>0</v>
      </c>
      <c r="ER28" s="10">
        <f t="shared" si="23"/>
        <v>0</v>
      </c>
      <c r="ES28" s="11">
        <f t="shared" si="23"/>
        <v>0</v>
      </c>
      <c r="ET28" s="10">
        <f t="shared" si="23"/>
        <v>0</v>
      </c>
      <c r="EU28" s="7">
        <f t="shared" si="23"/>
        <v>0</v>
      </c>
      <c r="EV28" s="7">
        <f t="shared" si="23"/>
        <v>0</v>
      </c>
      <c r="EW28" s="11">
        <f t="shared" si="23"/>
        <v>0</v>
      </c>
      <c r="EX28" s="10">
        <f t="shared" si="23"/>
        <v>0</v>
      </c>
      <c r="EY28" s="11">
        <f t="shared" si="23"/>
        <v>0</v>
      </c>
      <c r="EZ28" s="10">
        <f t="shared" si="23"/>
        <v>0</v>
      </c>
      <c r="FA28" s="11">
        <f t="shared" si="23"/>
        <v>0</v>
      </c>
      <c r="FB28" s="10">
        <f t="shared" si="23"/>
        <v>0</v>
      </c>
      <c r="FC28" s="7">
        <f t="shared" si="23"/>
        <v>0</v>
      </c>
      <c r="FD28" s="11">
        <f t="shared" si="23"/>
        <v>0</v>
      </c>
      <c r="FE28" s="10">
        <f t="shared" si="23"/>
        <v>0</v>
      </c>
      <c r="FF28" s="11">
        <f t="shared" si="23"/>
        <v>0</v>
      </c>
      <c r="FG28" s="10">
        <f t="shared" si="23"/>
        <v>0</v>
      </c>
      <c r="FH28" s="11">
        <f t="shared" si="23"/>
        <v>0</v>
      </c>
      <c r="FI28" s="10">
        <f t="shared" si="23"/>
        <v>0</v>
      </c>
      <c r="FJ28" s="11">
        <f t="shared" ref="FJ28:FO28" si="24">SUM(FJ17:FJ27)</f>
        <v>0</v>
      </c>
      <c r="FK28" s="10">
        <f t="shared" si="24"/>
        <v>0</v>
      </c>
      <c r="FL28" s="11">
        <f t="shared" si="24"/>
        <v>0</v>
      </c>
      <c r="FM28" s="10">
        <f t="shared" si="24"/>
        <v>0</v>
      </c>
      <c r="FN28" s="7">
        <f t="shared" si="24"/>
        <v>0</v>
      </c>
      <c r="FO28" s="7">
        <f t="shared" si="24"/>
        <v>0</v>
      </c>
    </row>
    <row r="29" spans="1:171" ht="20.100000000000001" customHeight="1" x14ac:dyDescent="0.2">
      <c r="A29" s="13" t="s">
        <v>81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3"/>
      <c r="FO29" s="14"/>
    </row>
    <row r="30" spans="1:171" x14ac:dyDescent="0.2">
      <c r="A30" s="6"/>
      <c r="B30" s="6"/>
      <c r="C30" s="6"/>
      <c r="D30" s="6" t="s">
        <v>82</v>
      </c>
      <c r="E30" s="3" t="s">
        <v>83</v>
      </c>
      <c r="F30" s="6">
        <f t="shared" ref="F30:F41" si="25">COUNTIF(T30:FM30,"e")</f>
        <v>0</v>
      </c>
      <c r="G30" s="6">
        <f t="shared" ref="G30:G41" si="26">COUNTIF(T30:FM30,"z")</f>
        <v>2</v>
      </c>
      <c r="H30" s="6">
        <f t="shared" ref="H30:H41" si="27">SUM(I30:P30)</f>
        <v>60</v>
      </c>
      <c r="I30" s="6">
        <f t="shared" ref="I30:I41" si="28">T30+AM30+BF30+BY30+CR30+DK30+ED30+EW30</f>
        <v>30</v>
      </c>
      <c r="J30" s="6">
        <f t="shared" ref="J30:J41" si="29">V30+AO30+BH30+CA30+CT30+DM30+EF30+EY30</f>
        <v>30</v>
      </c>
      <c r="K30" s="6">
        <f t="shared" ref="K30:K41" si="30">X30+AQ30+BJ30+CC30+CV30+DO30+EH30+FA30</f>
        <v>0</v>
      </c>
      <c r="L30" s="6">
        <f t="shared" ref="L30:L41" si="31">AA30+AT30+BM30+CF30+CY30+DR30+EK30+FD30</f>
        <v>0</v>
      </c>
      <c r="M30" s="6">
        <f t="shared" ref="M30:M41" si="32">AC30+AV30+BO30+CH30+DA30+DT30+EM30+FF30</f>
        <v>0</v>
      </c>
      <c r="N30" s="6">
        <f t="shared" ref="N30:N41" si="33">AE30+AX30+BQ30+CJ30+DC30+DV30+EO30+FH30</f>
        <v>0</v>
      </c>
      <c r="O30" s="6">
        <f t="shared" ref="O30:O41" si="34">AG30+AZ30+BS30+CL30+DE30+DX30+EQ30+FJ30</f>
        <v>0</v>
      </c>
      <c r="P30" s="6">
        <f t="shared" ref="P30:P41" si="35">AI30+BB30+BU30+CN30+DG30+DZ30+ES30+FL30</f>
        <v>0</v>
      </c>
      <c r="Q30" s="7">
        <f t="shared" ref="Q30:Q41" si="36">AL30+BE30+BX30+CQ30+DJ30+EC30+EV30+FO30</f>
        <v>3</v>
      </c>
      <c r="R30" s="7">
        <f t="shared" ref="R30:R41" si="37">AK30+BD30+BW30+CP30+DI30+EB30+EU30+FN30</f>
        <v>0</v>
      </c>
      <c r="S30" s="7">
        <v>1.8</v>
      </c>
      <c r="T30" s="11">
        <v>30</v>
      </c>
      <c r="U30" s="10" t="s">
        <v>61</v>
      </c>
      <c r="V30" s="11">
        <v>30</v>
      </c>
      <c r="W30" s="10" t="s">
        <v>61</v>
      </c>
      <c r="X30" s="11"/>
      <c r="Y30" s="10"/>
      <c r="Z30" s="7">
        <v>3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41" si="38">Z30+AK30</f>
        <v>3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ref="BE30:BE41" si="39">AS30+BD30</f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41" si="40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41" si="41">CE30+CP30</f>
        <v>0</v>
      </c>
      <c r="CR30" s="11"/>
      <c r="CS30" s="10"/>
      <c r="CT30" s="11"/>
      <c r="CU30" s="10"/>
      <c r="CV30" s="11"/>
      <c r="CW30" s="10"/>
      <c r="CX30" s="7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ref="DJ30:DJ41" si="42">CX30+DI30</f>
        <v>0</v>
      </c>
      <c r="DK30" s="11"/>
      <c r="DL30" s="10"/>
      <c r="DM30" s="11"/>
      <c r="DN30" s="10"/>
      <c r="DO30" s="11"/>
      <c r="DP30" s="10"/>
      <c r="DQ30" s="7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ref="EC30:EC41" si="43">DQ30+EB30</f>
        <v>0</v>
      </c>
      <c r="ED30" s="11"/>
      <c r="EE30" s="10"/>
      <c r="EF30" s="11"/>
      <c r="EG30" s="10"/>
      <c r="EH30" s="11"/>
      <c r="EI30" s="10"/>
      <c r="EJ30" s="7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ref="EV30:EV41" si="44">EJ30+EU30</f>
        <v>0</v>
      </c>
      <c r="EW30" s="11"/>
      <c r="EX30" s="10"/>
      <c r="EY30" s="11"/>
      <c r="EZ30" s="10"/>
      <c r="FA30" s="11"/>
      <c r="FB30" s="10"/>
      <c r="FC30" s="7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ref="FO30:FO41" si="45">FC30+FN30</f>
        <v>0</v>
      </c>
    </row>
    <row r="31" spans="1:171" x14ac:dyDescent="0.2">
      <c r="A31" s="6"/>
      <c r="B31" s="6"/>
      <c r="C31" s="6"/>
      <c r="D31" s="6" t="s">
        <v>84</v>
      </c>
      <c r="E31" s="3" t="s">
        <v>85</v>
      </c>
      <c r="F31" s="6">
        <f t="shared" si="25"/>
        <v>0</v>
      </c>
      <c r="G31" s="6">
        <f t="shared" si="26"/>
        <v>2</v>
      </c>
      <c r="H31" s="6">
        <f t="shared" si="27"/>
        <v>60</v>
      </c>
      <c r="I31" s="6">
        <f t="shared" si="28"/>
        <v>30</v>
      </c>
      <c r="J31" s="6">
        <f t="shared" si="29"/>
        <v>30</v>
      </c>
      <c r="K31" s="6">
        <f t="shared" si="30"/>
        <v>0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6</v>
      </c>
      <c r="R31" s="7">
        <f t="shared" si="37"/>
        <v>0</v>
      </c>
      <c r="S31" s="7">
        <v>2.4</v>
      </c>
      <c r="T31" s="11">
        <v>30</v>
      </c>
      <c r="U31" s="10" t="s">
        <v>61</v>
      </c>
      <c r="V31" s="11">
        <v>30</v>
      </c>
      <c r="W31" s="10" t="s">
        <v>61</v>
      </c>
      <c r="X31" s="11"/>
      <c r="Y31" s="10"/>
      <c r="Z31" s="7">
        <v>6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8"/>
        <v>6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9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11"/>
      <c r="EI31" s="10"/>
      <c r="EJ31" s="7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60</v>
      </c>
      <c r="I32" s="6">
        <f t="shared" si="28"/>
        <v>30</v>
      </c>
      <c r="J32" s="6">
        <f t="shared" si="29"/>
        <v>30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6</v>
      </c>
      <c r="R32" s="7">
        <f t="shared" si="37"/>
        <v>0</v>
      </c>
      <c r="S32" s="7">
        <v>2.4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8"/>
        <v>0</v>
      </c>
      <c r="AM32" s="11">
        <v>30</v>
      </c>
      <c r="AN32" s="10" t="s">
        <v>71</v>
      </c>
      <c r="AO32" s="11">
        <v>30</v>
      </c>
      <c r="AP32" s="10" t="s">
        <v>61</v>
      </c>
      <c r="AQ32" s="11"/>
      <c r="AR32" s="10"/>
      <c r="AS32" s="7">
        <v>6</v>
      </c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6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11"/>
      <c r="CW32" s="10"/>
      <c r="CX32" s="7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11"/>
      <c r="DP32" s="10"/>
      <c r="DQ32" s="7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11"/>
      <c r="EI32" s="10"/>
      <c r="EJ32" s="7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11"/>
      <c r="FB32" s="10"/>
      <c r="FC32" s="7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88</v>
      </c>
      <c r="E33" s="3" t="s">
        <v>89</v>
      </c>
      <c r="F33" s="6">
        <f t="shared" si="25"/>
        <v>0</v>
      </c>
      <c r="G33" s="6">
        <f t="shared" si="26"/>
        <v>2</v>
      </c>
      <c r="H33" s="6">
        <f t="shared" si="27"/>
        <v>30</v>
      </c>
      <c r="I33" s="6">
        <f t="shared" si="28"/>
        <v>15</v>
      </c>
      <c r="J33" s="6">
        <f t="shared" si="29"/>
        <v>0</v>
      </c>
      <c r="K33" s="6">
        <f t="shared" si="30"/>
        <v>0</v>
      </c>
      <c r="L33" s="6">
        <f t="shared" si="31"/>
        <v>15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3</v>
      </c>
      <c r="R33" s="7">
        <f t="shared" si="37"/>
        <v>2</v>
      </c>
      <c r="S33" s="7">
        <v>1.2</v>
      </c>
      <c r="T33" s="11">
        <v>15</v>
      </c>
      <c r="U33" s="10" t="s">
        <v>61</v>
      </c>
      <c r="V33" s="11"/>
      <c r="W33" s="10"/>
      <c r="X33" s="11"/>
      <c r="Y33" s="10"/>
      <c r="Z33" s="7">
        <v>1</v>
      </c>
      <c r="AA33" s="11">
        <v>15</v>
      </c>
      <c r="AB33" s="10" t="s">
        <v>61</v>
      </c>
      <c r="AC33" s="11"/>
      <c r="AD33" s="10"/>
      <c r="AE33" s="11"/>
      <c r="AF33" s="10"/>
      <c r="AG33" s="11"/>
      <c r="AH33" s="10"/>
      <c r="AI33" s="11"/>
      <c r="AJ33" s="10"/>
      <c r="AK33" s="7">
        <v>2</v>
      </c>
      <c r="AL33" s="7">
        <f t="shared" si="38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11"/>
      <c r="CW33" s="10"/>
      <c r="CX33" s="7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11"/>
      <c r="DP33" s="10"/>
      <c r="DQ33" s="7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11"/>
      <c r="EI33" s="10"/>
      <c r="EJ33" s="7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11"/>
      <c r="FB33" s="10"/>
      <c r="FC33" s="7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90</v>
      </c>
      <c r="E34" s="3" t="s">
        <v>91</v>
      </c>
      <c r="F34" s="6">
        <f t="shared" si="25"/>
        <v>0</v>
      </c>
      <c r="G34" s="6">
        <f t="shared" si="26"/>
        <v>1</v>
      </c>
      <c r="H34" s="6">
        <f t="shared" si="27"/>
        <v>30</v>
      </c>
      <c r="I34" s="6">
        <f t="shared" si="28"/>
        <v>30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2</v>
      </c>
      <c r="R34" s="7">
        <f t="shared" si="37"/>
        <v>0</v>
      </c>
      <c r="S34" s="7">
        <v>1.2</v>
      </c>
      <c r="T34" s="11">
        <v>30</v>
      </c>
      <c r="U34" s="10" t="s">
        <v>61</v>
      </c>
      <c r="V34" s="11"/>
      <c r="W34" s="10"/>
      <c r="X34" s="11"/>
      <c r="Y34" s="10"/>
      <c r="Z34" s="7">
        <v>2</v>
      </c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8"/>
        <v>2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60</v>
      </c>
      <c r="I35" s="6">
        <f t="shared" si="28"/>
        <v>30</v>
      </c>
      <c r="J35" s="6">
        <f t="shared" si="29"/>
        <v>30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6</v>
      </c>
      <c r="R35" s="7">
        <f t="shared" si="37"/>
        <v>0</v>
      </c>
      <c r="S35" s="7">
        <v>2.4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>
        <v>30</v>
      </c>
      <c r="AN35" s="10" t="s">
        <v>71</v>
      </c>
      <c r="AO35" s="11">
        <v>30</v>
      </c>
      <c r="AP35" s="10" t="s">
        <v>61</v>
      </c>
      <c r="AQ35" s="11"/>
      <c r="AR35" s="10"/>
      <c r="AS35" s="7">
        <v>6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9"/>
        <v>6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45</v>
      </c>
      <c r="I36" s="6">
        <f t="shared" si="28"/>
        <v>30</v>
      </c>
      <c r="J36" s="6">
        <f t="shared" si="29"/>
        <v>0</v>
      </c>
      <c r="K36" s="6">
        <f t="shared" si="30"/>
        <v>0</v>
      </c>
      <c r="L36" s="6">
        <f t="shared" si="31"/>
        <v>15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3</v>
      </c>
      <c r="R36" s="7">
        <f t="shared" si="37"/>
        <v>1</v>
      </c>
      <c r="S36" s="7">
        <v>1.8</v>
      </c>
      <c r="T36" s="11">
        <v>30</v>
      </c>
      <c r="U36" s="10" t="s">
        <v>61</v>
      </c>
      <c r="V36" s="11"/>
      <c r="W36" s="10"/>
      <c r="X36" s="11"/>
      <c r="Y36" s="10"/>
      <c r="Z36" s="7">
        <v>2</v>
      </c>
      <c r="AA36" s="11">
        <v>15</v>
      </c>
      <c r="AB36" s="10" t="s">
        <v>61</v>
      </c>
      <c r="AC36" s="11"/>
      <c r="AD36" s="10"/>
      <c r="AE36" s="11"/>
      <c r="AF36" s="10"/>
      <c r="AG36" s="11"/>
      <c r="AH36" s="10"/>
      <c r="AI36" s="11"/>
      <c r="AJ36" s="10"/>
      <c r="AK36" s="7">
        <v>1</v>
      </c>
      <c r="AL36" s="7">
        <f t="shared" si="38"/>
        <v>3</v>
      </c>
      <c r="AM36" s="11"/>
      <c r="AN36" s="10"/>
      <c r="AO36" s="11"/>
      <c r="AP36" s="10"/>
      <c r="AQ36" s="11"/>
      <c r="AR36" s="10"/>
      <c r="AS36" s="7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9"/>
        <v>0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0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45</v>
      </c>
      <c r="I37" s="6">
        <f t="shared" si="28"/>
        <v>30</v>
      </c>
      <c r="J37" s="6">
        <f t="shared" si="29"/>
        <v>15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4</v>
      </c>
      <c r="R37" s="7">
        <f t="shared" si="37"/>
        <v>0</v>
      </c>
      <c r="S37" s="7">
        <v>1.8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8"/>
        <v>0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0"/>
        <v>0</v>
      </c>
      <c r="BY37" s="11">
        <v>30</v>
      </c>
      <c r="BZ37" s="10" t="s">
        <v>71</v>
      </c>
      <c r="CA37" s="11">
        <v>15</v>
      </c>
      <c r="CB37" s="10" t="s">
        <v>61</v>
      </c>
      <c r="CC37" s="11"/>
      <c r="CD37" s="10"/>
      <c r="CE37" s="7">
        <v>4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4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98</v>
      </c>
      <c r="E38" s="3" t="s">
        <v>99</v>
      </c>
      <c r="F38" s="6">
        <f t="shared" si="25"/>
        <v>0</v>
      </c>
      <c r="G38" s="6">
        <f t="shared" si="26"/>
        <v>1</v>
      </c>
      <c r="H38" s="6">
        <f t="shared" si="27"/>
        <v>30</v>
      </c>
      <c r="I38" s="6">
        <f t="shared" si="28"/>
        <v>0</v>
      </c>
      <c r="J38" s="6">
        <f t="shared" si="29"/>
        <v>0</v>
      </c>
      <c r="K38" s="6">
        <f t="shared" si="30"/>
        <v>0</v>
      </c>
      <c r="L38" s="6">
        <f t="shared" si="31"/>
        <v>30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2</v>
      </c>
      <c r="R38" s="7">
        <f t="shared" si="37"/>
        <v>2</v>
      </c>
      <c r="S38" s="7">
        <v>1.2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/>
      <c r="BG38" s="10"/>
      <c r="BH38" s="11"/>
      <c r="BI38" s="10"/>
      <c r="BJ38" s="11"/>
      <c r="BK38" s="10"/>
      <c r="BL38" s="7"/>
      <c r="BM38" s="11">
        <v>30</v>
      </c>
      <c r="BN38" s="10" t="s">
        <v>61</v>
      </c>
      <c r="BO38" s="11"/>
      <c r="BP38" s="10"/>
      <c r="BQ38" s="11"/>
      <c r="BR38" s="10"/>
      <c r="BS38" s="11"/>
      <c r="BT38" s="10"/>
      <c r="BU38" s="11"/>
      <c r="BV38" s="10"/>
      <c r="BW38" s="7">
        <v>2</v>
      </c>
      <c r="BX38" s="7">
        <f t="shared" si="40"/>
        <v>2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1"/>
        <v>0</v>
      </c>
      <c r="CR38" s="11"/>
      <c r="CS38" s="10"/>
      <c r="CT38" s="11"/>
      <c r="CU38" s="10"/>
      <c r="CV38" s="11"/>
      <c r="CW38" s="10"/>
      <c r="CX38" s="7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2"/>
        <v>0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x14ac:dyDescent="0.2">
      <c r="A39" s="6"/>
      <c r="B39" s="6"/>
      <c r="C39" s="6"/>
      <c r="D39" s="6" t="s">
        <v>100</v>
      </c>
      <c r="E39" s="3" t="s">
        <v>101</v>
      </c>
      <c r="F39" s="6">
        <f t="shared" si="25"/>
        <v>1</v>
      </c>
      <c r="G39" s="6">
        <f t="shared" si="26"/>
        <v>1</v>
      </c>
      <c r="H39" s="6">
        <f t="shared" si="27"/>
        <v>60</v>
      </c>
      <c r="I39" s="6">
        <f t="shared" si="28"/>
        <v>30</v>
      </c>
      <c r="J39" s="6">
        <f t="shared" si="29"/>
        <v>0</v>
      </c>
      <c r="K39" s="6">
        <f t="shared" si="30"/>
        <v>0</v>
      </c>
      <c r="L39" s="6">
        <f t="shared" si="31"/>
        <v>30</v>
      </c>
      <c r="M39" s="6">
        <f t="shared" si="32"/>
        <v>0</v>
      </c>
      <c r="N39" s="6">
        <f t="shared" si="33"/>
        <v>0</v>
      </c>
      <c r="O39" s="6">
        <f t="shared" si="34"/>
        <v>0</v>
      </c>
      <c r="P39" s="6">
        <f t="shared" si="35"/>
        <v>0</v>
      </c>
      <c r="Q39" s="7">
        <f t="shared" si="36"/>
        <v>5</v>
      </c>
      <c r="R39" s="7">
        <f t="shared" si="37"/>
        <v>2</v>
      </c>
      <c r="S39" s="7">
        <v>2.4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8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9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0"/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1"/>
        <v>0</v>
      </c>
      <c r="CR39" s="11">
        <v>30</v>
      </c>
      <c r="CS39" s="10" t="s">
        <v>71</v>
      </c>
      <c r="CT39" s="11"/>
      <c r="CU39" s="10"/>
      <c r="CV39" s="11"/>
      <c r="CW39" s="10"/>
      <c r="CX39" s="7">
        <v>3</v>
      </c>
      <c r="CY39" s="11">
        <v>30</v>
      </c>
      <c r="CZ39" s="10" t="s">
        <v>61</v>
      </c>
      <c r="DA39" s="11"/>
      <c r="DB39" s="10"/>
      <c r="DC39" s="11"/>
      <c r="DD39" s="10"/>
      <c r="DE39" s="11"/>
      <c r="DF39" s="10"/>
      <c r="DG39" s="11"/>
      <c r="DH39" s="10"/>
      <c r="DI39" s="7">
        <v>2</v>
      </c>
      <c r="DJ39" s="7">
        <f t="shared" si="42"/>
        <v>5</v>
      </c>
      <c r="DK39" s="11"/>
      <c r="DL39" s="10"/>
      <c r="DM39" s="11"/>
      <c r="DN39" s="10"/>
      <c r="DO39" s="11"/>
      <c r="DP39" s="10"/>
      <c r="DQ39" s="7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3"/>
        <v>0</v>
      </c>
      <c r="ED39" s="11"/>
      <c r="EE39" s="10"/>
      <c r="EF39" s="11"/>
      <c r="EG39" s="10"/>
      <c r="EH39" s="11"/>
      <c r="EI39" s="10"/>
      <c r="EJ39" s="7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44"/>
        <v>0</v>
      </c>
      <c r="EW39" s="11"/>
      <c r="EX39" s="10"/>
      <c r="EY39" s="11"/>
      <c r="EZ39" s="10"/>
      <c r="FA39" s="11"/>
      <c r="FB39" s="10"/>
      <c r="FC39" s="7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45"/>
        <v>0</v>
      </c>
    </row>
    <row r="40" spans="1:171" x14ac:dyDescent="0.2">
      <c r="A40" s="6"/>
      <c r="B40" s="6"/>
      <c r="C40" s="6"/>
      <c r="D40" s="6" t="s">
        <v>102</v>
      </c>
      <c r="E40" s="3" t="s">
        <v>103</v>
      </c>
      <c r="F40" s="6">
        <f t="shared" si="25"/>
        <v>0</v>
      </c>
      <c r="G40" s="6">
        <f t="shared" si="26"/>
        <v>2</v>
      </c>
      <c r="H40" s="6">
        <f t="shared" si="27"/>
        <v>30</v>
      </c>
      <c r="I40" s="6">
        <f t="shared" si="28"/>
        <v>15</v>
      </c>
      <c r="J40" s="6">
        <f t="shared" si="29"/>
        <v>15</v>
      </c>
      <c r="K40" s="6">
        <f t="shared" si="30"/>
        <v>0</v>
      </c>
      <c r="L40" s="6">
        <f t="shared" si="31"/>
        <v>0</v>
      </c>
      <c r="M40" s="6">
        <f t="shared" si="32"/>
        <v>0</v>
      </c>
      <c r="N40" s="6">
        <f t="shared" si="33"/>
        <v>0</v>
      </c>
      <c r="O40" s="6">
        <f t="shared" si="34"/>
        <v>0</v>
      </c>
      <c r="P40" s="6">
        <f t="shared" si="35"/>
        <v>0</v>
      </c>
      <c r="Q40" s="7">
        <f t="shared" si="36"/>
        <v>2</v>
      </c>
      <c r="R40" s="7">
        <f t="shared" si="37"/>
        <v>0</v>
      </c>
      <c r="S40" s="7">
        <v>1.2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8"/>
        <v>0</v>
      </c>
      <c r="AM40" s="11">
        <v>15</v>
      </c>
      <c r="AN40" s="10" t="s">
        <v>61</v>
      </c>
      <c r="AO40" s="11">
        <v>15</v>
      </c>
      <c r="AP40" s="10" t="s">
        <v>61</v>
      </c>
      <c r="AQ40" s="11"/>
      <c r="AR40" s="10"/>
      <c r="AS40" s="7">
        <v>2</v>
      </c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9"/>
        <v>2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40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1"/>
        <v>0</v>
      </c>
      <c r="CR40" s="11"/>
      <c r="CS40" s="10"/>
      <c r="CT40" s="11"/>
      <c r="CU40" s="10"/>
      <c r="CV40" s="11"/>
      <c r="CW40" s="10"/>
      <c r="CX40" s="7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2"/>
        <v>0</v>
      </c>
      <c r="DK40" s="11"/>
      <c r="DL40" s="10"/>
      <c r="DM40" s="11"/>
      <c r="DN40" s="10"/>
      <c r="DO40" s="11"/>
      <c r="DP40" s="10"/>
      <c r="DQ40" s="7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3"/>
        <v>0</v>
      </c>
      <c r="ED40" s="11"/>
      <c r="EE40" s="10"/>
      <c r="EF40" s="11"/>
      <c r="EG40" s="10"/>
      <c r="EH40" s="11"/>
      <c r="EI40" s="10"/>
      <c r="EJ40" s="7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44"/>
        <v>0</v>
      </c>
      <c r="EW40" s="11"/>
      <c r="EX40" s="10"/>
      <c r="EY40" s="11"/>
      <c r="EZ40" s="10"/>
      <c r="FA40" s="11"/>
      <c r="FB40" s="10"/>
      <c r="FC40" s="7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45"/>
        <v>0</v>
      </c>
    </row>
    <row r="41" spans="1:171" x14ac:dyDescent="0.2">
      <c r="A41" s="6"/>
      <c r="B41" s="6"/>
      <c r="C41" s="6"/>
      <c r="D41" s="6" t="s">
        <v>104</v>
      </c>
      <c r="E41" s="3" t="s">
        <v>105</v>
      </c>
      <c r="F41" s="6">
        <f t="shared" si="25"/>
        <v>0</v>
      </c>
      <c r="G41" s="6">
        <f t="shared" si="26"/>
        <v>2</v>
      </c>
      <c r="H41" s="6">
        <f t="shared" si="27"/>
        <v>30</v>
      </c>
      <c r="I41" s="6">
        <f t="shared" si="28"/>
        <v>15</v>
      </c>
      <c r="J41" s="6">
        <f t="shared" si="29"/>
        <v>15</v>
      </c>
      <c r="K41" s="6">
        <f t="shared" si="30"/>
        <v>0</v>
      </c>
      <c r="L41" s="6">
        <f t="shared" si="31"/>
        <v>0</v>
      </c>
      <c r="M41" s="6">
        <f t="shared" si="32"/>
        <v>0</v>
      </c>
      <c r="N41" s="6">
        <f t="shared" si="33"/>
        <v>0</v>
      </c>
      <c r="O41" s="6">
        <f t="shared" si="34"/>
        <v>0</v>
      </c>
      <c r="P41" s="6">
        <f t="shared" si="35"/>
        <v>0</v>
      </c>
      <c r="Q41" s="7">
        <f t="shared" si="36"/>
        <v>2</v>
      </c>
      <c r="R41" s="7">
        <f t="shared" si="37"/>
        <v>0</v>
      </c>
      <c r="S41" s="7">
        <v>1.2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8"/>
        <v>0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39"/>
        <v>0</v>
      </c>
      <c r="BF41" s="11">
        <v>15</v>
      </c>
      <c r="BG41" s="10" t="s">
        <v>61</v>
      </c>
      <c r="BH41" s="11">
        <v>15</v>
      </c>
      <c r="BI41" s="10" t="s">
        <v>61</v>
      </c>
      <c r="BJ41" s="11"/>
      <c r="BK41" s="10"/>
      <c r="BL41" s="7">
        <v>2</v>
      </c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40"/>
        <v>2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1"/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2"/>
        <v>0</v>
      </c>
      <c r="DK41" s="11"/>
      <c r="DL41" s="10"/>
      <c r="DM41" s="11"/>
      <c r="DN41" s="10"/>
      <c r="DO41" s="11"/>
      <c r="DP41" s="10"/>
      <c r="DQ41" s="7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3"/>
        <v>0</v>
      </c>
      <c r="ED41" s="11"/>
      <c r="EE41" s="10"/>
      <c r="EF41" s="11"/>
      <c r="EG41" s="10"/>
      <c r="EH41" s="11"/>
      <c r="EI41" s="10"/>
      <c r="EJ41" s="7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44"/>
        <v>0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45"/>
        <v>0</v>
      </c>
    </row>
    <row r="42" spans="1:171" ht="15.95" customHeight="1" x14ac:dyDescent="0.2">
      <c r="A42" s="6"/>
      <c r="B42" s="6"/>
      <c r="C42" s="6"/>
      <c r="D42" s="6"/>
      <c r="E42" s="6" t="s">
        <v>80</v>
      </c>
      <c r="F42" s="6">
        <f t="shared" ref="F42:AK42" si="46">SUM(F30:F41)</f>
        <v>4</v>
      </c>
      <c r="G42" s="6">
        <f t="shared" si="46"/>
        <v>18</v>
      </c>
      <c r="H42" s="6">
        <f t="shared" si="46"/>
        <v>540</v>
      </c>
      <c r="I42" s="6">
        <f t="shared" si="46"/>
        <v>285</v>
      </c>
      <c r="J42" s="6">
        <f t="shared" si="46"/>
        <v>165</v>
      </c>
      <c r="K42" s="6">
        <f t="shared" si="46"/>
        <v>0</v>
      </c>
      <c r="L42" s="6">
        <f t="shared" si="46"/>
        <v>90</v>
      </c>
      <c r="M42" s="6">
        <f t="shared" si="46"/>
        <v>0</v>
      </c>
      <c r="N42" s="6">
        <f t="shared" si="46"/>
        <v>0</v>
      </c>
      <c r="O42" s="6">
        <f t="shared" si="46"/>
        <v>0</v>
      </c>
      <c r="P42" s="6">
        <f t="shared" si="46"/>
        <v>0</v>
      </c>
      <c r="Q42" s="7">
        <f t="shared" si="46"/>
        <v>44</v>
      </c>
      <c r="R42" s="7">
        <f t="shared" si="46"/>
        <v>7</v>
      </c>
      <c r="S42" s="7">
        <f t="shared" si="46"/>
        <v>21</v>
      </c>
      <c r="T42" s="11">
        <f t="shared" si="46"/>
        <v>135</v>
      </c>
      <c r="U42" s="10">
        <f t="shared" si="46"/>
        <v>0</v>
      </c>
      <c r="V42" s="11">
        <f t="shared" si="46"/>
        <v>60</v>
      </c>
      <c r="W42" s="10">
        <f t="shared" si="46"/>
        <v>0</v>
      </c>
      <c r="X42" s="11">
        <f t="shared" si="46"/>
        <v>0</v>
      </c>
      <c r="Y42" s="10">
        <f t="shared" si="46"/>
        <v>0</v>
      </c>
      <c r="Z42" s="7">
        <f t="shared" si="46"/>
        <v>14</v>
      </c>
      <c r="AA42" s="11">
        <f t="shared" si="46"/>
        <v>30</v>
      </c>
      <c r="AB42" s="10">
        <f t="shared" si="46"/>
        <v>0</v>
      </c>
      <c r="AC42" s="11">
        <f t="shared" si="46"/>
        <v>0</v>
      </c>
      <c r="AD42" s="10">
        <f t="shared" si="46"/>
        <v>0</v>
      </c>
      <c r="AE42" s="11">
        <f t="shared" si="46"/>
        <v>0</v>
      </c>
      <c r="AF42" s="10">
        <f t="shared" si="46"/>
        <v>0</v>
      </c>
      <c r="AG42" s="11">
        <f t="shared" si="46"/>
        <v>0</v>
      </c>
      <c r="AH42" s="10">
        <f t="shared" si="46"/>
        <v>0</v>
      </c>
      <c r="AI42" s="11">
        <f t="shared" si="46"/>
        <v>0</v>
      </c>
      <c r="AJ42" s="10">
        <f t="shared" si="46"/>
        <v>0</v>
      </c>
      <c r="AK42" s="7">
        <f t="shared" si="46"/>
        <v>3</v>
      </c>
      <c r="AL42" s="7">
        <f t="shared" ref="AL42:BQ42" si="47">SUM(AL30:AL41)</f>
        <v>17</v>
      </c>
      <c r="AM42" s="11">
        <f t="shared" si="47"/>
        <v>75</v>
      </c>
      <c r="AN42" s="10">
        <f t="shared" si="47"/>
        <v>0</v>
      </c>
      <c r="AO42" s="11">
        <f t="shared" si="47"/>
        <v>75</v>
      </c>
      <c r="AP42" s="10">
        <f t="shared" si="47"/>
        <v>0</v>
      </c>
      <c r="AQ42" s="11">
        <f t="shared" si="47"/>
        <v>0</v>
      </c>
      <c r="AR42" s="10">
        <f t="shared" si="47"/>
        <v>0</v>
      </c>
      <c r="AS42" s="7">
        <f t="shared" si="47"/>
        <v>14</v>
      </c>
      <c r="AT42" s="11">
        <f t="shared" si="47"/>
        <v>0</v>
      </c>
      <c r="AU42" s="10">
        <f t="shared" si="47"/>
        <v>0</v>
      </c>
      <c r="AV42" s="11">
        <f t="shared" si="47"/>
        <v>0</v>
      </c>
      <c r="AW42" s="10">
        <f t="shared" si="47"/>
        <v>0</v>
      </c>
      <c r="AX42" s="11">
        <f t="shared" si="47"/>
        <v>0</v>
      </c>
      <c r="AY42" s="10">
        <f t="shared" si="47"/>
        <v>0</v>
      </c>
      <c r="AZ42" s="11">
        <f t="shared" si="47"/>
        <v>0</v>
      </c>
      <c r="BA42" s="10">
        <f t="shared" si="47"/>
        <v>0</v>
      </c>
      <c r="BB42" s="11">
        <f t="shared" si="47"/>
        <v>0</v>
      </c>
      <c r="BC42" s="10">
        <f t="shared" si="47"/>
        <v>0</v>
      </c>
      <c r="BD42" s="7">
        <f t="shared" si="47"/>
        <v>0</v>
      </c>
      <c r="BE42" s="7">
        <f t="shared" si="47"/>
        <v>14</v>
      </c>
      <c r="BF42" s="11">
        <f t="shared" si="47"/>
        <v>15</v>
      </c>
      <c r="BG42" s="10">
        <f t="shared" si="47"/>
        <v>0</v>
      </c>
      <c r="BH42" s="11">
        <f t="shared" si="47"/>
        <v>15</v>
      </c>
      <c r="BI42" s="10">
        <f t="shared" si="47"/>
        <v>0</v>
      </c>
      <c r="BJ42" s="11">
        <f t="shared" si="47"/>
        <v>0</v>
      </c>
      <c r="BK42" s="10">
        <f t="shared" si="47"/>
        <v>0</v>
      </c>
      <c r="BL42" s="7">
        <f t="shared" si="47"/>
        <v>2</v>
      </c>
      <c r="BM42" s="11">
        <f t="shared" si="47"/>
        <v>30</v>
      </c>
      <c r="BN42" s="10">
        <f t="shared" si="47"/>
        <v>0</v>
      </c>
      <c r="BO42" s="11">
        <f t="shared" si="47"/>
        <v>0</v>
      </c>
      <c r="BP42" s="10">
        <f t="shared" si="47"/>
        <v>0</v>
      </c>
      <c r="BQ42" s="11">
        <f t="shared" si="47"/>
        <v>0</v>
      </c>
      <c r="BR42" s="10">
        <f t="shared" ref="BR42:CW42" si="48">SUM(BR30:BR41)</f>
        <v>0</v>
      </c>
      <c r="BS42" s="11">
        <f t="shared" si="48"/>
        <v>0</v>
      </c>
      <c r="BT42" s="10">
        <f t="shared" si="48"/>
        <v>0</v>
      </c>
      <c r="BU42" s="11">
        <f t="shared" si="48"/>
        <v>0</v>
      </c>
      <c r="BV42" s="10">
        <f t="shared" si="48"/>
        <v>0</v>
      </c>
      <c r="BW42" s="7">
        <f t="shared" si="48"/>
        <v>2</v>
      </c>
      <c r="BX42" s="7">
        <f t="shared" si="48"/>
        <v>4</v>
      </c>
      <c r="BY42" s="11">
        <f t="shared" si="48"/>
        <v>30</v>
      </c>
      <c r="BZ42" s="10">
        <f t="shared" si="48"/>
        <v>0</v>
      </c>
      <c r="CA42" s="11">
        <f t="shared" si="48"/>
        <v>15</v>
      </c>
      <c r="CB42" s="10">
        <f t="shared" si="48"/>
        <v>0</v>
      </c>
      <c r="CC42" s="11">
        <f t="shared" si="48"/>
        <v>0</v>
      </c>
      <c r="CD42" s="10">
        <f t="shared" si="48"/>
        <v>0</v>
      </c>
      <c r="CE42" s="7">
        <f t="shared" si="48"/>
        <v>4</v>
      </c>
      <c r="CF42" s="11">
        <f t="shared" si="48"/>
        <v>0</v>
      </c>
      <c r="CG42" s="10">
        <f t="shared" si="48"/>
        <v>0</v>
      </c>
      <c r="CH42" s="11">
        <f t="shared" si="48"/>
        <v>0</v>
      </c>
      <c r="CI42" s="10">
        <f t="shared" si="48"/>
        <v>0</v>
      </c>
      <c r="CJ42" s="11">
        <f t="shared" si="48"/>
        <v>0</v>
      </c>
      <c r="CK42" s="10">
        <f t="shared" si="48"/>
        <v>0</v>
      </c>
      <c r="CL42" s="11">
        <f t="shared" si="48"/>
        <v>0</v>
      </c>
      <c r="CM42" s="10">
        <f t="shared" si="48"/>
        <v>0</v>
      </c>
      <c r="CN42" s="11">
        <f t="shared" si="48"/>
        <v>0</v>
      </c>
      <c r="CO42" s="10">
        <f t="shared" si="48"/>
        <v>0</v>
      </c>
      <c r="CP42" s="7">
        <f t="shared" si="48"/>
        <v>0</v>
      </c>
      <c r="CQ42" s="7">
        <f t="shared" si="48"/>
        <v>4</v>
      </c>
      <c r="CR42" s="11">
        <f t="shared" si="48"/>
        <v>30</v>
      </c>
      <c r="CS42" s="10">
        <f t="shared" si="48"/>
        <v>0</v>
      </c>
      <c r="CT42" s="11">
        <f t="shared" si="48"/>
        <v>0</v>
      </c>
      <c r="CU42" s="10">
        <f t="shared" si="48"/>
        <v>0</v>
      </c>
      <c r="CV42" s="11">
        <f t="shared" si="48"/>
        <v>0</v>
      </c>
      <c r="CW42" s="10">
        <f t="shared" si="48"/>
        <v>0</v>
      </c>
      <c r="CX42" s="7">
        <f t="shared" ref="CX42:EC42" si="49">SUM(CX30:CX41)</f>
        <v>3</v>
      </c>
      <c r="CY42" s="11">
        <f t="shared" si="49"/>
        <v>30</v>
      </c>
      <c r="CZ42" s="10">
        <f t="shared" si="49"/>
        <v>0</v>
      </c>
      <c r="DA42" s="11">
        <f t="shared" si="49"/>
        <v>0</v>
      </c>
      <c r="DB42" s="10">
        <f t="shared" si="49"/>
        <v>0</v>
      </c>
      <c r="DC42" s="11">
        <f t="shared" si="49"/>
        <v>0</v>
      </c>
      <c r="DD42" s="10">
        <f t="shared" si="49"/>
        <v>0</v>
      </c>
      <c r="DE42" s="11">
        <f t="shared" si="49"/>
        <v>0</v>
      </c>
      <c r="DF42" s="10">
        <f t="shared" si="49"/>
        <v>0</v>
      </c>
      <c r="DG42" s="11">
        <f t="shared" si="49"/>
        <v>0</v>
      </c>
      <c r="DH42" s="10">
        <f t="shared" si="49"/>
        <v>0</v>
      </c>
      <c r="DI42" s="7">
        <f t="shared" si="49"/>
        <v>2</v>
      </c>
      <c r="DJ42" s="7">
        <f t="shared" si="49"/>
        <v>5</v>
      </c>
      <c r="DK42" s="11">
        <f t="shared" si="49"/>
        <v>0</v>
      </c>
      <c r="DL42" s="10">
        <f t="shared" si="49"/>
        <v>0</v>
      </c>
      <c r="DM42" s="11">
        <f t="shared" si="49"/>
        <v>0</v>
      </c>
      <c r="DN42" s="10">
        <f t="shared" si="49"/>
        <v>0</v>
      </c>
      <c r="DO42" s="11">
        <f t="shared" si="49"/>
        <v>0</v>
      </c>
      <c r="DP42" s="10">
        <f t="shared" si="49"/>
        <v>0</v>
      </c>
      <c r="DQ42" s="7">
        <f t="shared" si="49"/>
        <v>0</v>
      </c>
      <c r="DR42" s="11">
        <f t="shared" si="49"/>
        <v>0</v>
      </c>
      <c r="DS42" s="10">
        <f t="shared" si="49"/>
        <v>0</v>
      </c>
      <c r="DT42" s="11">
        <f t="shared" si="49"/>
        <v>0</v>
      </c>
      <c r="DU42" s="10">
        <f t="shared" si="49"/>
        <v>0</v>
      </c>
      <c r="DV42" s="11">
        <f t="shared" si="49"/>
        <v>0</v>
      </c>
      <c r="DW42" s="10">
        <f t="shared" si="49"/>
        <v>0</v>
      </c>
      <c r="DX42" s="11">
        <f t="shared" si="49"/>
        <v>0</v>
      </c>
      <c r="DY42" s="10">
        <f t="shared" si="49"/>
        <v>0</v>
      </c>
      <c r="DZ42" s="11">
        <f t="shared" si="49"/>
        <v>0</v>
      </c>
      <c r="EA42" s="10">
        <f t="shared" si="49"/>
        <v>0</v>
      </c>
      <c r="EB42" s="7">
        <f t="shared" si="49"/>
        <v>0</v>
      </c>
      <c r="EC42" s="7">
        <f t="shared" si="49"/>
        <v>0</v>
      </c>
      <c r="ED42" s="11">
        <f t="shared" ref="ED42:FI42" si="50">SUM(ED30:ED41)</f>
        <v>0</v>
      </c>
      <c r="EE42" s="10">
        <f t="shared" si="50"/>
        <v>0</v>
      </c>
      <c r="EF42" s="11">
        <f t="shared" si="50"/>
        <v>0</v>
      </c>
      <c r="EG42" s="10">
        <f t="shared" si="50"/>
        <v>0</v>
      </c>
      <c r="EH42" s="11">
        <f t="shared" si="50"/>
        <v>0</v>
      </c>
      <c r="EI42" s="10">
        <f t="shared" si="50"/>
        <v>0</v>
      </c>
      <c r="EJ42" s="7">
        <f t="shared" si="50"/>
        <v>0</v>
      </c>
      <c r="EK42" s="11">
        <f t="shared" si="50"/>
        <v>0</v>
      </c>
      <c r="EL42" s="10">
        <f t="shared" si="50"/>
        <v>0</v>
      </c>
      <c r="EM42" s="11">
        <f t="shared" si="50"/>
        <v>0</v>
      </c>
      <c r="EN42" s="10">
        <f t="shared" si="50"/>
        <v>0</v>
      </c>
      <c r="EO42" s="11">
        <f t="shared" si="50"/>
        <v>0</v>
      </c>
      <c r="EP42" s="10">
        <f t="shared" si="50"/>
        <v>0</v>
      </c>
      <c r="EQ42" s="11">
        <f t="shared" si="50"/>
        <v>0</v>
      </c>
      <c r="ER42" s="10">
        <f t="shared" si="50"/>
        <v>0</v>
      </c>
      <c r="ES42" s="11">
        <f t="shared" si="50"/>
        <v>0</v>
      </c>
      <c r="ET42" s="10">
        <f t="shared" si="50"/>
        <v>0</v>
      </c>
      <c r="EU42" s="7">
        <f t="shared" si="50"/>
        <v>0</v>
      </c>
      <c r="EV42" s="7">
        <f t="shared" si="50"/>
        <v>0</v>
      </c>
      <c r="EW42" s="11">
        <f t="shared" si="50"/>
        <v>0</v>
      </c>
      <c r="EX42" s="10">
        <f t="shared" si="50"/>
        <v>0</v>
      </c>
      <c r="EY42" s="11">
        <f t="shared" si="50"/>
        <v>0</v>
      </c>
      <c r="EZ42" s="10">
        <f t="shared" si="50"/>
        <v>0</v>
      </c>
      <c r="FA42" s="11">
        <f t="shared" si="50"/>
        <v>0</v>
      </c>
      <c r="FB42" s="10">
        <f t="shared" si="50"/>
        <v>0</v>
      </c>
      <c r="FC42" s="7">
        <f t="shared" si="50"/>
        <v>0</v>
      </c>
      <c r="FD42" s="11">
        <f t="shared" si="50"/>
        <v>0</v>
      </c>
      <c r="FE42" s="10">
        <f t="shared" si="50"/>
        <v>0</v>
      </c>
      <c r="FF42" s="11">
        <f t="shared" si="50"/>
        <v>0</v>
      </c>
      <c r="FG42" s="10">
        <f t="shared" si="50"/>
        <v>0</v>
      </c>
      <c r="FH42" s="11">
        <f t="shared" si="50"/>
        <v>0</v>
      </c>
      <c r="FI42" s="10">
        <f t="shared" si="50"/>
        <v>0</v>
      </c>
      <c r="FJ42" s="11">
        <f t="shared" ref="FJ42:FO42" si="51">SUM(FJ30:FJ41)</f>
        <v>0</v>
      </c>
      <c r="FK42" s="10">
        <f t="shared" si="51"/>
        <v>0</v>
      </c>
      <c r="FL42" s="11">
        <f t="shared" si="51"/>
        <v>0</v>
      </c>
      <c r="FM42" s="10">
        <f t="shared" si="51"/>
        <v>0</v>
      </c>
      <c r="FN42" s="7">
        <f t="shared" si="51"/>
        <v>0</v>
      </c>
      <c r="FO42" s="7">
        <f t="shared" si="51"/>
        <v>0</v>
      </c>
    </row>
    <row r="43" spans="1:171" ht="20.100000000000001" customHeight="1" x14ac:dyDescent="0.2">
      <c r="A43" s="13" t="s">
        <v>106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3"/>
      <c r="FO43" s="14"/>
    </row>
    <row r="44" spans="1:171" x14ac:dyDescent="0.2">
      <c r="A44" s="6"/>
      <c r="B44" s="6"/>
      <c r="C44" s="6"/>
      <c r="D44" s="6" t="s">
        <v>107</v>
      </c>
      <c r="E44" s="3" t="s">
        <v>108</v>
      </c>
      <c r="F44" s="6">
        <f t="shared" ref="F44:F65" si="52">COUNTIF(T44:FM44,"e")</f>
        <v>1</v>
      </c>
      <c r="G44" s="6">
        <f t="shared" ref="G44:G65" si="53">COUNTIF(T44:FM44,"z")</f>
        <v>1</v>
      </c>
      <c r="H44" s="6">
        <f t="shared" ref="H44:H74" si="54">SUM(I44:P44)</f>
        <v>45</v>
      </c>
      <c r="I44" s="6">
        <f t="shared" ref="I44:I74" si="55">T44+AM44+BF44+BY44+CR44+DK44+ED44+EW44</f>
        <v>30</v>
      </c>
      <c r="J44" s="6">
        <f t="shared" ref="J44:J74" si="56">V44+AO44+BH44+CA44+CT44+DM44+EF44+EY44</f>
        <v>15</v>
      </c>
      <c r="K44" s="6">
        <f t="shared" ref="K44:K74" si="57">X44+AQ44+BJ44+CC44+CV44+DO44+EH44+FA44</f>
        <v>0</v>
      </c>
      <c r="L44" s="6">
        <f t="shared" ref="L44:L74" si="58">AA44+AT44+BM44+CF44+CY44+DR44+EK44+FD44</f>
        <v>0</v>
      </c>
      <c r="M44" s="6">
        <f t="shared" ref="M44:M74" si="59">AC44+AV44+BO44+CH44+DA44+DT44+EM44+FF44</f>
        <v>0</v>
      </c>
      <c r="N44" s="6">
        <f t="shared" ref="N44:N74" si="60">AE44+AX44+BQ44+CJ44+DC44+DV44+EO44+FH44</f>
        <v>0</v>
      </c>
      <c r="O44" s="6">
        <f t="shared" ref="O44:O74" si="61">AG44+AZ44+BS44+CL44+DE44+DX44+EQ44+FJ44</f>
        <v>0</v>
      </c>
      <c r="P44" s="6">
        <f t="shared" ref="P44:P74" si="62">AI44+BB44+BU44+CN44+DG44+DZ44+ES44+FL44</f>
        <v>0</v>
      </c>
      <c r="Q44" s="7">
        <f t="shared" ref="Q44:Q74" si="63">AL44+BE44+BX44+CQ44+DJ44+EC44+EV44+FO44</f>
        <v>4</v>
      </c>
      <c r="R44" s="7">
        <f t="shared" ref="R44:R74" si="64">AK44+BD44+BW44+CP44+DI44+EB44+EU44+FN44</f>
        <v>0</v>
      </c>
      <c r="S44" s="7">
        <v>1.8</v>
      </c>
      <c r="T44" s="11">
        <v>30</v>
      </c>
      <c r="U44" s="10" t="s">
        <v>71</v>
      </c>
      <c r="V44" s="11">
        <v>15</v>
      </c>
      <c r="W44" s="10" t="s">
        <v>61</v>
      </c>
      <c r="X44" s="11"/>
      <c r="Y44" s="10"/>
      <c r="Z44" s="7">
        <v>4</v>
      </c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ref="AL44:AL74" si="65">Z44+AK44</f>
        <v>4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ref="BE44:BE74" si="66">AS44+BD44</f>
        <v>0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ref="BX44:BX74" si="67">BL44+BW44</f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ref="CQ44:CQ74" si="68">CE44+CP44</f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ref="DJ44:DJ74" si="69">CX44+DI44</f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ref="EC44:EC74" si="70">DQ44+EB44</f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ref="EV44:EV74" si="71">EJ44+EU44</f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ref="FO44:FO74" si="72">FC44+FN44</f>
        <v>0</v>
      </c>
    </row>
    <row r="45" spans="1:171" x14ac:dyDescent="0.2">
      <c r="A45" s="6"/>
      <c r="B45" s="6"/>
      <c r="C45" s="6"/>
      <c r="D45" s="6" t="s">
        <v>109</v>
      </c>
      <c r="E45" s="3" t="s">
        <v>110</v>
      </c>
      <c r="F45" s="6">
        <f t="shared" si="52"/>
        <v>0</v>
      </c>
      <c r="G45" s="6">
        <f t="shared" si="53"/>
        <v>2</v>
      </c>
      <c r="H45" s="6">
        <f t="shared" si="54"/>
        <v>45</v>
      </c>
      <c r="I45" s="6">
        <f t="shared" si="55"/>
        <v>30</v>
      </c>
      <c r="J45" s="6">
        <f t="shared" si="56"/>
        <v>15</v>
      </c>
      <c r="K45" s="6">
        <f t="shared" si="57"/>
        <v>0</v>
      </c>
      <c r="L45" s="6">
        <f t="shared" si="58"/>
        <v>0</v>
      </c>
      <c r="M45" s="6">
        <f t="shared" si="59"/>
        <v>0</v>
      </c>
      <c r="N45" s="6">
        <f t="shared" si="60"/>
        <v>0</v>
      </c>
      <c r="O45" s="6">
        <f t="shared" si="61"/>
        <v>0</v>
      </c>
      <c r="P45" s="6">
        <f t="shared" si="62"/>
        <v>0</v>
      </c>
      <c r="Q45" s="7">
        <f t="shared" si="63"/>
        <v>4</v>
      </c>
      <c r="R45" s="7">
        <f t="shared" si="64"/>
        <v>0</v>
      </c>
      <c r="S45" s="7">
        <v>1.8</v>
      </c>
      <c r="T45" s="11">
        <v>30</v>
      </c>
      <c r="U45" s="10" t="s">
        <v>61</v>
      </c>
      <c r="V45" s="11">
        <v>15</v>
      </c>
      <c r="W45" s="10" t="s">
        <v>61</v>
      </c>
      <c r="X45" s="11"/>
      <c r="Y45" s="10"/>
      <c r="Z45" s="7">
        <v>4</v>
      </c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5"/>
        <v>4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6"/>
        <v>0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67"/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8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9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70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71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2"/>
        <v>0</v>
      </c>
    </row>
    <row r="46" spans="1:171" x14ac:dyDescent="0.2">
      <c r="A46" s="6"/>
      <c r="B46" s="6"/>
      <c r="C46" s="6"/>
      <c r="D46" s="6" t="s">
        <v>111</v>
      </c>
      <c r="E46" s="3" t="s">
        <v>112</v>
      </c>
      <c r="F46" s="6">
        <f t="shared" si="52"/>
        <v>0</v>
      </c>
      <c r="G46" s="6">
        <f t="shared" si="53"/>
        <v>2</v>
      </c>
      <c r="H46" s="6">
        <f t="shared" si="54"/>
        <v>30</v>
      </c>
      <c r="I46" s="6">
        <f t="shared" si="55"/>
        <v>15</v>
      </c>
      <c r="J46" s="6">
        <f t="shared" si="56"/>
        <v>15</v>
      </c>
      <c r="K46" s="6">
        <f t="shared" si="57"/>
        <v>0</v>
      </c>
      <c r="L46" s="6">
        <f t="shared" si="58"/>
        <v>0</v>
      </c>
      <c r="M46" s="6">
        <f t="shared" si="59"/>
        <v>0</v>
      </c>
      <c r="N46" s="6">
        <f t="shared" si="60"/>
        <v>0</v>
      </c>
      <c r="O46" s="6">
        <f t="shared" si="61"/>
        <v>0</v>
      </c>
      <c r="P46" s="6">
        <f t="shared" si="62"/>
        <v>0</v>
      </c>
      <c r="Q46" s="7">
        <f t="shared" si="63"/>
        <v>3</v>
      </c>
      <c r="R46" s="7">
        <f t="shared" si="64"/>
        <v>0</v>
      </c>
      <c r="S46" s="7">
        <v>1.2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5"/>
        <v>0</v>
      </c>
      <c r="AM46" s="11">
        <v>15</v>
      </c>
      <c r="AN46" s="10" t="s">
        <v>61</v>
      </c>
      <c r="AO46" s="11">
        <v>15</v>
      </c>
      <c r="AP46" s="10" t="s">
        <v>61</v>
      </c>
      <c r="AQ46" s="11"/>
      <c r="AR46" s="10"/>
      <c r="AS46" s="7">
        <v>3</v>
      </c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6"/>
        <v>3</v>
      </c>
      <c r="BF46" s="11"/>
      <c r="BG46" s="10"/>
      <c r="BH46" s="11"/>
      <c r="BI46" s="10"/>
      <c r="BJ46" s="11"/>
      <c r="BK46" s="10"/>
      <c r="BL46" s="7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7"/>
        <v>0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8"/>
        <v>0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9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70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71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2"/>
        <v>0</v>
      </c>
    </row>
    <row r="47" spans="1:171" x14ac:dyDescent="0.2">
      <c r="A47" s="6"/>
      <c r="B47" s="6"/>
      <c r="C47" s="6"/>
      <c r="D47" s="6" t="s">
        <v>113</v>
      </c>
      <c r="E47" s="3" t="s">
        <v>114</v>
      </c>
      <c r="F47" s="6">
        <f t="shared" si="52"/>
        <v>1</v>
      </c>
      <c r="G47" s="6">
        <f t="shared" si="53"/>
        <v>1</v>
      </c>
      <c r="H47" s="6">
        <f t="shared" si="54"/>
        <v>30</v>
      </c>
      <c r="I47" s="6">
        <f t="shared" si="55"/>
        <v>15</v>
      </c>
      <c r="J47" s="6">
        <f t="shared" si="56"/>
        <v>15</v>
      </c>
      <c r="K47" s="6">
        <f t="shared" si="57"/>
        <v>0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7">
        <f t="shared" si="63"/>
        <v>3</v>
      </c>
      <c r="R47" s="7">
        <f t="shared" si="64"/>
        <v>0</v>
      </c>
      <c r="S47" s="7">
        <v>1.2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5"/>
        <v>0</v>
      </c>
      <c r="AM47" s="11">
        <v>15</v>
      </c>
      <c r="AN47" s="10" t="s">
        <v>71</v>
      </c>
      <c r="AO47" s="11">
        <v>15</v>
      </c>
      <c r="AP47" s="10" t="s">
        <v>61</v>
      </c>
      <c r="AQ47" s="11"/>
      <c r="AR47" s="10"/>
      <c r="AS47" s="7">
        <v>3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6"/>
        <v>3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7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8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9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70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71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2"/>
        <v>0</v>
      </c>
    </row>
    <row r="48" spans="1:171" x14ac:dyDescent="0.2">
      <c r="A48" s="6"/>
      <c r="B48" s="6"/>
      <c r="C48" s="6"/>
      <c r="D48" s="6" t="s">
        <v>115</v>
      </c>
      <c r="E48" s="3" t="s">
        <v>116</v>
      </c>
      <c r="F48" s="6">
        <f t="shared" si="52"/>
        <v>0</v>
      </c>
      <c r="G48" s="6">
        <f t="shared" si="53"/>
        <v>1</v>
      </c>
      <c r="H48" s="6">
        <f t="shared" si="54"/>
        <v>15</v>
      </c>
      <c r="I48" s="6">
        <f t="shared" si="55"/>
        <v>15</v>
      </c>
      <c r="J48" s="6">
        <f t="shared" si="56"/>
        <v>0</v>
      </c>
      <c r="K48" s="6">
        <f t="shared" si="57"/>
        <v>0</v>
      </c>
      <c r="L48" s="6">
        <f t="shared" si="58"/>
        <v>0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7">
        <f t="shared" si="63"/>
        <v>1</v>
      </c>
      <c r="R48" s="7">
        <f t="shared" si="64"/>
        <v>0</v>
      </c>
      <c r="S48" s="7">
        <v>0.6</v>
      </c>
      <c r="T48" s="11">
        <v>15</v>
      </c>
      <c r="U48" s="10" t="s">
        <v>61</v>
      </c>
      <c r="V48" s="11"/>
      <c r="W48" s="10"/>
      <c r="X48" s="11"/>
      <c r="Y48" s="10"/>
      <c r="Z48" s="7">
        <v>1</v>
      </c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5"/>
        <v>1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66"/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67"/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8"/>
        <v>0</v>
      </c>
      <c r="CR48" s="11"/>
      <c r="CS48" s="10"/>
      <c r="CT48" s="11"/>
      <c r="CU48" s="10"/>
      <c r="CV48" s="11"/>
      <c r="CW48" s="10"/>
      <c r="CX48" s="7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9"/>
        <v>0</v>
      </c>
      <c r="DK48" s="11"/>
      <c r="DL48" s="10"/>
      <c r="DM48" s="11"/>
      <c r="DN48" s="10"/>
      <c r="DO48" s="11"/>
      <c r="DP48" s="10"/>
      <c r="DQ48" s="7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70"/>
        <v>0</v>
      </c>
      <c r="ED48" s="11"/>
      <c r="EE48" s="10"/>
      <c r="EF48" s="11"/>
      <c r="EG48" s="10"/>
      <c r="EH48" s="11"/>
      <c r="EI48" s="10"/>
      <c r="EJ48" s="7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71"/>
        <v>0</v>
      </c>
      <c r="EW48" s="11"/>
      <c r="EX48" s="10"/>
      <c r="EY48" s="11"/>
      <c r="EZ48" s="10"/>
      <c r="FA48" s="11"/>
      <c r="FB48" s="10"/>
      <c r="FC48" s="7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2"/>
        <v>0</v>
      </c>
    </row>
    <row r="49" spans="1:171" x14ac:dyDescent="0.2">
      <c r="A49" s="6"/>
      <c r="B49" s="6"/>
      <c r="C49" s="6"/>
      <c r="D49" s="6" t="s">
        <v>117</v>
      </c>
      <c r="E49" s="3" t="s">
        <v>118</v>
      </c>
      <c r="F49" s="6">
        <f t="shared" si="52"/>
        <v>0</v>
      </c>
      <c r="G49" s="6">
        <f t="shared" si="53"/>
        <v>1</v>
      </c>
      <c r="H49" s="6">
        <f t="shared" si="54"/>
        <v>30</v>
      </c>
      <c r="I49" s="6">
        <f t="shared" si="55"/>
        <v>0</v>
      </c>
      <c r="J49" s="6">
        <f t="shared" si="56"/>
        <v>0</v>
      </c>
      <c r="K49" s="6">
        <f t="shared" si="57"/>
        <v>0</v>
      </c>
      <c r="L49" s="6">
        <f t="shared" si="58"/>
        <v>0</v>
      </c>
      <c r="M49" s="6">
        <f t="shared" si="59"/>
        <v>0</v>
      </c>
      <c r="N49" s="6">
        <f t="shared" si="60"/>
        <v>30</v>
      </c>
      <c r="O49" s="6">
        <f t="shared" si="61"/>
        <v>0</v>
      </c>
      <c r="P49" s="6">
        <f t="shared" si="62"/>
        <v>0</v>
      </c>
      <c r="Q49" s="7">
        <f t="shared" si="63"/>
        <v>2</v>
      </c>
      <c r="R49" s="7">
        <f t="shared" si="64"/>
        <v>2</v>
      </c>
      <c r="S49" s="7">
        <v>1.2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5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>
        <v>30</v>
      </c>
      <c r="AY49" s="10" t="s">
        <v>61</v>
      </c>
      <c r="AZ49" s="11"/>
      <c r="BA49" s="10"/>
      <c r="BB49" s="11"/>
      <c r="BC49" s="10"/>
      <c r="BD49" s="7">
        <v>2</v>
      </c>
      <c r="BE49" s="7">
        <f t="shared" si="66"/>
        <v>2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67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8"/>
        <v>0</v>
      </c>
      <c r="CR49" s="11"/>
      <c r="CS49" s="10"/>
      <c r="CT49" s="11"/>
      <c r="CU49" s="10"/>
      <c r="CV49" s="11"/>
      <c r="CW49" s="10"/>
      <c r="CX49" s="7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9"/>
        <v>0</v>
      </c>
      <c r="DK49" s="11"/>
      <c r="DL49" s="10"/>
      <c r="DM49" s="11"/>
      <c r="DN49" s="10"/>
      <c r="DO49" s="11"/>
      <c r="DP49" s="10"/>
      <c r="DQ49" s="7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70"/>
        <v>0</v>
      </c>
      <c r="ED49" s="11"/>
      <c r="EE49" s="10"/>
      <c r="EF49" s="11"/>
      <c r="EG49" s="10"/>
      <c r="EH49" s="11"/>
      <c r="EI49" s="10"/>
      <c r="EJ49" s="7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71"/>
        <v>0</v>
      </c>
      <c r="EW49" s="11"/>
      <c r="EX49" s="10"/>
      <c r="EY49" s="11"/>
      <c r="EZ49" s="10"/>
      <c r="FA49" s="11"/>
      <c r="FB49" s="10"/>
      <c r="FC49" s="7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2"/>
        <v>0</v>
      </c>
    </row>
    <row r="50" spans="1:171" x14ac:dyDescent="0.2">
      <c r="A50" s="6"/>
      <c r="B50" s="6"/>
      <c r="C50" s="6"/>
      <c r="D50" s="6" t="s">
        <v>119</v>
      </c>
      <c r="E50" s="3" t="s">
        <v>120</v>
      </c>
      <c r="F50" s="6">
        <f t="shared" si="52"/>
        <v>0</v>
      </c>
      <c r="G50" s="6">
        <f t="shared" si="53"/>
        <v>2</v>
      </c>
      <c r="H50" s="6">
        <f t="shared" si="54"/>
        <v>45</v>
      </c>
      <c r="I50" s="6">
        <f t="shared" si="55"/>
        <v>30</v>
      </c>
      <c r="J50" s="6">
        <f t="shared" si="56"/>
        <v>15</v>
      </c>
      <c r="K50" s="6">
        <f t="shared" si="57"/>
        <v>0</v>
      </c>
      <c r="L50" s="6">
        <f t="shared" si="58"/>
        <v>0</v>
      </c>
      <c r="M50" s="6">
        <f t="shared" si="59"/>
        <v>0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7">
        <f t="shared" si="63"/>
        <v>4</v>
      </c>
      <c r="R50" s="7">
        <f t="shared" si="64"/>
        <v>0</v>
      </c>
      <c r="S50" s="7">
        <v>1.8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5"/>
        <v>0</v>
      </c>
      <c r="AM50" s="11">
        <v>30</v>
      </c>
      <c r="AN50" s="10" t="s">
        <v>61</v>
      </c>
      <c r="AO50" s="11">
        <v>15</v>
      </c>
      <c r="AP50" s="10" t="s">
        <v>61</v>
      </c>
      <c r="AQ50" s="11"/>
      <c r="AR50" s="10"/>
      <c r="AS50" s="7">
        <v>4</v>
      </c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6"/>
        <v>4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7"/>
        <v>0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8"/>
        <v>0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9"/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70"/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71"/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2"/>
        <v>0</v>
      </c>
    </row>
    <row r="51" spans="1:171" x14ac:dyDescent="0.2">
      <c r="A51" s="6"/>
      <c r="B51" s="6"/>
      <c r="C51" s="6"/>
      <c r="D51" s="6" t="s">
        <v>121</v>
      </c>
      <c r="E51" s="3" t="s">
        <v>122</v>
      </c>
      <c r="F51" s="6">
        <f t="shared" si="52"/>
        <v>0</v>
      </c>
      <c r="G51" s="6">
        <f t="shared" si="53"/>
        <v>2</v>
      </c>
      <c r="H51" s="6">
        <f t="shared" si="54"/>
        <v>45</v>
      </c>
      <c r="I51" s="6">
        <f t="shared" si="55"/>
        <v>30</v>
      </c>
      <c r="J51" s="6">
        <f t="shared" si="56"/>
        <v>15</v>
      </c>
      <c r="K51" s="6">
        <f t="shared" si="57"/>
        <v>0</v>
      </c>
      <c r="L51" s="6">
        <f t="shared" si="58"/>
        <v>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7">
        <f t="shared" si="63"/>
        <v>3</v>
      </c>
      <c r="R51" s="7">
        <f t="shared" si="64"/>
        <v>0</v>
      </c>
      <c r="S51" s="7">
        <v>1.8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5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6"/>
        <v>0</v>
      </c>
      <c r="BF51" s="11">
        <v>30</v>
      </c>
      <c r="BG51" s="10" t="s">
        <v>61</v>
      </c>
      <c r="BH51" s="11">
        <v>15</v>
      </c>
      <c r="BI51" s="10" t="s">
        <v>61</v>
      </c>
      <c r="BJ51" s="11"/>
      <c r="BK51" s="10"/>
      <c r="BL51" s="7">
        <v>3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7"/>
        <v>3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8"/>
        <v>0</v>
      </c>
      <c r="CR51" s="11"/>
      <c r="CS51" s="10"/>
      <c r="CT51" s="11"/>
      <c r="CU51" s="10"/>
      <c r="CV51" s="11"/>
      <c r="CW51" s="10"/>
      <c r="CX51" s="7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9"/>
        <v>0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70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71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2"/>
        <v>0</v>
      </c>
    </row>
    <row r="52" spans="1:171" x14ac:dyDescent="0.2">
      <c r="A52" s="6"/>
      <c r="B52" s="6"/>
      <c r="C52" s="6"/>
      <c r="D52" s="6" t="s">
        <v>123</v>
      </c>
      <c r="E52" s="3" t="s">
        <v>124</v>
      </c>
      <c r="F52" s="6">
        <f t="shared" si="52"/>
        <v>1</v>
      </c>
      <c r="G52" s="6">
        <f t="shared" si="53"/>
        <v>1</v>
      </c>
      <c r="H52" s="6">
        <f t="shared" si="54"/>
        <v>45</v>
      </c>
      <c r="I52" s="6">
        <f t="shared" si="55"/>
        <v>30</v>
      </c>
      <c r="J52" s="6">
        <f t="shared" si="56"/>
        <v>15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7">
        <f t="shared" si="63"/>
        <v>4</v>
      </c>
      <c r="R52" s="7">
        <f t="shared" si="64"/>
        <v>0</v>
      </c>
      <c r="S52" s="7">
        <v>1.8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5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6"/>
        <v>0</v>
      </c>
      <c r="BF52" s="11">
        <v>30</v>
      </c>
      <c r="BG52" s="10" t="s">
        <v>71</v>
      </c>
      <c r="BH52" s="11">
        <v>15</v>
      </c>
      <c r="BI52" s="10" t="s">
        <v>61</v>
      </c>
      <c r="BJ52" s="11"/>
      <c r="BK52" s="10"/>
      <c r="BL52" s="7">
        <v>4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67"/>
        <v>4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8"/>
        <v>0</v>
      </c>
      <c r="CR52" s="11"/>
      <c r="CS52" s="10"/>
      <c r="CT52" s="11"/>
      <c r="CU52" s="10"/>
      <c r="CV52" s="11"/>
      <c r="CW52" s="10"/>
      <c r="CX52" s="7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9"/>
        <v>0</v>
      </c>
      <c r="DK52" s="11"/>
      <c r="DL52" s="10"/>
      <c r="DM52" s="11"/>
      <c r="DN52" s="10"/>
      <c r="DO52" s="11"/>
      <c r="DP52" s="10"/>
      <c r="DQ52" s="7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70"/>
        <v>0</v>
      </c>
      <c r="ED52" s="11"/>
      <c r="EE52" s="10"/>
      <c r="EF52" s="11"/>
      <c r="EG52" s="10"/>
      <c r="EH52" s="11"/>
      <c r="EI52" s="10"/>
      <c r="EJ52" s="7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71"/>
        <v>0</v>
      </c>
      <c r="EW52" s="11"/>
      <c r="EX52" s="10"/>
      <c r="EY52" s="11"/>
      <c r="EZ52" s="10"/>
      <c r="FA52" s="11"/>
      <c r="FB52" s="10"/>
      <c r="FC52" s="7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2"/>
        <v>0</v>
      </c>
    </row>
    <row r="53" spans="1:171" x14ac:dyDescent="0.2">
      <c r="A53" s="6"/>
      <c r="B53" s="6"/>
      <c r="C53" s="6"/>
      <c r="D53" s="6" t="s">
        <v>125</v>
      </c>
      <c r="E53" s="3" t="s">
        <v>126</v>
      </c>
      <c r="F53" s="6">
        <f t="shared" si="52"/>
        <v>1</v>
      </c>
      <c r="G53" s="6">
        <f t="shared" si="53"/>
        <v>1</v>
      </c>
      <c r="H53" s="6">
        <f t="shared" si="54"/>
        <v>45</v>
      </c>
      <c r="I53" s="6">
        <f t="shared" si="55"/>
        <v>30</v>
      </c>
      <c r="J53" s="6">
        <f t="shared" si="56"/>
        <v>15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0</v>
      </c>
      <c r="P53" s="6">
        <f t="shared" si="62"/>
        <v>0</v>
      </c>
      <c r="Q53" s="7">
        <f t="shared" si="63"/>
        <v>4</v>
      </c>
      <c r="R53" s="7">
        <f t="shared" si="64"/>
        <v>0</v>
      </c>
      <c r="S53" s="7">
        <v>1.8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5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6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7"/>
        <v>0</v>
      </c>
      <c r="BY53" s="11">
        <v>30</v>
      </c>
      <c r="BZ53" s="10" t="s">
        <v>71</v>
      </c>
      <c r="CA53" s="11">
        <v>15</v>
      </c>
      <c r="CB53" s="10" t="s">
        <v>61</v>
      </c>
      <c r="CC53" s="11"/>
      <c r="CD53" s="10"/>
      <c r="CE53" s="7">
        <v>4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68"/>
        <v>4</v>
      </c>
      <c r="CR53" s="11"/>
      <c r="CS53" s="10"/>
      <c r="CT53" s="11"/>
      <c r="CU53" s="10"/>
      <c r="CV53" s="11"/>
      <c r="CW53" s="10"/>
      <c r="CX53" s="7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9"/>
        <v>0</v>
      </c>
      <c r="DK53" s="11"/>
      <c r="DL53" s="10"/>
      <c r="DM53" s="11"/>
      <c r="DN53" s="10"/>
      <c r="DO53" s="11"/>
      <c r="DP53" s="10"/>
      <c r="DQ53" s="7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70"/>
        <v>0</v>
      </c>
      <c r="ED53" s="11"/>
      <c r="EE53" s="10"/>
      <c r="EF53" s="11"/>
      <c r="EG53" s="10"/>
      <c r="EH53" s="11"/>
      <c r="EI53" s="10"/>
      <c r="EJ53" s="7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71"/>
        <v>0</v>
      </c>
      <c r="EW53" s="11"/>
      <c r="EX53" s="10"/>
      <c r="EY53" s="11"/>
      <c r="EZ53" s="10"/>
      <c r="FA53" s="11"/>
      <c r="FB53" s="10"/>
      <c r="FC53" s="7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2"/>
        <v>0</v>
      </c>
    </row>
    <row r="54" spans="1:171" x14ac:dyDescent="0.2">
      <c r="A54" s="6"/>
      <c r="B54" s="6"/>
      <c r="C54" s="6"/>
      <c r="D54" s="6" t="s">
        <v>127</v>
      </c>
      <c r="E54" s="3" t="s">
        <v>128</v>
      </c>
      <c r="F54" s="6">
        <f t="shared" si="52"/>
        <v>0</v>
      </c>
      <c r="G54" s="6">
        <f t="shared" si="53"/>
        <v>2</v>
      </c>
      <c r="H54" s="6">
        <f t="shared" si="54"/>
        <v>45</v>
      </c>
      <c r="I54" s="6">
        <f t="shared" si="55"/>
        <v>15</v>
      </c>
      <c r="J54" s="6">
        <f t="shared" si="56"/>
        <v>0</v>
      </c>
      <c r="K54" s="6">
        <f t="shared" si="57"/>
        <v>0</v>
      </c>
      <c r="L54" s="6">
        <f t="shared" si="58"/>
        <v>30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7">
        <f t="shared" si="63"/>
        <v>3</v>
      </c>
      <c r="R54" s="7">
        <f t="shared" si="64"/>
        <v>2</v>
      </c>
      <c r="S54" s="7">
        <v>1.8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5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6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7"/>
        <v>0</v>
      </c>
      <c r="BY54" s="11">
        <v>15</v>
      </c>
      <c r="BZ54" s="10" t="s">
        <v>61</v>
      </c>
      <c r="CA54" s="11"/>
      <c r="CB54" s="10"/>
      <c r="CC54" s="11"/>
      <c r="CD54" s="10"/>
      <c r="CE54" s="7">
        <v>1</v>
      </c>
      <c r="CF54" s="11">
        <v>30</v>
      </c>
      <c r="CG54" s="10" t="s">
        <v>61</v>
      </c>
      <c r="CH54" s="11"/>
      <c r="CI54" s="10"/>
      <c r="CJ54" s="11"/>
      <c r="CK54" s="10"/>
      <c r="CL54" s="11"/>
      <c r="CM54" s="10"/>
      <c r="CN54" s="11"/>
      <c r="CO54" s="10"/>
      <c r="CP54" s="7">
        <v>2</v>
      </c>
      <c r="CQ54" s="7">
        <f t="shared" si="68"/>
        <v>3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9"/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70"/>
        <v>0</v>
      </c>
      <c r="ED54" s="11"/>
      <c r="EE54" s="10"/>
      <c r="EF54" s="11"/>
      <c r="EG54" s="10"/>
      <c r="EH54" s="11"/>
      <c r="EI54" s="10"/>
      <c r="EJ54" s="7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71"/>
        <v>0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2"/>
        <v>0</v>
      </c>
    </row>
    <row r="55" spans="1:171" x14ac:dyDescent="0.2">
      <c r="A55" s="6"/>
      <c r="B55" s="6"/>
      <c r="C55" s="6"/>
      <c r="D55" s="6" t="s">
        <v>129</v>
      </c>
      <c r="E55" s="3" t="s">
        <v>130</v>
      </c>
      <c r="F55" s="6">
        <f t="shared" si="52"/>
        <v>1</v>
      </c>
      <c r="G55" s="6">
        <f t="shared" si="53"/>
        <v>1</v>
      </c>
      <c r="H55" s="6">
        <f t="shared" si="54"/>
        <v>30</v>
      </c>
      <c r="I55" s="6">
        <f t="shared" si="55"/>
        <v>15</v>
      </c>
      <c r="J55" s="6">
        <f t="shared" si="56"/>
        <v>15</v>
      </c>
      <c r="K55" s="6">
        <f t="shared" si="57"/>
        <v>0</v>
      </c>
      <c r="L55" s="6">
        <f t="shared" si="58"/>
        <v>0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7">
        <f t="shared" si="63"/>
        <v>3</v>
      </c>
      <c r="R55" s="7">
        <f t="shared" si="64"/>
        <v>0</v>
      </c>
      <c r="S55" s="7">
        <v>1.2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5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6"/>
        <v>0</v>
      </c>
      <c r="BF55" s="11">
        <v>15</v>
      </c>
      <c r="BG55" s="10" t="s">
        <v>71</v>
      </c>
      <c r="BH55" s="11">
        <v>15</v>
      </c>
      <c r="BI55" s="10" t="s">
        <v>61</v>
      </c>
      <c r="BJ55" s="11"/>
      <c r="BK55" s="10"/>
      <c r="BL55" s="7">
        <v>3</v>
      </c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7"/>
        <v>3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8"/>
        <v>0</v>
      </c>
      <c r="CR55" s="11"/>
      <c r="CS55" s="10"/>
      <c r="CT55" s="11"/>
      <c r="CU55" s="10"/>
      <c r="CV55" s="11"/>
      <c r="CW55" s="10"/>
      <c r="CX55" s="7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9"/>
        <v>0</v>
      </c>
      <c r="DK55" s="11"/>
      <c r="DL55" s="10"/>
      <c r="DM55" s="11"/>
      <c r="DN55" s="10"/>
      <c r="DO55" s="11"/>
      <c r="DP55" s="10"/>
      <c r="DQ55" s="7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70"/>
        <v>0</v>
      </c>
      <c r="ED55" s="11"/>
      <c r="EE55" s="10"/>
      <c r="EF55" s="11"/>
      <c r="EG55" s="10"/>
      <c r="EH55" s="11"/>
      <c r="EI55" s="10"/>
      <c r="EJ55" s="7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71"/>
        <v>0</v>
      </c>
      <c r="EW55" s="11"/>
      <c r="EX55" s="10"/>
      <c r="EY55" s="11"/>
      <c r="EZ55" s="10"/>
      <c r="FA55" s="11"/>
      <c r="FB55" s="10"/>
      <c r="FC55" s="7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2"/>
        <v>0</v>
      </c>
    </row>
    <row r="56" spans="1:171" x14ac:dyDescent="0.2">
      <c r="A56" s="6"/>
      <c r="B56" s="6"/>
      <c r="C56" s="6"/>
      <c r="D56" s="6" t="s">
        <v>131</v>
      </c>
      <c r="E56" s="3" t="s">
        <v>132</v>
      </c>
      <c r="F56" s="6">
        <f t="shared" si="52"/>
        <v>0</v>
      </c>
      <c r="G56" s="6">
        <f t="shared" si="53"/>
        <v>2</v>
      </c>
      <c r="H56" s="6">
        <f t="shared" si="54"/>
        <v>45</v>
      </c>
      <c r="I56" s="6">
        <f t="shared" si="55"/>
        <v>30</v>
      </c>
      <c r="J56" s="6">
        <f t="shared" si="56"/>
        <v>0</v>
      </c>
      <c r="K56" s="6">
        <f t="shared" si="57"/>
        <v>0</v>
      </c>
      <c r="L56" s="6">
        <f t="shared" si="58"/>
        <v>15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7">
        <f t="shared" si="63"/>
        <v>4</v>
      </c>
      <c r="R56" s="7">
        <f t="shared" si="64"/>
        <v>2</v>
      </c>
      <c r="S56" s="7">
        <v>1.8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5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6"/>
        <v>0</v>
      </c>
      <c r="BF56" s="11">
        <v>30</v>
      </c>
      <c r="BG56" s="10" t="s">
        <v>61</v>
      </c>
      <c r="BH56" s="11"/>
      <c r="BI56" s="10"/>
      <c r="BJ56" s="11"/>
      <c r="BK56" s="10"/>
      <c r="BL56" s="7">
        <v>2</v>
      </c>
      <c r="BM56" s="11">
        <v>15</v>
      </c>
      <c r="BN56" s="10" t="s">
        <v>61</v>
      </c>
      <c r="BO56" s="11"/>
      <c r="BP56" s="10"/>
      <c r="BQ56" s="11"/>
      <c r="BR56" s="10"/>
      <c r="BS56" s="11"/>
      <c r="BT56" s="10"/>
      <c r="BU56" s="11"/>
      <c r="BV56" s="10"/>
      <c r="BW56" s="7">
        <v>2</v>
      </c>
      <c r="BX56" s="7">
        <f t="shared" si="67"/>
        <v>4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8"/>
        <v>0</v>
      </c>
      <c r="CR56" s="11"/>
      <c r="CS56" s="10"/>
      <c r="CT56" s="11"/>
      <c r="CU56" s="10"/>
      <c r="CV56" s="11"/>
      <c r="CW56" s="10"/>
      <c r="CX56" s="7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9"/>
        <v>0</v>
      </c>
      <c r="DK56" s="11"/>
      <c r="DL56" s="10"/>
      <c r="DM56" s="11"/>
      <c r="DN56" s="10"/>
      <c r="DO56" s="11"/>
      <c r="DP56" s="10"/>
      <c r="DQ56" s="7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70"/>
        <v>0</v>
      </c>
      <c r="ED56" s="11"/>
      <c r="EE56" s="10"/>
      <c r="EF56" s="11"/>
      <c r="EG56" s="10"/>
      <c r="EH56" s="11"/>
      <c r="EI56" s="10"/>
      <c r="EJ56" s="7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71"/>
        <v>0</v>
      </c>
      <c r="EW56" s="11"/>
      <c r="EX56" s="10"/>
      <c r="EY56" s="11"/>
      <c r="EZ56" s="10"/>
      <c r="FA56" s="11"/>
      <c r="FB56" s="10"/>
      <c r="FC56" s="7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2"/>
        <v>0</v>
      </c>
    </row>
    <row r="57" spans="1:171" x14ac:dyDescent="0.2">
      <c r="A57" s="6"/>
      <c r="B57" s="6"/>
      <c r="C57" s="6"/>
      <c r="D57" s="6" t="s">
        <v>133</v>
      </c>
      <c r="E57" s="3" t="s">
        <v>134</v>
      </c>
      <c r="F57" s="6">
        <f t="shared" si="52"/>
        <v>0</v>
      </c>
      <c r="G57" s="6">
        <f t="shared" si="53"/>
        <v>2</v>
      </c>
      <c r="H57" s="6">
        <f t="shared" si="54"/>
        <v>45</v>
      </c>
      <c r="I57" s="6">
        <f t="shared" si="55"/>
        <v>30</v>
      </c>
      <c r="J57" s="6">
        <f t="shared" si="56"/>
        <v>15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7">
        <f t="shared" si="63"/>
        <v>3</v>
      </c>
      <c r="R57" s="7">
        <f t="shared" si="64"/>
        <v>0</v>
      </c>
      <c r="S57" s="7">
        <v>1.8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5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6"/>
        <v>0</v>
      </c>
      <c r="BF57" s="11">
        <v>30</v>
      </c>
      <c r="BG57" s="10" t="s">
        <v>61</v>
      </c>
      <c r="BH57" s="11">
        <v>15</v>
      </c>
      <c r="BI57" s="10" t="s">
        <v>61</v>
      </c>
      <c r="BJ57" s="11"/>
      <c r="BK57" s="10"/>
      <c r="BL57" s="7">
        <v>3</v>
      </c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7"/>
        <v>3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8"/>
        <v>0</v>
      </c>
      <c r="CR57" s="11"/>
      <c r="CS57" s="10"/>
      <c r="CT57" s="11"/>
      <c r="CU57" s="10"/>
      <c r="CV57" s="11"/>
      <c r="CW57" s="10"/>
      <c r="CX57" s="7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9"/>
        <v>0</v>
      </c>
      <c r="DK57" s="11"/>
      <c r="DL57" s="10"/>
      <c r="DM57" s="11"/>
      <c r="DN57" s="10"/>
      <c r="DO57" s="11"/>
      <c r="DP57" s="10"/>
      <c r="DQ57" s="7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70"/>
        <v>0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71"/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2"/>
        <v>0</v>
      </c>
    </row>
    <row r="58" spans="1:171" x14ac:dyDescent="0.2">
      <c r="A58" s="6"/>
      <c r="B58" s="6"/>
      <c r="C58" s="6"/>
      <c r="D58" s="6" t="s">
        <v>135</v>
      </c>
      <c r="E58" s="3" t="s">
        <v>136</v>
      </c>
      <c r="F58" s="6">
        <f t="shared" si="52"/>
        <v>1</v>
      </c>
      <c r="G58" s="6">
        <f t="shared" si="53"/>
        <v>2</v>
      </c>
      <c r="H58" s="6">
        <f t="shared" si="54"/>
        <v>45</v>
      </c>
      <c r="I58" s="6">
        <f t="shared" si="55"/>
        <v>15</v>
      </c>
      <c r="J58" s="6">
        <f t="shared" si="56"/>
        <v>15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15</v>
      </c>
      <c r="O58" s="6">
        <f t="shared" si="61"/>
        <v>0</v>
      </c>
      <c r="P58" s="6">
        <f t="shared" si="62"/>
        <v>0</v>
      </c>
      <c r="Q58" s="7">
        <f t="shared" si="63"/>
        <v>3</v>
      </c>
      <c r="R58" s="7">
        <f t="shared" si="64"/>
        <v>1</v>
      </c>
      <c r="S58" s="7">
        <v>1.8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5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6"/>
        <v>0</v>
      </c>
      <c r="BF58" s="11">
        <v>15</v>
      </c>
      <c r="BG58" s="10" t="s">
        <v>71</v>
      </c>
      <c r="BH58" s="11">
        <v>15</v>
      </c>
      <c r="BI58" s="10" t="s">
        <v>61</v>
      </c>
      <c r="BJ58" s="11"/>
      <c r="BK58" s="10"/>
      <c r="BL58" s="7">
        <v>2</v>
      </c>
      <c r="BM58" s="11"/>
      <c r="BN58" s="10"/>
      <c r="BO58" s="11"/>
      <c r="BP58" s="10"/>
      <c r="BQ58" s="11">
        <v>15</v>
      </c>
      <c r="BR58" s="10" t="s">
        <v>61</v>
      </c>
      <c r="BS58" s="11"/>
      <c r="BT58" s="10"/>
      <c r="BU58" s="11"/>
      <c r="BV58" s="10"/>
      <c r="BW58" s="7">
        <v>1</v>
      </c>
      <c r="BX58" s="7">
        <f t="shared" si="67"/>
        <v>3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8"/>
        <v>0</v>
      </c>
      <c r="CR58" s="11"/>
      <c r="CS58" s="10"/>
      <c r="CT58" s="11"/>
      <c r="CU58" s="10"/>
      <c r="CV58" s="11"/>
      <c r="CW58" s="10"/>
      <c r="CX58" s="7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9"/>
        <v>0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0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1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2"/>
        <v>0</v>
      </c>
    </row>
    <row r="59" spans="1:171" x14ac:dyDescent="0.2">
      <c r="A59" s="6"/>
      <c r="B59" s="6"/>
      <c r="C59" s="6"/>
      <c r="D59" s="6" t="s">
        <v>137</v>
      </c>
      <c r="E59" s="3" t="s">
        <v>138</v>
      </c>
      <c r="F59" s="6">
        <f t="shared" si="52"/>
        <v>0</v>
      </c>
      <c r="G59" s="6">
        <f t="shared" si="53"/>
        <v>1</v>
      </c>
      <c r="H59" s="6">
        <f t="shared" si="54"/>
        <v>15</v>
      </c>
      <c r="I59" s="6">
        <f t="shared" si="55"/>
        <v>15</v>
      </c>
      <c r="J59" s="6">
        <f t="shared" si="56"/>
        <v>0</v>
      </c>
      <c r="K59" s="6">
        <f t="shared" si="57"/>
        <v>0</v>
      </c>
      <c r="L59" s="6">
        <f t="shared" si="58"/>
        <v>0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7">
        <f t="shared" si="63"/>
        <v>1</v>
      </c>
      <c r="R59" s="7">
        <f t="shared" si="64"/>
        <v>0</v>
      </c>
      <c r="S59" s="7">
        <v>0.6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5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6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7"/>
        <v>0</v>
      </c>
      <c r="BY59" s="11">
        <v>15</v>
      </c>
      <c r="BZ59" s="10" t="s">
        <v>61</v>
      </c>
      <c r="CA59" s="11"/>
      <c r="CB59" s="10"/>
      <c r="CC59" s="11"/>
      <c r="CD59" s="10"/>
      <c r="CE59" s="7">
        <v>1</v>
      </c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8"/>
        <v>1</v>
      </c>
      <c r="CR59" s="11"/>
      <c r="CS59" s="10"/>
      <c r="CT59" s="11"/>
      <c r="CU59" s="10"/>
      <c r="CV59" s="11"/>
      <c r="CW59" s="10"/>
      <c r="CX59" s="7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9"/>
        <v>0</v>
      </c>
      <c r="DK59" s="11"/>
      <c r="DL59" s="10"/>
      <c r="DM59" s="11"/>
      <c r="DN59" s="10"/>
      <c r="DO59" s="11"/>
      <c r="DP59" s="10"/>
      <c r="DQ59" s="7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0"/>
        <v>0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1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2"/>
        <v>0</v>
      </c>
    </row>
    <row r="60" spans="1:171" x14ac:dyDescent="0.2">
      <c r="A60" s="6"/>
      <c r="B60" s="6"/>
      <c r="C60" s="6"/>
      <c r="D60" s="6" t="s">
        <v>139</v>
      </c>
      <c r="E60" s="3" t="s">
        <v>140</v>
      </c>
      <c r="F60" s="6">
        <f t="shared" si="52"/>
        <v>1</v>
      </c>
      <c r="G60" s="6">
        <f t="shared" si="53"/>
        <v>1</v>
      </c>
      <c r="H60" s="6">
        <f t="shared" si="54"/>
        <v>55</v>
      </c>
      <c r="I60" s="6">
        <f t="shared" si="55"/>
        <v>30</v>
      </c>
      <c r="J60" s="6">
        <f t="shared" si="56"/>
        <v>25</v>
      </c>
      <c r="K60" s="6">
        <f t="shared" si="57"/>
        <v>0</v>
      </c>
      <c r="L60" s="6">
        <f t="shared" si="58"/>
        <v>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7">
        <f t="shared" si="63"/>
        <v>4</v>
      </c>
      <c r="R60" s="7">
        <f t="shared" si="64"/>
        <v>0</v>
      </c>
      <c r="S60" s="7">
        <v>1.8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5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6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7"/>
        <v>0</v>
      </c>
      <c r="BY60" s="11">
        <v>30</v>
      </c>
      <c r="BZ60" s="10" t="s">
        <v>71</v>
      </c>
      <c r="CA60" s="11">
        <v>25</v>
      </c>
      <c r="CB60" s="10" t="s">
        <v>61</v>
      </c>
      <c r="CC60" s="11"/>
      <c r="CD60" s="10"/>
      <c r="CE60" s="7">
        <v>4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8"/>
        <v>4</v>
      </c>
      <c r="CR60" s="11"/>
      <c r="CS60" s="10"/>
      <c r="CT60" s="11"/>
      <c r="CU60" s="10"/>
      <c r="CV60" s="11"/>
      <c r="CW60" s="10"/>
      <c r="CX60" s="7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9"/>
        <v>0</v>
      </c>
      <c r="DK60" s="11"/>
      <c r="DL60" s="10"/>
      <c r="DM60" s="11"/>
      <c r="DN60" s="10"/>
      <c r="DO60" s="11"/>
      <c r="DP60" s="10"/>
      <c r="DQ60" s="7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0"/>
        <v>0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1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2"/>
        <v>0</v>
      </c>
    </row>
    <row r="61" spans="1:171" x14ac:dyDescent="0.2">
      <c r="A61" s="6"/>
      <c r="B61" s="6"/>
      <c r="C61" s="6"/>
      <c r="D61" s="6" t="s">
        <v>141</v>
      </c>
      <c r="E61" s="3" t="s">
        <v>142</v>
      </c>
      <c r="F61" s="6">
        <f t="shared" si="52"/>
        <v>0</v>
      </c>
      <c r="G61" s="6">
        <f t="shared" si="53"/>
        <v>2</v>
      </c>
      <c r="H61" s="6">
        <f t="shared" si="54"/>
        <v>30</v>
      </c>
      <c r="I61" s="6">
        <f t="shared" si="55"/>
        <v>15</v>
      </c>
      <c r="J61" s="6">
        <f t="shared" si="56"/>
        <v>15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7">
        <f t="shared" si="63"/>
        <v>2</v>
      </c>
      <c r="R61" s="7">
        <f t="shared" si="64"/>
        <v>0</v>
      </c>
      <c r="S61" s="7">
        <v>1.2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5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6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7"/>
        <v>0</v>
      </c>
      <c r="BY61" s="11">
        <v>15</v>
      </c>
      <c r="BZ61" s="10" t="s">
        <v>61</v>
      </c>
      <c r="CA61" s="11">
        <v>15</v>
      </c>
      <c r="CB61" s="10" t="s">
        <v>61</v>
      </c>
      <c r="CC61" s="11"/>
      <c r="CD61" s="10"/>
      <c r="CE61" s="7">
        <v>2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8"/>
        <v>2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9"/>
        <v>0</v>
      </c>
      <c r="DK61" s="11"/>
      <c r="DL61" s="10"/>
      <c r="DM61" s="11"/>
      <c r="DN61" s="10"/>
      <c r="DO61" s="11"/>
      <c r="DP61" s="10"/>
      <c r="DQ61" s="7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0"/>
        <v>0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1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2"/>
        <v>0</v>
      </c>
    </row>
    <row r="62" spans="1:171" x14ac:dyDescent="0.2">
      <c r="A62" s="6"/>
      <c r="B62" s="6"/>
      <c r="C62" s="6"/>
      <c r="D62" s="6" t="s">
        <v>143</v>
      </c>
      <c r="E62" s="3" t="s">
        <v>144</v>
      </c>
      <c r="F62" s="6">
        <f t="shared" si="52"/>
        <v>0</v>
      </c>
      <c r="G62" s="6">
        <f t="shared" si="53"/>
        <v>2</v>
      </c>
      <c r="H62" s="6">
        <f t="shared" si="54"/>
        <v>30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15</v>
      </c>
      <c r="M62" s="6">
        <f t="shared" si="59"/>
        <v>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7">
        <f t="shared" si="63"/>
        <v>2</v>
      </c>
      <c r="R62" s="7">
        <f t="shared" si="64"/>
        <v>1</v>
      </c>
      <c r="S62" s="7">
        <v>1.2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5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6"/>
        <v>0</v>
      </c>
      <c r="BF62" s="11">
        <v>15</v>
      </c>
      <c r="BG62" s="10" t="s">
        <v>61</v>
      </c>
      <c r="BH62" s="11"/>
      <c r="BI62" s="10"/>
      <c r="BJ62" s="11"/>
      <c r="BK62" s="10"/>
      <c r="BL62" s="7">
        <v>1</v>
      </c>
      <c r="BM62" s="11">
        <v>15</v>
      </c>
      <c r="BN62" s="10" t="s">
        <v>61</v>
      </c>
      <c r="BO62" s="11"/>
      <c r="BP62" s="10"/>
      <c r="BQ62" s="11"/>
      <c r="BR62" s="10"/>
      <c r="BS62" s="11"/>
      <c r="BT62" s="10"/>
      <c r="BU62" s="11"/>
      <c r="BV62" s="10"/>
      <c r="BW62" s="7">
        <v>1</v>
      </c>
      <c r="BX62" s="7">
        <f t="shared" si="67"/>
        <v>2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8"/>
        <v>0</v>
      </c>
      <c r="CR62" s="11"/>
      <c r="CS62" s="10"/>
      <c r="CT62" s="11"/>
      <c r="CU62" s="10"/>
      <c r="CV62" s="11"/>
      <c r="CW62" s="10"/>
      <c r="CX62" s="7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9"/>
        <v>0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0"/>
        <v>0</v>
      </c>
      <c r="ED62" s="11"/>
      <c r="EE62" s="10"/>
      <c r="EF62" s="11"/>
      <c r="EG62" s="10"/>
      <c r="EH62" s="11"/>
      <c r="EI62" s="10"/>
      <c r="EJ62" s="7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1"/>
        <v>0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2"/>
        <v>0</v>
      </c>
    </row>
    <row r="63" spans="1:171" x14ac:dyDescent="0.2">
      <c r="A63" s="6"/>
      <c r="B63" s="6"/>
      <c r="C63" s="6"/>
      <c r="D63" s="6" t="s">
        <v>145</v>
      </c>
      <c r="E63" s="3" t="s">
        <v>146</v>
      </c>
      <c r="F63" s="6">
        <f t="shared" si="52"/>
        <v>1</v>
      </c>
      <c r="G63" s="6">
        <f t="shared" si="53"/>
        <v>1</v>
      </c>
      <c r="H63" s="6">
        <f t="shared" si="54"/>
        <v>60</v>
      </c>
      <c r="I63" s="6">
        <f t="shared" si="55"/>
        <v>30</v>
      </c>
      <c r="J63" s="6">
        <f t="shared" si="56"/>
        <v>30</v>
      </c>
      <c r="K63" s="6">
        <f t="shared" si="57"/>
        <v>0</v>
      </c>
      <c r="L63" s="6">
        <f t="shared" si="58"/>
        <v>0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7">
        <f t="shared" si="63"/>
        <v>5</v>
      </c>
      <c r="R63" s="7">
        <f t="shared" si="64"/>
        <v>0</v>
      </c>
      <c r="S63" s="7">
        <v>2.4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5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6"/>
        <v>0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7"/>
        <v>0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8"/>
        <v>0</v>
      </c>
      <c r="CR63" s="11">
        <v>30</v>
      </c>
      <c r="CS63" s="10" t="s">
        <v>71</v>
      </c>
      <c r="CT63" s="11">
        <v>30</v>
      </c>
      <c r="CU63" s="10" t="s">
        <v>61</v>
      </c>
      <c r="CV63" s="11"/>
      <c r="CW63" s="10"/>
      <c r="CX63" s="7">
        <v>5</v>
      </c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9"/>
        <v>5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0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1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2"/>
        <v>0</v>
      </c>
    </row>
    <row r="64" spans="1:171" x14ac:dyDescent="0.2">
      <c r="A64" s="6"/>
      <c r="B64" s="6"/>
      <c r="C64" s="6"/>
      <c r="D64" s="6" t="s">
        <v>147</v>
      </c>
      <c r="E64" s="3" t="s">
        <v>148</v>
      </c>
      <c r="F64" s="6">
        <f t="shared" si="52"/>
        <v>1</v>
      </c>
      <c r="G64" s="6">
        <f t="shared" si="53"/>
        <v>2</v>
      </c>
      <c r="H64" s="6">
        <f t="shared" si="54"/>
        <v>60</v>
      </c>
      <c r="I64" s="6">
        <f t="shared" si="55"/>
        <v>30</v>
      </c>
      <c r="J64" s="6">
        <f t="shared" si="56"/>
        <v>15</v>
      </c>
      <c r="K64" s="6">
        <f t="shared" si="57"/>
        <v>0</v>
      </c>
      <c r="L64" s="6">
        <f t="shared" si="58"/>
        <v>15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7">
        <f t="shared" si="63"/>
        <v>4</v>
      </c>
      <c r="R64" s="7">
        <f t="shared" si="64"/>
        <v>1</v>
      </c>
      <c r="S64" s="7">
        <v>2.4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5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6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7"/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8"/>
        <v>0</v>
      </c>
      <c r="CR64" s="11"/>
      <c r="CS64" s="10"/>
      <c r="CT64" s="11"/>
      <c r="CU64" s="10"/>
      <c r="CV64" s="11"/>
      <c r="CW64" s="10"/>
      <c r="CX64" s="7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9"/>
        <v>0</v>
      </c>
      <c r="DK64" s="11">
        <v>30</v>
      </c>
      <c r="DL64" s="10" t="s">
        <v>71</v>
      </c>
      <c r="DM64" s="11">
        <v>15</v>
      </c>
      <c r="DN64" s="10" t="s">
        <v>61</v>
      </c>
      <c r="DO64" s="11"/>
      <c r="DP64" s="10"/>
      <c r="DQ64" s="7">
        <v>3</v>
      </c>
      <c r="DR64" s="11">
        <v>15</v>
      </c>
      <c r="DS64" s="10" t="s">
        <v>61</v>
      </c>
      <c r="DT64" s="11"/>
      <c r="DU64" s="10"/>
      <c r="DV64" s="11"/>
      <c r="DW64" s="10"/>
      <c r="DX64" s="11"/>
      <c r="DY64" s="10"/>
      <c r="DZ64" s="11"/>
      <c r="EA64" s="10"/>
      <c r="EB64" s="7">
        <v>1</v>
      </c>
      <c r="EC64" s="7">
        <f t="shared" si="70"/>
        <v>4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1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2"/>
        <v>0</v>
      </c>
    </row>
    <row r="65" spans="1:171" x14ac:dyDescent="0.2">
      <c r="A65" s="6"/>
      <c r="B65" s="6"/>
      <c r="C65" s="6"/>
      <c r="D65" s="6" t="s">
        <v>149</v>
      </c>
      <c r="E65" s="3" t="s">
        <v>150</v>
      </c>
      <c r="F65" s="6">
        <f t="shared" si="52"/>
        <v>0</v>
      </c>
      <c r="G65" s="6">
        <f t="shared" si="53"/>
        <v>2</v>
      </c>
      <c r="H65" s="6">
        <f t="shared" si="54"/>
        <v>30</v>
      </c>
      <c r="I65" s="6">
        <f t="shared" si="55"/>
        <v>15</v>
      </c>
      <c r="J65" s="6">
        <f t="shared" si="56"/>
        <v>0</v>
      </c>
      <c r="K65" s="6">
        <f t="shared" si="57"/>
        <v>0</v>
      </c>
      <c r="L65" s="6">
        <f t="shared" si="58"/>
        <v>15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7">
        <f t="shared" si="63"/>
        <v>2</v>
      </c>
      <c r="R65" s="7">
        <f t="shared" si="64"/>
        <v>1</v>
      </c>
      <c r="S65" s="7">
        <v>1.2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5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6"/>
        <v>0</v>
      </c>
      <c r="BF65" s="11">
        <v>15</v>
      </c>
      <c r="BG65" s="10" t="s">
        <v>61</v>
      </c>
      <c r="BH65" s="11"/>
      <c r="BI65" s="10"/>
      <c r="BJ65" s="11"/>
      <c r="BK65" s="10"/>
      <c r="BL65" s="7">
        <v>1</v>
      </c>
      <c r="BM65" s="11">
        <v>15</v>
      </c>
      <c r="BN65" s="10" t="s">
        <v>61</v>
      </c>
      <c r="BO65" s="11"/>
      <c r="BP65" s="10"/>
      <c r="BQ65" s="11"/>
      <c r="BR65" s="10"/>
      <c r="BS65" s="11"/>
      <c r="BT65" s="10"/>
      <c r="BU65" s="11"/>
      <c r="BV65" s="10"/>
      <c r="BW65" s="7">
        <v>1</v>
      </c>
      <c r="BX65" s="7">
        <f t="shared" si="67"/>
        <v>2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8"/>
        <v>0</v>
      </c>
      <c r="CR65" s="11"/>
      <c r="CS65" s="10"/>
      <c r="CT65" s="11"/>
      <c r="CU65" s="10"/>
      <c r="CV65" s="11"/>
      <c r="CW65" s="10"/>
      <c r="CX65" s="7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9"/>
        <v>0</v>
      </c>
      <c r="DK65" s="11"/>
      <c r="DL65" s="10"/>
      <c r="DM65" s="11"/>
      <c r="DN65" s="10"/>
      <c r="DO65" s="11"/>
      <c r="DP65" s="10"/>
      <c r="DQ65" s="7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0"/>
        <v>0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1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2"/>
        <v>0</v>
      </c>
    </row>
    <row r="66" spans="1:171" x14ac:dyDescent="0.2">
      <c r="A66" s="6">
        <v>5</v>
      </c>
      <c r="B66" s="6">
        <v>1</v>
      </c>
      <c r="C66" s="6"/>
      <c r="D66" s="6"/>
      <c r="E66" s="3" t="s">
        <v>151</v>
      </c>
      <c r="F66" s="6">
        <f>$B$66*COUNTIF(T66:FM66,"e")</f>
        <v>0</v>
      </c>
      <c r="G66" s="6">
        <f>$B$66*COUNTIF(T66:FM66,"z")</f>
        <v>2</v>
      </c>
      <c r="H66" s="6">
        <f t="shared" si="54"/>
        <v>45</v>
      </c>
      <c r="I66" s="6">
        <f t="shared" si="55"/>
        <v>30</v>
      </c>
      <c r="J66" s="6">
        <f t="shared" si="56"/>
        <v>0</v>
      </c>
      <c r="K66" s="6">
        <f t="shared" si="57"/>
        <v>0</v>
      </c>
      <c r="L66" s="6">
        <f t="shared" si="58"/>
        <v>15</v>
      </c>
      <c r="M66" s="6">
        <f t="shared" si="59"/>
        <v>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7">
        <f t="shared" si="63"/>
        <v>4</v>
      </c>
      <c r="R66" s="7">
        <f t="shared" si="64"/>
        <v>2</v>
      </c>
      <c r="S66" s="7">
        <f>$B$66*1.8</f>
        <v>1.8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5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6"/>
        <v>0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7"/>
        <v>0</v>
      </c>
      <c r="BY66" s="11">
        <f>$B$66*30</f>
        <v>30</v>
      </c>
      <c r="BZ66" s="10" t="s">
        <v>61</v>
      </c>
      <c r="CA66" s="11"/>
      <c r="CB66" s="10"/>
      <c r="CC66" s="11"/>
      <c r="CD66" s="10"/>
      <c r="CE66" s="7">
        <f>$B$66*2</f>
        <v>2</v>
      </c>
      <c r="CF66" s="11">
        <f>$B$66*15</f>
        <v>15</v>
      </c>
      <c r="CG66" s="10" t="s">
        <v>61</v>
      </c>
      <c r="CH66" s="11"/>
      <c r="CI66" s="10"/>
      <c r="CJ66" s="11"/>
      <c r="CK66" s="10"/>
      <c r="CL66" s="11"/>
      <c r="CM66" s="10"/>
      <c r="CN66" s="11"/>
      <c r="CO66" s="10"/>
      <c r="CP66" s="7">
        <f>$B$66*2</f>
        <v>2</v>
      </c>
      <c r="CQ66" s="7">
        <f t="shared" si="68"/>
        <v>4</v>
      </c>
      <c r="CR66" s="11"/>
      <c r="CS66" s="10"/>
      <c r="CT66" s="11"/>
      <c r="CU66" s="10"/>
      <c r="CV66" s="11"/>
      <c r="CW66" s="10"/>
      <c r="CX66" s="7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9"/>
        <v>0</v>
      </c>
      <c r="DK66" s="11"/>
      <c r="DL66" s="10"/>
      <c r="DM66" s="11"/>
      <c r="DN66" s="10"/>
      <c r="DO66" s="11"/>
      <c r="DP66" s="10"/>
      <c r="DQ66" s="7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0"/>
        <v>0</v>
      </c>
      <c r="ED66" s="11"/>
      <c r="EE66" s="10"/>
      <c r="EF66" s="11"/>
      <c r="EG66" s="10"/>
      <c r="EH66" s="11"/>
      <c r="EI66" s="10"/>
      <c r="EJ66" s="7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1"/>
        <v>0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2"/>
        <v>0</v>
      </c>
    </row>
    <row r="67" spans="1:171" x14ac:dyDescent="0.2">
      <c r="A67" s="6">
        <v>6</v>
      </c>
      <c r="B67" s="6">
        <v>1</v>
      </c>
      <c r="C67" s="6"/>
      <c r="D67" s="6"/>
      <c r="E67" s="3" t="s">
        <v>152</v>
      </c>
      <c r="F67" s="6">
        <f>$B$67*COUNTIF(T67:FM67,"e")</f>
        <v>0</v>
      </c>
      <c r="G67" s="6">
        <f>$B$67*COUNTIF(T67:FM67,"z")</f>
        <v>2</v>
      </c>
      <c r="H67" s="6">
        <f t="shared" si="54"/>
        <v>30</v>
      </c>
      <c r="I67" s="6">
        <f t="shared" si="55"/>
        <v>15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0</v>
      </c>
      <c r="N67" s="6">
        <f t="shared" si="60"/>
        <v>15</v>
      </c>
      <c r="O67" s="6">
        <f t="shared" si="61"/>
        <v>0</v>
      </c>
      <c r="P67" s="6">
        <f t="shared" si="62"/>
        <v>0</v>
      </c>
      <c r="Q67" s="7">
        <f t="shared" si="63"/>
        <v>2</v>
      </c>
      <c r="R67" s="7">
        <f t="shared" si="64"/>
        <v>1</v>
      </c>
      <c r="S67" s="7">
        <f>$B$67*1.2</f>
        <v>1.2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5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6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7"/>
        <v>0</v>
      </c>
      <c r="BY67" s="11">
        <f>$B$67*15</f>
        <v>15</v>
      </c>
      <c r="BZ67" s="10" t="s">
        <v>61</v>
      </c>
      <c r="CA67" s="11"/>
      <c r="CB67" s="10"/>
      <c r="CC67" s="11"/>
      <c r="CD67" s="10"/>
      <c r="CE67" s="7">
        <f>$B$67*1</f>
        <v>1</v>
      </c>
      <c r="CF67" s="11"/>
      <c r="CG67" s="10"/>
      <c r="CH67" s="11"/>
      <c r="CI67" s="10"/>
      <c r="CJ67" s="11">
        <f>$B$67*15</f>
        <v>15</v>
      </c>
      <c r="CK67" s="10" t="s">
        <v>61</v>
      </c>
      <c r="CL67" s="11"/>
      <c r="CM67" s="10"/>
      <c r="CN67" s="11"/>
      <c r="CO67" s="10"/>
      <c r="CP67" s="7">
        <f>$B$67*1</f>
        <v>1</v>
      </c>
      <c r="CQ67" s="7">
        <f t="shared" si="68"/>
        <v>2</v>
      </c>
      <c r="CR67" s="11"/>
      <c r="CS67" s="10"/>
      <c r="CT67" s="11"/>
      <c r="CU67" s="10"/>
      <c r="CV67" s="11"/>
      <c r="CW67" s="10"/>
      <c r="CX67" s="7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9"/>
        <v>0</v>
      </c>
      <c r="DK67" s="11"/>
      <c r="DL67" s="10"/>
      <c r="DM67" s="11"/>
      <c r="DN67" s="10"/>
      <c r="DO67" s="11"/>
      <c r="DP67" s="10"/>
      <c r="DQ67" s="7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0"/>
        <v>0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1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2"/>
        <v>0</v>
      </c>
    </row>
    <row r="68" spans="1:171" x14ac:dyDescent="0.2">
      <c r="A68" s="6">
        <v>7</v>
      </c>
      <c r="B68" s="6">
        <v>1</v>
      </c>
      <c r="C68" s="6"/>
      <c r="D68" s="6"/>
      <c r="E68" s="3" t="s">
        <v>153</v>
      </c>
      <c r="F68" s="6">
        <f>$B$68*COUNTIF(T68:FM68,"e")</f>
        <v>0</v>
      </c>
      <c r="G68" s="6">
        <f>$B$68*COUNTIF(T68:FM68,"z")</f>
        <v>1</v>
      </c>
      <c r="H68" s="6">
        <f t="shared" si="54"/>
        <v>30</v>
      </c>
      <c r="I68" s="6">
        <f t="shared" si="55"/>
        <v>30</v>
      </c>
      <c r="J68" s="6">
        <f t="shared" si="56"/>
        <v>0</v>
      </c>
      <c r="K68" s="6">
        <f t="shared" si="57"/>
        <v>0</v>
      </c>
      <c r="L68" s="6">
        <f t="shared" si="58"/>
        <v>0</v>
      </c>
      <c r="M68" s="6">
        <f t="shared" si="59"/>
        <v>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7">
        <f t="shared" si="63"/>
        <v>2</v>
      </c>
      <c r="R68" s="7">
        <f t="shared" si="64"/>
        <v>0</v>
      </c>
      <c r="S68" s="7">
        <f>$B$68*1.2</f>
        <v>1.2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5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6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7"/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8"/>
        <v>0</v>
      </c>
      <c r="CR68" s="11">
        <f>$B$68*30</f>
        <v>30</v>
      </c>
      <c r="CS68" s="10" t="s">
        <v>61</v>
      </c>
      <c r="CT68" s="11"/>
      <c r="CU68" s="10"/>
      <c r="CV68" s="11"/>
      <c r="CW68" s="10"/>
      <c r="CX68" s="7">
        <f>$B$68*2</f>
        <v>2</v>
      </c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9"/>
        <v>2</v>
      </c>
      <c r="DK68" s="11"/>
      <c r="DL68" s="10"/>
      <c r="DM68" s="11"/>
      <c r="DN68" s="10"/>
      <c r="DO68" s="11"/>
      <c r="DP68" s="10"/>
      <c r="DQ68" s="7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0"/>
        <v>0</v>
      </c>
      <c r="ED68" s="11"/>
      <c r="EE68" s="10"/>
      <c r="EF68" s="11"/>
      <c r="EG68" s="10"/>
      <c r="EH68" s="11"/>
      <c r="EI68" s="10"/>
      <c r="EJ68" s="7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1"/>
        <v>0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2"/>
        <v>0</v>
      </c>
    </row>
    <row r="69" spans="1:171" x14ac:dyDescent="0.2">
      <c r="A69" s="6">
        <v>8</v>
      </c>
      <c r="B69" s="6">
        <v>1</v>
      </c>
      <c r="C69" s="6"/>
      <c r="D69" s="6"/>
      <c r="E69" s="3" t="s">
        <v>154</v>
      </c>
      <c r="F69" s="6">
        <f>$B$69*COUNTIF(T69:FM69,"e")</f>
        <v>0</v>
      </c>
      <c r="G69" s="6">
        <f>$B$69*COUNTIF(T69:FM69,"z")</f>
        <v>2</v>
      </c>
      <c r="H69" s="6">
        <f t="shared" si="54"/>
        <v>45</v>
      </c>
      <c r="I69" s="6">
        <f t="shared" si="55"/>
        <v>30</v>
      </c>
      <c r="J69" s="6">
        <f t="shared" si="56"/>
        <v>15</v>
      </c>
      <c r="K69" s="6">
        <f t="shared" si="57"/>
        <v>0</v>
      </c>
      <c r="L69" s="6">
        <f t="shared" si="58"/>
        <v>0</v>
      </c>
      <c r="M69" s="6">
        <f t="shared" si="59"/>
        <v>0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7">
        <f t="shared" si="63"/>
        <v>4</v>
      </c>
      <c r="R69" s="7">
        <f t="shared" si="64"/>
        <v>0</v>
      </c>
      <c r="S69" s="7">
        <f>$B$69*1.8</f>
        <v>1.8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5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6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7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8"/>
        <v>0</v>
      </c>
      <c r="CR69" s="11">
        <f>$B$69*30</f>
        <v>30</v>
      </c>
      <c r="CS69" s="10" t="s">
        <v>61</v>
      </c>
      <c r="CT69" s="11">
        <f>$B$69*15</f>
        <v>15</v>
      </c>
      <c r="CU69" s="10" t="s">
        <v>61</v>
      </c>
      <c r="CV69" s="11"/>
      <c r="CW69" s="10"/>
      <c r="CX69" s="7">
        <f>$B$69*4</f>
        <v>4</v>
      </c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9"/>
        <v>4</v>
      </c>
      <c r="DK69" s="11"/>
      <c r="DL69" s="10"/>
      <c r="DM69" s="11"/>
      <c r="DN69" s="10"/>
      <c r="DO69" s="11"/>
      <c r="DP69" s="10"/>
      <c r="DQ69" s="7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0"/>
        <v>0</v>
      </c>
      <c r="ED69" s="11"/>
      <c r="EE69" s="10"/>
      <c r="EF69" s="11"/>
      <c r="EG69" s="10"/>
      <c r="EH69" s="11"/>
      <c r="EI69" s="10"/>
      <c r="EJ69" s="7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1"/>
        <v>0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2"/>
        <v>0</v>
      </c>
    </row>
    <row r="70" spans="1:171" x14ac:dyDescent="0.2">
      <c r="A70" s="6">
        <v>9</v>
      </c>
      <c r="B70" s="6">
        <v>1</v>
      </c>
      <c r="C70" s="6"/>
      <c r="D70" s="6"/>
      <c r="E70" s="3" t="s">
        <v>155</v>
      </c>
      <c r="F70" s="6">
        <f>$B$70*COUNTIF(T70:FM70,"e")</f>
        <v>0</v>
      </c>
      <c r="G70" s="6">
        <f>$B$70*COUNTIF(T70:FM70,"z")</f>
        <v>2</v>
      </c>
      <c r="H70" s="6">
        <f t="shared" si="54"/>
        <v>60</v>
      </c>
      <c r="I70" s="6">
        <f t="shared" si="55"/>
        <v>30</v>
      </c>
      <c r="J70" s="6">
        <f t="shared" si="56"/>
        <v>0</v>
      </c>
      <c r="K70" s="6">
        <f t="shared" si="57"/>
        <v>0</v>
      </c>
      <c r="L70" s="6">
        <f t="shared" si="58"/>
        <v>30</v>
      </c>
      <c r="M70" s="6">
        <f t="shared" si="59"/>
        <v>0</v>
      </c>
      <c r="N70" s="6">
        <f t="shared" si="60"/>
        <v>0</v>
      </c>
      <c r="O70" s="6">
        <f t="shared" si="61"/>
        <v>0</v>
      </c>
      <c r="P70" s="6">
        <f t="shared" si="62"/>
        <v>0</v>
      </c>
      <c r="Q70" s="7">
        <f t="shared" si="63"/>
        <v>4</v>
      </c>
      <c r="R70" s="7">
        <f t="shared" si="64"/>
        <v>2</v>
      </c>
      <c r="S70" s="7">
        <f>$B$70*1.8</f>
        <v>1.8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5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6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7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8"/>
        <v>0</v>
      </c>
      <c r="CR70" s="11">
        <f>$B$70*30</f>
        <v>30</v>
      </c>
      <c r="CS70" s="10" t="s">
        <v>61</v>
      </c>
      <c r="CT70" s="11"/>
      <c r="CU70" s="10"/>
      <c r="CV70" s="11"/>
      <c r="CW70" s="10"/>
      <c r="CX70" s="7">
        <f>$B$70*2</f>
        <v>2</v>
      </c>
      <c r="CY70" s="11">
        <f>$B$70*30</f>
        <v>30</v>
      </c>
      <c r="CZ70" s="10" t="s">
        <v>61</v>
      </c>
      <c r="DA70" s="11"/>
      <c r="DB70" s="10"/>
      <c r="DC70" s="11"/>
      <c r="DD70" s="10"/>
      <c r="DE70" s="11"/>
      <c r="DF70" s="10"/>
      <c r="DG70" s="11"/>
      <c r="DH70" s="10"/>
      <c r="DI70" s="7">
        <f>$B$70*2</f>
        <v>2</v>
      </c>
      <c r="DJ70" s="7">
        <f t="shared" si="69"/>
        <v>4</v>
      </c>
      <c r="DK70" s="11"/>
      <c r="DL70" s="10"/>
      <c r="DM70" s="11"/>
      <c r="DN70" s="10"/>
      <c r="DO70" s="11"/>
      <c r="DP70" s="10"/>
      <c r="DQ70" s="7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0"/>
        <v>0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71"/>
        <v>0</v>
      </c>
      <c r="EW70" s="11"/>
      <c r="EX70" s="10"/>
      <c r="EY70" s="11"/>
      <c r="EZ70" s="10"/>
      <c r="FA70" s="11"/>
      <c r="FB70" s="10"/>
      <c r="FC70" s="7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2"/>
        <v>0</v>
      </c>
    </row>
    <row r="71" spans="1:171" x14ac:dyDescent="0.2">
      <c r="A71" s="6">
        <v>10</v>
      </c>
      <c r="B71" s="6">
        <v>1</v>
      </c>
      <c r="C71" s="6"/>
      <c r="D71" s="6"/>
      <c r="E71" s="3" t="s">
        <v>156</v>
      </c>
      <c r="F71" s="6">
        <f>$B$71*COUNTIF(T71:FM71,"e")</f>
        <v>0</v>
      </c>
      <c r="G71" s="6">
        <f>$B$71*COUNTIF(T71:FM71,"z")</f>
        <v>2</v>
      </c>
      <c r="H71" s="6">
        <f t="shared" si="54"/>
        <v>45</v>
      </c>
      <c r="I71" s="6">
        <f t="shared" si="55"/>
        <v>30</v>
      </c>
      <c r="J71" s="6">
        <f t="shared" si="56"/>
        <v>15</v>
      </c>
      <c r="K71" s="6">
        <f t="shared" si="57"/>
        <v>0</v>
      </c>
      <c r="L71" s="6">
        <f t="shared" si="58"/>
        <v>0</v>
      </c>
      <c r="M71" s="6">
        <f t="shared" si="59"/>
        <v>0</v>
      </c>
      <c r="N71" s="6">
        <f t="shared" si="60"/>
        <v>0</v>
      </c>
      <c r="O71" s="6">
        <f t="shared" si="61"/>
        <v>0</v>
      </c>
      <c r="P71" s="6">
        <f t="shared" si="62"/>
        <v>0</v>
      </c>
      <c r="Q71" s="7">
        <f t="shared" si="63"/>
        <v>4</v>
      </c>
      <c r="R71" s="7">
        <f t="shared" si="64"/>
        <v>0</v>
      </c>
      <c r="S71" s="7">
        <f>$B$71*1.8</f>
        <v>1.8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5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6"/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7"/>
        <v>0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68"/>
        <v>0</v>
      </c>
      <c r="CR71" s="11">
        <f>$B$71*30</f>
        <v>30</v>
      </c>
      <c r="CS71" s="10" t="s">
        <v>61</v>
      </c>
      <c r="CT71" s="11">
        <f>$B$71*15</f>
        <v>15</v>
      </c>
      <c r="CU71" s="10" t="s">
        <v>61</v>
      </c>
      <c r="CV71" s="11"/>
      <c r="CW71" s="10"/>
      <c r="CX71" s="7">
        <f>$B$71*4</f>
        <v>4</v>
      </c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9"/>
        <v>4</v>
      </c>
      <c r="DK71" s="11"/>
      <c r="DL71" s="10"/>
      <c r="DM71" s="11"/>
      <c r="DN71" s="10"/>
      <c r="DO71" s="11"/>
      <c r="DP71" s="10"/>
      <c r="DQ71" s="7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70"/>
        <v>0</v>
      </c>
      <c r="ED71" s="11"/>
      <c r="EE71" s="10"/>
      <c r="EF71" s="11"/>
      <c r="EG71" s="10"/>
      <c r="EH71" s="11"/>
      <c r="EI71" s="10"/>
      <c r="EJ71" s="7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71"/>
        <v>0</v>
      </c>
      <c r="EW71" s="11"/>
      <c r="EX71" s="10"/>
      <c r="EY71" s="11"/>
      <c r="EZ71" s="10"/>
      <c r="FA71" s="11"/>
      <c r="FB71" s="10"/>
      <c r="FC71" s="7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2"/>
        <v>0</v>
      </c>
    </row>
    <row r="72" spans="1:171" x14ac:dyDescent="0.2">
      <c r="A72" s="6">
        <v>11</v>
      </c>
      <c r="B72" s="6">
        <v>1</v>
      </c>
      <c r="C72" s="6"/>
      <c r="D72" s="6"/>
      <c r="E72" s="3" t="s">
        <v>157</v>
      </c>
      <c r="F72" s="6">
        <f>$B$72*COUNTIF(T72:FM72,"e")</f>
        <v>1</v>
      </c>
      <c r="G72" s="6">
        <f>$B$72*COUNTIF(T72:FM72,"z")</f>
        <v>1</v>
      </c>
      <c r="H72" s="6">
        <f t="shared" si="54"/>
        <v>45</v>
      </c>
      <c r="I72" s="6">
        <f t="shared" si="55"/>
        <v>30</v>
      </c>
      <c r="J72" s="6">
        <f t="shared" si="56"/>
        <v>0</v>
      </c>
      <c r="K72" s="6">
        <f t="shared" si="57"/>
        <v>0</v>
      </c>
      <c r="L72" s="6">
        <f t="shared" si="58"/>
        <v>15</v>
      </c>
      <c r="M72" s="6">
        <f t="shared" si="59"/>
        <v>0</v>
      </c>
      <c r="N72" s="6">
        <f t="shared" si="60"/>
        <v>0</v>
      </c>
      <c r="O72" s="6">
        <f t="shared" si="61"/>
        <v>0</v>
      </c>
      <c r="P72" s="6">
        <f t="shared" si="62"/>
        <v>0</v>
      </c>
      <c r="Q72" s="7">
        <f t="shared" si="63"/>
        <v>3</v>
      </c>
      <c r="R72" s="7">
        <f t="shared" si="64"/>
        <v>1</v>
      </c>
      <c r="S72" s="7">
        <f>$B$72*1.8</f>
        <v>1.8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5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6"/>
        <v>0</v>
      </c>
      <c r="BF72" s="11"/>
      <c r="BG72" s="10"/>
      <c r="BH72" s="11"/>
      <c r="BI72" s="10"/>
      <c r="BJ72" s="11"/>
      <c r="BK72" s="10"/>
      <c r="BL72" s="7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7"/>
        <v>0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8"/>
        <v>0</v>
      </c>
      <c r="CR72" s="11">
        <f>$B$72*30</f>
        <v>30</v>
      </c>
      <c r="CS72" s="10" t="s">
        <v>71</v>
      </c>
      <c r="CT72" s="11"/>
      <c r="CU72" s="10"/>
      <c r="CV72" s="11"/>
      <c r="CW72" s="10"/>
      <c r="CX72" s="7">
        <f>$B$72*2</f>
        <v>2</v>
      </c>
      <c r="CY72" s="11">
        <f>$B$72*15</f>
        <v>15</v>
      </c>
      <c r="CZ72" s="10" t="s">
        <v>61</v>
      </c>
      <c r="DA72" s="11"/>
      <c r="DB72" s="10"/>
      <c r="DC72" s="11"/>
      <c r="DD72" s="10"/>
      <c r="DE72" s="11"/>
      <c r="DF72" s="10"/>
      <c r="DG72" s="11"/>
      <c r="DH72" s="10"/>
      <c r="DI72" s="7">
        <f>$B$72*1</f>
        <v>1</v>
      </c>
      <c r="DJ72" s="7">
        <f t="shared" si="69"/>
        <v>3</v>
      </c>
      <c r="DK72" s="11"/>
      <c r="DL72" s="10"/>
      <c r="DM72" s="11"/>
      <c r="DN72" s="10"/>
      <c r="DO72" s="11"/>
      <c r="DP72" s="10"/>
      <c r="DQ72" s="7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70"/>
        <v>0</v>
      </c>
      <c r="ED72" s="11"/>
      <c r="EE72" s="10"/>
      <c r="EF72" s="11"/>
      <c r="EG72" s="10"/>
      <c r="EH72" s="11"/>
      <c r="EI72" s="10"/>
      <c r="EJ72" s="7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71"/>
        <v>0</v>
      </c>
      <c r="EW72" s="11"/>
      <c r="EX72" s="10"/>
      <c r="EY72" s="11"/>
      <c r="EZ72" s="10"/>
      <c r="FA72" s="11"/>
      <c r="FB72" s="10"/>
      <c r="FC72" s="7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2"/>
        <v>0</v>
      </c>
    </row>
    <row r="73" spans="1:171" x14ac:dyDescent="0.2">
      <c r="A73" s="6">
        <v>12</v>
      </c>
      <c r="B73" s="6">
        <v>1</v>
      </c>
      <c r="C73" s="6"/>
      <c r="D73" s="6"/>
      <c r="E73" s="3" t="s">
        <v>158</v>
      </c>
      <c r="F73" s="6">
        <f>$B$73*COUNTIF(T73:FM73,"e")</f>
        <v>0</v>
      </c>
      <c r="G73" s="6">
        <f>$B$73*COUNTIF(T73:FM73,"z")</f>
        <v>3</v>
      </c>
      <c r="H73" s="6">
        <f t="shared" si="54"/>
        <v>45</v>
      </c>
      <c r="I73" s="6">
        <f t="shared" si="55"/>
        <v>15</v>
      </c>
      <c r="J73" s="6">
        <f t="shared" si="56"/>
        <v>15</v>
      </c>
      <c r="K73" s="6">
        <f t="shared" si="57"/>
        <v>0</v>
      </c>
      <c r="L73" s="6">
        <f t="shared" si="58"/>
        <v>0</v>
      </c>
      <c r="M73" s="6">
        <f t="shared" si="59"/>
        <v>0</v>
      </c>
      <c r="N73" s="6">
        <f t="shared" si="60"/>
        <v>15</v>
      </c>
      <c r="O73" s="6">
        <f t="shared" si="61"/>
        <v>0</v>
      </c>
      <c r="P73" s="6">
        <f t="shared" si="62"/>
        <v>0</v>
      </c>
      <c r="Q73" s="7">
        <f t="shared" si="63"/>
        <v>3</v>
      </c>
      <c r="R73" s="7">
        <f t="shared" si="64"/>
        <v>1</v>
      </c>
      <c r="S73" s="7">
        <f>$B$73*1.8</f>
        <v>1.8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5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66"/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7"/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8"/>
        <v>0</v>
      </c>
      <c r="CR73" s="11"/>
      <c r="CS73" s="10"/>
      <c r="CT73" s="11"/>
      <c r="CU73" s="10"/>
      <c r="CV73" s="11"/>
      <c r="CW73" s="10"/>
      <c r="CX73" s="7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69"/>
        <v>0</v>
      </c>
      <c r="DK73" s="11"/>
      <c r="DL73" s="10"/>
      <c r="DM73" s="11"/>
      <c r="DN73" s="10"/>
      <c r="DO73" s="11"/>
      <c r="DP73" s="10"/>
      <c r="DQ73" s="7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70"/>
        <v>0</v>
      </c>
      <c r="ED73" s="11">
        <f>$B$73*15</f>
        <v>15</v>
      </c>
      <c r="EE73" s="10" t="s">
        <v>61</v>
      </c>
      <c r="EF73" s="11">
        <f>$B$73*15</f>
        <v>15</v>
      </c>
      <c r="EG73" s="10" t="s">
        <v>61</v>
      </c>
      <c r="EH73" s="11"/>
      <c r="EI73" s="10"/>
      <c r="EJ73" s="7">
        <f>$B$73*2</f>
        <v>2</v>
      </c>
      <c r="EK73" s="11"/>
      <c r="EL73" s="10"/>
      <c r="EM73" s="11"/>
      <c r="EN73" s="10"/>
      <c r="EO73" s="11">
        <f>$B$73*15</f>
        <v>15</v>
      </c>
      <c r="EP73" s="10" t="s">
        <v>61</v>
      </c>
      <c r="EQ73" s="11"/>
      <c r="ER73" s="10"/>
      <c r="ES73" s="11"/>
      <c r="ET73" s="10"/>
      <c r="EU73" s="7">
        <f>$B$73*1</f>
        <v>1</v>
      </c>
      <c r="EV73" s="7">
        <f t="shared" si="71"/>
        <v>3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2"/>
        <v>0</v>
      </c>
    </row>
    <row r="74" spans="1:171" x14ac:dyDescent="0.2">
      <c r="A74" s="6"/>
      <c r="B74" s="6"/>
      <c r="C74" s="6"/>
      <c r="D74" s="6" t="s">
        <v>159</v>
      </c>
      <c r="E74" s="3" t="s">
        <v>160</v>
      </c>
      <c r="F74" s="6">
        <f>COUNTIF(T74:FM74,"e")</f>
        <v>0</v>
      </c>
      <c r="G74" s="6">
        <f>COUNTIF(T74:FM74,"z")</f>
        <v>1</v>
      </c>
      <c r="H74" s="6">
        <f t="shared" si="54"/>
        <v>15</v>
      </c>
      <c r="I74" s="6">
        <f t="shared" si="55"/>
        <v>15</v>
      </c>
      <c r="J74" s="6">
        <f t="shared" si="56"/>
        <v>0</v>
      </c>
      <c r="K74" s="6">
        <f t="shared" si="57"/>
        <v>0</v>
      </c>
      <c r="L74" s="6">
        <f t="shared" si="58"/>
        <v>0</v>
      </c>
      <c r="M74" s="6">
        <f t="shared" si="59"/>
        <v>0</v>
      </c>
      <c r="N74" s="6">
        <f t="shared" si="60"/>
        <v>0</v>
      </c>
      <c r="O74" s="6">
        <f t="shared" si="61"/>
        <v>0</v>
      </c>
      <c r="P74" s="6">
        <f t="shared" si="62"/>
        <v>0</v>
      </c>
      <c r="Q74" s="7">
        <f t="shared" si="63"/>
        <v>1</v>
      </c>
      <c r="R74" s="7">
        <f t="shared" si="64"/>
        <v>0</v>
      </c>
      <c r="S74" s="7">
        <v>0.6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65"/>
        <v>0</v>
      </c>
      <c r="AM74" s="11">
        <v>15</v>
      </c>
      <c r="AN74" s="10" t="s">
        <v>61</v>
      </c>
      <c r="AO74" s="11"/>
      <c r="AP74" s="10"/>
      <c r="AQ74" s="11"/>
      <c r="AR74" s="10"/>
      <c r="AS74" s="7">
        <v>1</v>
      </c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66"/>
        <v>1</v>
      </c>
      <c r="BF74" s="11"/>
      <c r="BG74" s="10"/>
      <c r="BH74" s="11"/>
      <c r="BI74" s="10"/>
      <c r="BJ74" s="11"/>
      <c r="BK74" s="10"/>
      <c r="BL74" s="7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67"/>
        <v>0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68"/>
        <v>0</v>
      </c>
      <c r="CR74" s="11"/>
      <c r="CS74" s="10"/>
      <c r="CT74" s="11"/>
      <c r="CU74" s="10"/>
      <c r="CV74" s="11"/>
      <c r="CW74" s="10"/>
      <c r="CX74" s="7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69"/>
        <v>0</v>
      </c>
      <c r="DK74" s="11"/>
      <c r="DL74" s="10"/>
      <c r="DM74" s="11"/>
      <c r="DN74" s="10"/>
      <c r="DO74" s="11"/>
      <c r="DP74" s="10"/>
      <c r="DQ74" s="7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70"/>
        <v>0</v>
      </c>
      <c r="ED74" s="11"/>
      <c r="EE74" s="10"/>
      <c r="EF74" s="11"/>
      <c r="EG74" s="10"/>
      <c r="EH74" s="11"/>
      <c r="EI74" s="10"/>
      <c r="EJ74" s="7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71"/>
        <v>0</v>
      </c>
      <c r="EW74" s="11"/>
      <c r="EX74" s="10"/>
      <c r="EY74" s="11"/>
      <c r="EZ74" s="10"/>
      <c r="FA74" s="11"/>
      <c r="FB74" s="10"/>
      <c r="FC74" s="7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72"/>
        <v>0</v>
      </c>
    </row>
    <row r="75" spans="1:171" ht="15.95" customHeight="1" x14ac:dyDescent="0.2">
      <c r="A75" s="6"/>
      <c r="B75" s="6"/>
      <c r="C75" s="6"/>
      <c r="D75" s="6"/>
      <c r="E75" s="6" t="s">
        <v>80</v>
      </c>
      <c r="F75" s="6">
        <f t="shared" ref="F75:AK75" si="73">SUM(F44:F74)</f>
        <v>10</v>
      </c>
      <c r="G75" s="6">
        <f t="shared" si="73"/>
        <v>50</v>
      </c>
      <c r="H75" s="6">
        <f t="shared" si="73"/>
        <v>1225</v>
      </c>
      <c r="I75" s="6">
        <f t="shared" si="73"/>
        <v>705</v>
      </c>
      <c r="J75" s="6">
        <f t="shared" si="73"/>
        <v>295</v>
      </c>
      <c r="K75" s="6">
        <f t="shared" si="73"/>
        <v>0</v>
      </c>
      <c r="L75" s="6">
        <f t="shared" si="73"/>
        <v>150</v>
      </c>
      <c r="M75" s="6">
        <f t="shared" si="73"/>
        <v>0</v>
      </c>
      <c r="N75" s="6">
        <f t="shared" si="73"/>
        <v>75</v>
      </c>
      <c r="O75" s="6">
        <f t="shared" si="73"/>
        <v>0</v>
      </c>
      <c r="P75" s="6">
        <f t="shared" si="73"/>
        <v>0</v>
      </c>
      <c r="Q75" s="7">
        <f t="shared" si="73"/>
        <v>95</v>
      </c>
      <c r="R75" s="7">
        <f t="shared" si="73"/>
        <v>17</v>
      </c>
      <c r="S75" s="7">
        <f t="shared" si="73"/>
        <v>47.999999999999993</v>
      </c>
      <c r="T75" s="11">
        <f t="shared" si="73"/>
        <v>75</v>
      </c>
      <c r="U75" s="10">
        <f t="shared" si="73"/>
        <v>0</v>
      </c>
      <c r="V75" s="11">
        <f t="shared" si="73"/>
        <v>30</v>
      </c>
      <c r="W75" s="10">
        <f t="shared" si="73"/>
        <v>0</v>
      </c>
      <c r="X75" s="11">
        <f t="shared" si="73"/>
        <v>0</v>
      </c>
      <c r="Y75" s="10">
        <f t="shared" si="73"/>
        <v>0</v>
      </c>
      <c r="Z75" s="7">
        <f t="shared" si="73"/>
        <v>9</v>
      </c>
      <c r="AA75" s="11">
        <f t="shared" si="73"/>
        <v>0</v>
      </c>
      <c r="AB75" s="10">
        <f t="shared" si="73"/>
        <v>0</v>
      </c>
      <c r="AC75" s="11">
        <f t="shared" si="73"/>
        <v>0</v>
      </c>
      <c r="AD75" s="10">
        <f t="shared" si="73"/>
        <v>0</v>
      </c>
      <c r="AE75" s="11">
        <f t="shared" si="73"/>
        <v>0</v>
      </c>
      <c r="AF75" s="10">
        <f t="shared" si="73"/>
        <v>0</v>
      </c>
      <c r="AG75" s="11">
        <f t="shared" si="73"/>
        <v>0</v>
      </c>
      <c r="AH75" s="10">
        <f t="shared" si="73"/>
        <v>0</v>
      </c>
      <c r="AI75" s="11">
        <f t="shared" si="73"/>
        <v>0</v>
      </c>
      <c r="AJ75" s="10">
        <f t="shared" si="73"/>
        <v>0</v>
      </c>
      <c r="AK75" s="7">
        <f t="shared" si="73"/>
        <v>0</v>
      </c>
      <c r="AL75" s="7">
        <f t="shared" ref="AL75:BQ75" si="74">SUM(AL44:AL74)</f>
        <v>9</v>
      </c>
      <c r="AM75" s="11">
        <f t="shared" si="74"/>
        <v>75</v>
      </c>
      <c r="AN75" s="10">
        <f t="shared" si="74"/>
        <v>0</v>
      </c>
      <c r="AO75" s="11">
        <f t="shared" si="74"/>
        <v>45</v>
      </c>
      <c r="AP75" s="10">
        <f t="shared" si="74"/>
        <v>0</v>
      </c>
      <c r="AQ75" s="11">
        <f t="shared" si="74"/>
        <v>0</v>
      </c>
      <c r="AR75" s="10">
        <f t="shared" si="74"/>
        <v>0</v>
      </c>
      <c r="AS75" s="7">
        <f t="shared" si="74"/>
        <v>11</v>
      </c>
      <c r="AT75" s="11">
        <f t="shared" si="74"/>
        <v>0</v>
      </c>
      <c r="AU75" s="10">
        <f t="shared" si="74"/>
        <v>0</v>
      </c>
      <c r="AV75" s="11">
        <f t="shared" si="74"/>
        <v>0</v>
      </c>
      <c r="AW75" s="10">
        <f t="shared" si="74"/>
        <v>0</v>
      </c>
      <c r="AX75" s="11">
        <f t="shared" si="74"/>
        <v>30</v>
      </c>
      <c r="AY75" s="10">
        <f t="shared" si="74"/>
        <v>0</v>
      </c>
      <c r="AZ75" s="11">
        <f t="shared" si="74"/>
        <v>0</v>
      </c>
      <c r="BA75" s="10">
        <f t="shared" si="74"/>
        <v>0</v>
      </c>
      <c r="BB75" s="11">
        <f t="shared" si="74"/>
        <v>0</v>
      </c>
      <c r="BC75" s="10">
        <f t="shared" si="74"/>
        <v>0</v>
      </c>
      <c r="BD75" s="7">
        <f t="shared" si="74"/>
        <v>2</v>
      </c>
      <c r="BE75" s="7">
        <f t="shared" si="74"/>
        <v>13</v>
      </c>
      <c r="BF75" s="11">
        <f t="shared" si="74"/>
        <v>180</v>
      </c>
      <c r="BG75" s="10">
        <f t="shared" si="74"/>
        <v>0</v>
      </c>
      <c r="BH75" s="11">
        <f t="shared" si="74"/>
        <v>75</v>
      </c>
      <c r="BI75" s="10">
        <f t="shared" si="74"/>
        <v>0</v>
      </c>
      <c r="BJ75" s="11">
        <f t="shared" si="74"/>
        <v>0</v>
      </c>
      <c r="BK75" s="10">
        <f t="shared" si="74"/>
        <v>0</v>
      </c>
      <c r="BL75" s="7">
        <f t="shared" si="74"/>
        <v>19</v>
      </c>
      <c r="BM75" s="11">
        <f t="shared" si="74"/>
        <v>45</v>
      </c>
      <c r="BN75" s="10">
        <f t="shared" si="74"/>
        <v>0</v>
      </c>
      <c r="BO75" s="11">
        <f t="shared" si="74"/>
        <v>0</v>
      </c>
      <c r="BP75" s="10">
        <f t="shared" si="74"/>
        <v>0</v>
      </c>
      <c r="BQ75" s="11">
        <f t="shared" si="74"/>
        <v>15</v>
      </c>
      <c r="BR75" s="10">
        <f t="shared" ref="BR75:CW75" si="75">SUM(BR44:BR74)</f>
        <v>0</v>
      </c>
      <c r="BS75" s="11">
        <f t="shared" si="75"/>
        <v>0</v>
      </c>
      <c r="BT75" s="10">
        <f t="shared" si="75"/>
        <v>0</v>
      </c>
      <c r="BU75" s="11">
        <f t="shared" si="75"/>
        <v>0</v>
      </c>
      <c r="BV75" s="10">
        <f t="shared" si="75"/>
        <v>0</v>
      </c>
      <c r="BW75" s="7">
        <f t="shared" si="75"/>
        <v>5</v>
      </c>
      <c r="BX75" s="7">
        <f t="shared" si="75"/>
        <v>24</v>
      </c>
      <c r="BY75" s="11">
        <f t="shared" si="75"/>
        <v>150</v>
      </c>
      <c r="BZ75" s="10">
        <f t="shared" si="75"/>
        <v>0</v>
      </c>
      <c r="CA75" s="11">
        <f t="shared" si="75"/>
        <v>55</v>
      </c>
      <c r="CB75" s="10">
        <f t="shared" si="75"/>
        <v>0</v>
      </c>
      <c r="CC75" s="11">
        <f t="shared" si="75"/>
        <v>0</v>
      </c>
      <c r="CD75" s="10">
        <f t="shared" si="75"/>
        <v>0</v>
      </c>
      <c r="CE75" s="7">
        <f t="shared" si="75"/>
        <v>15</v>
      </c>
      <c r="CF75" s="11">
        <f t="shared" si="75"/>
        <v>45</v>
      </c>
      <c r="CG75" s="10">
        <f t="shared" si="75"/>
        <v>0</v>
      </c>
      <c r="CH75" s="11">
        <f t="shared" si="75"/>
        <v>0</v>
      </c>
      <c r="CI75" s="10">
        <f t="shared" si="75"/>
        <v>0</v>
      </c>
      <c r="CJ75" s="11">
        <f t="shared" si="75"/>
        <v>15</v>
      </c>
      <c r="CK75" s="10">
        <f t="shared" si="75"/>
        <v>0</v>
      </c>
      <c r="CL75" s="11">
        <f t="shared" si="75"/>
        <v>0</v>
      </c>
      <c r="CM75" s="10">
        <f t="shared" si="75"/>
        <v>0</v>
      </c>
      <c r="CN75" s="11">
        <f t="shared" si="75"/>
        <v>0</v>
      </c>
      <c r="CO75" s="10">
        <f t="shared" si="75"/>
        <v>0</v>
      </c>
      <c r="CP75" s="7">
        <f t="shared" si="75"/>
        <v>5</v>
      </c>
      <c r="CQ75" s="7">
        <f t="shared" si="75"/>
        <v>20</v>
      </c>
      <c r="CR75" s="11">
        <f t="shared" si="75"/>
        <v>180</v>
      </c>
      <c r="CS75" s="10">
        <f t="shared" si="75"/>
        <v>0</v>
      </c>
      <c r="CT75" s="11">
        <f t="shared" si="75"/>
        <v>60</v>
      </c>
      <c r="CU75" s="10">
        <f t="shared" si="75"/>
        <v>0</v>
      </c>
      <c r="CV75" s="11">
        <f t="shared" si="75"/>
        <v>0</v>
      </c>
      <c r="CW75" s="10">
        <f t="shared" si="75"/>
        <v>0</v>
      </c>
      <c r="CX75" s="7">
        <f t="shared" ref="CX75:EC75" si="76">SUM(CX44:CX74)</f>
        <v>19</v>
      </c>
      <c r="CY75" s="11">
        <f t="shared" si="76"/>
        <v>45</v>
      </c>
      <c r="CZ75" s="10">
        <f t="shared" si="76"/>
        <v>0</v>
      </c>
      <c r="DA75" s="11">
        <f t="shared" si="76"/>
        <v>0</v>
      </c>
      <c r="DB75" s="10">
        <f t="shared" si="76"/>
        <v>0</v>
      </c>
      <c r="DC75" s="11">
        <f t="shared" si="76"/>
        <v>0</v>
      </c>
      <c r="DD75" s="10">
        <f t="shared" si="76"/>
        <v>0</v>
      </c>
      <c r="DE75" s="11">
        <f t="shared" si="76"/>
        <v>0</v>
      </c>
      <c r="DF75" s="10">
        <f t="shared" si="76"/>
        <v>0</v>
      </c>
      <c r="DG75" s="11">
        <f t="shared" si="76"/>
        <v>0</v>
      </c>
      <c r="DH75" s="10">
        <f t="shared" si="76"/>
        <v>0</v>
      </c>
      <c r="DI75" s="7">
        <f t="shared" si="76"/>
        <v>3</v>
      </c>
      <c r="DJ75" s="7">
        <f t="shared" si="76"/>
        <v>22</v>
      </c>
      <c r="DK75" s="11">
        <f t="shared" si="76"/>
        <v>30</v>
      </c>
      <c r="DL75" s="10">
        <f t="shared" si="76"/>
        <v>0</v>
      </c>
      <c r="DM75" s="11">
        <f t="shared" si="76"/>
        <v>15</v>
      </c>
      <c r="DN75" s="10">
        <f t="shared" si="76"/>
        <v>0</v>
      </c>
      <c r="DO75" s="11">
        <f t="shared" si="76"/>
        <v>0</v>
      </c>
      <c r="DP75" s="10">
        <f t="shared" si="76"/>
        <v>0</v>
      </c>
      <c r="DQ75" s="7">
        <f t="shared" si="76"/>
        <v>3</v>
      </c>
      <c r="DR75" s="11">
        <f t="shared" si="76"/>
        <v>15</v>
      </c>
      <c r="DS75" s="10">
        <f t="shared" si="76"/>
        <v>0</v>
      </c>
      <c r="DT75" s="11">
        <f t="shared" si="76"/>
        <v>0</v>
      </c>
      <c r="DU75" s="10">
        <f t="shared" si="76"/>
        <v>0</v>
      </c>
      <c r="DV75" s="11">
        <f t="shared" si="76"/>
        <v>0</v>
      </c>
      <c r="DW75" s="10">
        <f t="shared" si="76"/>
        <v>0</v>
      </c>
      <c r="DX75" s="11">
        <f t="shared" si="76"/>
        <v>0</v>
      </c>
      <c r="DY75" s="10">
        <f t="shared" si="76"/>
        <v>0</v>
      </c>
      <c r="DZ75" s="11">
        <f t="shared" si="76"/>
        <v>0</v>
      </c>
      <c r="EA75" s="10">
        <f t="shared" si="76"/>
        <v>0</v>
      </c>
      <c r="EB75" s="7">
        <f t="shared" si="76"/>
        <v>1</v>
      </c>
      <c r="EC75" s="7">
        <f t="shared" si="76"/>
        <v>4</v>
      </c>
      <c r="ED75" s="11">
        <f t="shared" ref="ED75:FI75" si="77">SUM(ED44:ED74)</f>
        <v>15</v>
      </c>
      <c r="EE75" s="10">
        <f t="shared" si="77"/>
        <v>0</v>
      </c>
      <c r="EF75" s="11">
        <f t="shared" si="77"/>
        <v>15</v>
      </c>
      <c r="EG75" s="10">
        <f t="shared" si="77"/>
        <v>0</v>
      </c>
      <c r="EH75" s="11">
        <f t="shared" si="77"/>
        <v>0</v>
      </c>
      <c r="EI75" s="10">
        <f t="shared" si="77"/>
        <v>0</v>
      </c>
      <c r="EJ75" s="7">
        <f t="shared" si="77"/>
        <v>2</v>
      </c>
      <c r="EK75" s="11">
        <f t="shared" si="77"/>
        <v>0</v>
      </c>
      <c r="EL75" s="10">
        <f t="shared" si="77"/>
        <v>0</v>
      </c>
      <c r="EM75" s="11">
        <f t="shared" si="77"/>
        <v>0</v>
      </c>
      <c r="EN75" s="10">
        <f t="shared" si="77"/>
        <v>0</v>
      </c>
      <c r="EO75" s="11">
        <f t="shared" si="77"/>
        <v>15</v>
      </c>
      <c r="EP75" s="10">
        <f t="shared" si="77"/>
        <v>0</v>
      </c>
      <c r="EQ75" s="11">
        <f t="shared" si="77"/>
        <v>0</v>
      </c>
      <c r="ER75" s="10">
        <f t="shared" si="77"/>
        <v>0</v>
      </c>
      <c r="ES75" s="11">
        <f t="shared" si="77"/>
        <v>0</v>
      </c>
      <c r="ET75" s="10">
        <f t="shared" si="77"/>
        <v>0</v>
      </c>
      <c r="EU75" s="7">
        <f t="shared" si="77"/>
        <v>1</v>
      </c>
      <c r="EV75" s="7">
        <f t="shared" si="77"/>
        <v>3</v>
      </c>
      <c r="EW75" s="11">
        <f t="shared" si="77"/>
        <v>0</v>
      </c>
      <c r="EX75" s="10">
        <f t="shared" si="77"/>
        <v>0</v>
      </c>
      <c r="EY75" s="11">
        <f t="shared" si="77"/>
        <v>0</v>
      </c>
      <c r="EZ75" s="10">
        <f t="shared" si="77"/>
        <v>0</v>
      </c>
      <c r="FA75" s="11">
        <f t="shared" si="77"/>
        <v>0</v>
      </c>
      <c r="FB75" s="10">
        <f t="shared" si="77"/>
        <v>0</v>
      </c>
      <c r="FC75" s="7">
        <f t="shared" si="77"/>
        <v>0</v>
      </c>
      <c r="FD75" s="11">
        <f t="shared" si="77"/>
        <v>0</v>
      </c>
      <c r="FE75" s="10">
        <f t="shared" si="77"/>
        <v>0</v>
      </c>
      <c r="FF75" s="11">
        <f t="shared" si="77"/>
        <v>0</v>
      </c>
      <c r="FG75" s="10">
        <f t="shared" si="77"/>
        <v>0</v>
      </c>
      <c r="FH75" s="11">
        <f t="shared" si="77"/>
        <v>0</v>
      </c>
      <c r="FI75" s="10">
        <f t="shared" si="77"/>
        <v>0</v>
      </c>
      <c r="FJ75" s="11">
        <f t="shared" ref="FJ75:FO75" si="78">SUM(FJ44:FJ74)</f>
        <v>0</v>
      </c>
      <c r="FK75" s="10">
        <f t="shared" si="78"/>
        <v>0</v>
      </c>
      <c r="FL75" s="11">
        <f t="shared" si="78"/>
        <v>0</v>
      </c>
      <c r="FM75" s="10">
        <f t="shared" si="78"/>
        <v>0</v>
      </c>
      <c r="FN75" s="7">
        <f t="shared" si="78"/>
        <v>0</v>
      </c>
      <c r="FO75" s="7">
        <f t="shared" si="78"/>
        <v>0</v>
      </c>
    </row>
    <row r="76" spans="1:171" ht="20.100000000000001" customHeight="1" x14ac:dyDescent="0.2">
      <c r="A76" s="13" t="s">
        <v>161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3"/>
      <c r="FO76" s="14"/>
    </row>
    <row r="77" spans="1:171" x14ac:dyDescent="0.2">
      <c r="A77" s="6"/>
      <c r="B77" s="6"/>
      <c r="C77" s="6"/>
      <c r="D77" s="6" t="s">
        <v>260</v>
      </c>
      <c r="E77" s="3" t="s">
        <v>261</v>
      </c>
      <c r="F77" s="6">
        <f t="shared" ref="F77:F90" si="79">COUNTIF(T77:FM77,"e")</f>
        <v>0</v>
      </c>
      <c r="G77" s="6">
        <f t="shared" ref="G77:G90" si="80">COUNTIF(T77:FM77,"z")</f>
        <v>1</v>
      </c>
      <c r="H77" s="6">
        <f t="shared" ref="H77:H90" si="81">SUM(I77:P77)</f>
        <v>30</v>
      </c>
      <c r="I77" s="6">
        <f t="shared" ref="I77:I90" si="82">T77+AM77+BF77+BY77+CR77+DK77+ED77+EW77</f>
        <v>30</v>
      </c>
      <c r="J77" s="6">
        <f t="shared" ref="J77:J90" si="83">V77+AO77+BH77+CA77+CT77+DM77+EF77+EY77</f>
        <v>0</v>
      </c>
      <c r="K77" s="6">
        <f t="shared" ref="K77:K90" si="84">X77+AQ77+BJ77+CC77+CV77+DO77+EH77+FA77</f>
        <v>0</v>
      </c>
      <c r="L77" s="6">
        <f t="shared" ref="L77:L90" si="85">AA77+AT77+BM77+CF77+CY77+DR77+EK77+FD77</f>
        <v>0</v>
      </c>
      <c r="M77" s="6">
        <f t="shared" ref="M77:M90" si="86">AC77+AV77+BO77+CH77+DA77+DT77+EM77+FF77</f>
        <v>0</v>
      </c>
      <c r="N77" s="6">
        <f t="shared" ref="N77:N90" si="87">AE77+AX77+BQ77+CJ77+DC77+DV77+EO77+FH77</f>
        <v>0</v>
      </c>
      <c r="O77" s="6">
        <f t="shared" ref="O77:O90" si="88">AG77+AZ77+BS77+CL77+DE77+DX77+EQ77+FJ77</f>
        <v>0</v>
      </c>
      <c r="P77" s="6">
        <f t="shared" ref="P77:P90" si="89">AI77+BB77+BU77+CN77+DG77+DZ77+ES77+FL77</f>
        <v>0</v>
      </c>
      <c r="Q77" s="7">
        <f t="shared" ref="Q77:Q90" si="90">AL77+BE77+BX77+CQ77+DJ77+EC77+EV77+FO77</f>
        <v>2</v>
      </c>
      <c r="R77" s="7">
        <f t="shared" ref="R77:R90" si="91">AK77+BD77+BW77+CP77+DI77+EB77+EU77+FN77</f>
        <v>0</v>
      </c>
      <c r="S77" s="7">
        <v>1.2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ref="AL77:AL90" si="92">Z77+AK77</f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ref="BE77:BE90" si="93">AS77+BD77</f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ref="BX77:BX90" si="94">BL77+BW77</f>
        <v>0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ref="CQ77:CQ90" si="95">CE77+CP77</f>
        <v>0</v>
      </c>
      <c r="CR77" s="11"/>
      <c r="CS77" s="10"/>
      <c r="CT77" s="11"/>
      <c r="CU77" s="10"/>
      <c r="CV77" s="11"/>
      <c r="CW77" s="10"/>
      <c r="CX77" s="7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ref="DJ77:DJ90" si="96">CX77+DI77</f>
        <v>0</v>
      </c>
      <c r="DK77" s="11">
        <v>30</v>
      </c>
      <c r="DL77" s="10" t="s">
        <v>61</v>
      </c>
      <c r="DM77" s="11"/>
      <c r="DN77" s="10"/>
      <c r="DO77" s="11"/>
      <c r="DP77" s="10"/>
      <c r="DQ77" s="7">
        <v>2</v>
      </c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ref="EC77:EC90" si="97">DQ77+EB77</f>
        <v>2</v>
      </c>
      <c r="ED77" s="11"/>
      <c r="EE77" s="10"/>
      <c r="EF77" s="11"/>
      <c r="EG77" s="10"/>
      <c r="EH77" s="11"/>
      <c r="EI77" s="10"/>
      <c r="EJ77" s="7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ref="EV77:EV90" si="98">EJ77+EU77</f>
        <v>0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ref="FO77:FO90" si="99">FC77+FN77</f>
        <v>0</v>
      </c>
    </row>
    <row r="78" spans="1:171" x14ac:dyDescent="0.2">
      <c r="A78" s="6"/>
      <c r="B78" s="6"/>
      <c r="C78" s="6"/>
      <c r="D78" s="6" t="s">
        <v>262</v>
      </c>
      <c r="E78" s="3" t="s">
        <v>263</v>
      </c>
      <c r="F78" s="6">
        <f t="shared" si="79"/>
        <v>1</v>
      </c>
      <c r="G78" s="6">
        <f t="shared" si="80"/>
        <v>2</v>
      </c>
      <c r="H78" s="6">
        <f t="shared" si="81"/>
        <v>60</v>
      </c>
      <c r="I78" s="6">
        <f t="shared" si="82"/>
        <v>30</v>
      </c>
      <c r="J78" s="6">
        <f t="shared" si="83"/>
        <v>15</v>
      </c>
      <c r="K78" s="6">
        <f t="shared" si="84"/>
        <v>0</v>
      </c>
      <c r="L78" s="6">
        <f t="shared" si="85"/>
        <v>15</v>
      </c>
      <c r="M78" s="6">
        <f t="shared" si="86"/>
        <v>0</v>
      </c>
      <c r="N78" s="6">
        <f t="shared" si="87"/>
        <v>0</v>
      </c>
      <c r="O78" s="6">
        <f t="shared" si="88"/>
        <v>0</v>
      </c>
      <c r="P78" s="6">
        <f t="shared" si="89"/>
        <v>0</v>
      </c>
      <c r="Q78" s="7">
        <f t="shared" si="90"/>
        <v>4</v>
      </c>
      <c r="R78" s="7">
        <f t="shared" si="91"/>
        <v>1</v>
      </c>
      <c r="S78" s="7">
        <v>2.4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2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3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94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95"/>
        <v>0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96"/>
        <v>0</v>
      </c>
      <c r="DK78" s="11">
        <v>30</v>
      </c>
      <c r="DL78" s="10" t="s">
        <v>71</v>
      </c>
      <c r="DM78" s="11">
        <v>15</v>
      </c>
      <c r="DN78" s="10" t="s">
        <v>61</v>
      </c>
      <c r="DO78" s="11"/>
      <c r="DP78" s="10"/>
      <c r="DQ78" s="7">
        <v>3</v>
      </c>
      <c r="DR78" s="11">
        <v>15</v>
      </c>
      <c r="DS78" s="10" t="s">
        <v>61</v>
      </c>
      <c r="DT78" s="11"/>
      <c r="DU78" s="10"/>
      <c r="DV78" s="11"/>
      <c r="DW78" s="10"/>
      <c r="DX78" s="11"/>
      <c r="DY78" s="10"/>
      <c r="DZ78" s="11"/>
      <c r="EA78" s="10"/>
      <c r="EB78" s="7">
        <v>1</v>
      </c>
      <c r="EC78" s="7">
        <f t="shared" si="97"/>
        <v>4</v>
      </c>
      <c r="ED78" s="11"/>
      <c r="EE78" s="10"/>
      <c r="EF78" s="11"/>
      <c r="EG78" s="10"/>
      <c r="EH78" s="11"/>
      <c r="EI78" s="10"/>
      <c r="EJ78" s="7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98"/>
        <v>0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99"/>
        <v>0</v>
      </c>
    </row>
    <row r="79" spans="1:171" x14ac:dyDescent="0.2">
      <c r="A79" s="6"/>
      <c r="B79" s="6"/>
      <c r="C79" s="6"/>
      <c r="D79" s="6" t="s">
        <v>264</v>
      </c>
      <c r="E79" s="3" t="s">
        <v>265</v>
      </c>
      <c r="F79" s="6">
        <f t="shared" si="79"/>
        <v>1</v>
      </c>
      <c r="G79" s="6">
        <f t="shared" si="80"/>
        <v>2</v>
      </c>
      <c r="H79" s="6">
        <f t="shared" si="81"/>
        <v>90</v>
      </c>
      <c r="I79" s="6">
        <f t="shared" si="82"/>
        <v>45</v>
      </c>
      <c r="J79" s="6">
        <f t="shared" si="83"/>
        <v>30</v>
      </c>
      <c r="K79" s="6">
        <f t="shared" si="84"/>
        <v>0</v>
      </c>
      <c r="L79" s="6">
        <f t="shared" si="85"/>
        <v>15</v>
      </c>
      <c r="M79" s="6">
        <f t="shared" si="86"/>
        <v>0</v>
      </c>
      <c r="N79" s="6">
        <f t="shared" si="87"/>
        <v>0</v>
      </c>
      <c r="O79" s="6">
        <f t="shared" si="88"/>
        <v>0</v>
      </c>
      <c r="P79" s="6">
        <f t="shared" si="89"/>
        <v>0</v>
      </c>
      <c r="Q79" s="7">
        <f t="shared" si="90"/>
        <v>5</v>
      </c>
      <c r="R79" s="7">
        <f t="shared" si="91"/>
        <v>1</v>
      </c>
      <c r="S79" s="7">
        <v>3.6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2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3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94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95"/>
        <v>0</v>
      </c>
      <c r="CR79" s="11"/>
      <c r="CS79" s="10"/>
      <c r="CT79" s="11"/>
      <c r="CU79" s="10"/>
      <c r="CV79" s="11"/>
      <c r="CW79" s="10"/>
      <c r="CX79" s="7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96"/>
        <v>0</v>
      </c>
      <c r="DK79" s="11">
        <v>45</v>
      </c>
      <c r="DL79" s="10" t="s">
        <v>71</v>
      </c>
      <c r="DM79" s="11">
        <v>30</v>
      </c>
      <c r="DN79" s="10" t="s">
        <v>61</v>
      </c>
      <c r="DO79" s="11"/>
      <c r="DP79" s="10"/>
      <c r="DQ79" s="7">
        <v>4</v>
      </c>
      <c r="DR79" s="11">
        <v>15</v>
      </c>
      <c r="DS79" s="10" t="s">
        <v>61</v>
      </c>
      <c r="DT79" s="11"/>
      <c r="DU79" s="10"/>
      <c r="DV79" s="11"/>
      <c r="DW79" s="10"/>
      <c r="DX79" s="11"/>
      <c r="DY79" s="10"/>
      <c r="DZ79" s="11"/>
      <c r="EA79" s="10"/>
      <c r="EB79" s="7">
        <v>1</v>
      </c>
      <c r="EC79" s="7">
        <f t="shared" si="97"/>
        <v>5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98"/>
        <v>0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99"/>
        <v>0</v>
      </c>
    </row>
    <row r="80" spans="1:171" x14ac:dyDescent="0.2">
      <c r="A80" s="6"/>
      <c r="B80" s="6"/>
      <c r="C80" s="6"/>
      <c r="D80" s="6" t="s">
        <v>266</v>
      </c>
      <c r="E80" s="3" t="s">
        <v>267</v>
      </c>
      <c r="F80" s="6">
        <f t="shared" si="79"/>
        <v>1</v>
      </c>
      <c r="G80" s="6">
        <f t="shared" si="80"/>
        <v>1</v>
      </c>
      <c r="H80" s="6">
        <f t="shared" si="81"/>
        <v>45</v>
      </c>
      <c r="I80" s="6">
        <f t="shared" si="82"/>
        <v>30</v>
      </c>
      <c r="J80" s="6">
        <f t="shared" si="83"/>
        <v>0</v>
      </c>
      <c r="K80" s="6">
        <f t="shared" si="84"/>
        <v>0</v>
      </c>
      <c r="L80" s="6">
        <f t="shared" si="85"/>
        <v>15</v>
      </c>
      <c r="M80" s="6">
        <f t="shared" si="86"/>
        <v>0</v>
      </c>
      <c r="N80" s="6">
        <f t="shared" si="87"/>
        <v>0</v>
      </c>
      <c r="O80" s="6">
        <f t="shared" si="88"/>
        <v>0</v>
      </c>
      <c r="P80" s="6">
        <f t="shared" si="89"/>
        <v>0</v>
      </c>
      <c r="Q80" s="7">
        <f t="shared" si="90"/>
        <v>3</v>
      </c>
      <c r="R80" s="7">
        <f t="shared" si="91"/>
        <v>1</v>
      </c>
      <c r="S80" s="7">
        <v>1.8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2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3"/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94"/>
        <v>0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95"/>
        <v>0</v>
      </c>
      <c r="CR80" s="11"/>
      <c r="CS80" s="10"/>
      <c r="CT80" s="11"/>
      <c r="CU80" s="10"/>
      <c r="CV80" s="11"/>
      <c r="CW80" s="10"/>
      <c r="CX80" s="7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96"/>
        <v>0</v>
      </c>
      <c r="DK80" s="11">
        <v>30</v>
      </c>
      <c r="DL80" s="10" t="s">
        <v>71</v>
      </c>
      <c r="DM80" s="11"/>
      <c r="DN80" s="10"/>
      <c r="DO80" s="11"/>
      <c r="DP80" s="10"/>
      <c r="DQ80" s="7">
        <v>2</v>
      </c>
      <c r="DR80" s="11">
        <v>15</v>
      </c>
      <c r="DS80" s="10" t="s">
        <v>61</v>
      </c>
      <c r="DT80" s="11"/>
      <c r="DU80" s="10"/>
      <c r="DV80" s="11"/>
      <c r="DW80" s="10"/>
      <c r="DX80" s="11"/>
      <c r="DY80" s="10"/>
      <c r="DZ80" s="11"/>
      <c r="EA80" s="10"/>
      <c r="EB80" s="7">
        <v>1</v>
      </c>
      <c r="EC80" s="7">
        <f t="shared" si="97"/>
        <v>3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98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99"/>
        <v>0</v>
      </c>
    </row>
    <row r="81" spans="1:171" x14ac:dyDescent="0.2">
      <c r="A81" s="6"/>
      <c r="B81" s="6"/>
      <c r="C81" s="6"/>
      <c r="D81" s="6" t="s">
        <v>268</v>
      </c>
      <c r="E81" s="3" t="s">
        <v>269</v>
      </c>
      <c r="F81" s="6">
        <f t="shared" si="79"/>
        <v>0</v>
      </c>
      <c r="G81" s="6">
        <f t="shared" si="80"/>
        <v>2</v>
      </c>
      <c r="H81" s="6">
        <f t="shared" si="81"/>
        <v>30</v>
      </c>
      <c r="I81" s="6">
        <f t="shared" si="82"/>
        <v>15</v>
      </c>
      <c r="J81" s="6">
        <f t="shared" si="83"/>
        <v>15</v>
      </c>
      <c r="K81" s="6">
        <f t="shared" si="84"/>
        <v>0</v>
      </c>
      <c r="L81" s="6">
        <f t="shared" si="85"/>
        <v>0</v>
      </c>
      <c r="M81" s="6">
        <f t="shared" si="86"/>
        <v>0</v>
      </c>
      <c r="N81" s="6">
        <f t="shared" si="87"/>
        <v>0</v>
      </c>
      <c r="O81" s="6">
        <f t="shared" si="88"/>
        <v>0</v>
      </c>
      <c r="P81" s="6">
        <f t="shared" si="89"/>
        <v>0</v>
      </c>
      <c r="Q81" s="7">
        <f t="shared" si="90"/>
        <v>3</v>
      </c>
      <c r="R81" s="7">
        <f t="shared" si="91"/>
        <v>0</v>
      </c>
      <c r="S81" s="7">
        <v>1.2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2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3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4"/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5"/>
        <v>0</v>
      </c>
      <c r="CR81" s="11"/>
      <c r="CS81" s="10"/>
      <c r="CT81" s="11"/>
      <c r="CU81" s="10"/>
      <c r="CV81" s="11"/>
      <c r="CW81" s="10"/>
      <c r="CX81" s="7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96"/>
        <v>0</v>
      </c>
      <c r="DK81" s="11">
        <v>15</v>
      </c>
      <c r="DL81" s="10" t="s">
        <v>61</v>
      </c>
      <c r="DM81" s="11">
        <v>15</v>
      </c>
      <c r="DN81" s="10" t="s">
        <v>61</v>
      </c>
      <c r="DO81" s="11"/>
      <c r="DP81" s="10"/>
      <c r="DQ81" s="7">
        <v>3</v>
      </c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97"/>
        <v>3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8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99"/>
        <v>0</v>
      </c>
    </row>
    <row r="82" spans="1:171" x14ac:dyDescent="0.2">
      <c r="A82" s="6"/>
      <c r="B82" s="6"/>
      <c r="C82" s="6"/>
      <c r="D82" s="6" t="s">
        <v>270</v>
      </c>
      <c r="E82" s="3" t="s">
        <v>271</v>
      </c>
      <c r="F82" s="6">
        <f t="shared" si="79"/>
        <v>0</v>
      </c>
      <c r="G82" s="6">
        <f t="shared" si="80"/>
        <v>2</v>
      </c>
      <c r="H82" s="6">
        <f t="shared" si="81"/>
        <v>45</v>
      </c>
      <c r="I82" s="6">
        <f t="shared" si="82"/>
        <v>30</v>
      </c>
      <c r="J82" s="6">
        <f t="shared" si="83"/>
        <v>15</v>
      </c>
      <c r="K82" s="6">
        <f t="shared" si="84"/>
        <v>0</v>
      </c>
      <c r="L82" s="6">
        <f t="shared" si="85"/>
        <v>0</v>
      </c>
      <c r="M82" s="6">
        <f t="shared" si="86"/>
        <v>0</v>
      </c>
      <c r="N82" s="6">
        <f t="shared" si="87"/>
        <v>0</v>
      </c>
      <c r="O82" s="6">
        <f t="shared" si="88"/>
        <v>0</v>
      </c>
      <c r="P82" s="6">
        <f t="shared" si="89"/>
        <v>0</v>
      </c>
      <c r="Q82" s="7">
        <f t="shared" si="90"/>
        <v>3</v>
      </c>
      <c r="R82" s="7">
        <f t="shared" si="91"/>
        <v>0</v>
      </c>
      <c r="S82" s="7">
        <v>1.8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2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3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4"/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5"/>
        <v>0</v>
      </c>
      <c r="CR82" s="11"/>
      <c r="CS82" s="10"/>
      <c r="CT82" s="11"/>
      <c r="CU82" s="10"/>
      <c r="CV82" s="11"/>
      <c r="CW82" s="10"/>
      <c r="CX82" s="7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96"/>
        <v>0</v>
      </c>
      <c r="DK82" s="11"/>
      <c r="DL82" s="10"/>
      <c r="DM82" s="11"/>
      <c r="DN82" s="10"/>
      <c r="DO82" s="11"/>
      <c r="DP82" s="10"/>
      <c r="DQ82" s="7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97"/>
        <v>0</v>
      </c>
      <c r="ED82" s="11">
        <v>30</v>
      </c>
      <c r="EE82" s="10" t="s">
        <v>61</v>
      </c>
      <c r="EF82" s="11">
        <v>15</v>
      </c>
      <c r="EG82" s="10" t="s">
        <v>61</v>
      </c>
      <c r="EH82" s="11"/>
      <c r="EI82" s="10"/>
      <c r="EJ82" s="7">
        <v>3</v>
      </c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8"/>
        <v>3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9"/>
        <v>0</v>
      </c>
    </row>
    <row r="83" spans="1:171" x14ac:dyDescent="0.2">
      <c r="A83" s="6"/>
      <c r="B83" s="6"/>
      <c r="C83" s="6"/>
      <c r="D83" s="6" t="s">
        <v>272</v>
      </c>
      <c r="E83" s="3" t="s">
        <v>273</v>
      </c>
      <c r="F83" s="6">
        <f t="shared" si="79"/>
        <v>1</v>
      </c>
      <c r="G83" s="6">
        <f t="shared" si="80"/>
        <v>1</v>
      </c>
      <c r="H83" s="6">
        <f t="shared" si="81"/>
        <v>45</v>
      </c>
      <c r="I83" s="6">
        <f t="shared" si="82"/>
        <v>30</v>
      </c>
      <c r="J83" s="6">
        <f t="shared" si="83"/>
        <v>0</v>
      </c>
      <c r="K83" s="6">
        <f t="shared" si="84"/>
        <v>0</v>
      </c>
      <c r="L83" s="6">
        <f t="shared" si="85"/>
        <v>15</v>
      </c>
      <c r="M83" s="6">
        <f t="shared" si="86"/>
        <v>0</v>
      </c>
      <c r="N83" s="6">
        <f t="shared" si="87"/>
        <v>0</v>
      </c>
      <c r="O83" s="6">
        <f t="shared" si="88"/>
        <v>0</v>
      </c>
      <c r="P83" s="6">
        <f t="shared" si="89"/>
        <v>0</v>
      </c>
      <c r="Q83" s="7">
        <f t="shared" si="90"/>
        <v>3</v>
      </c>
      <c r="R83" s="7">
        <f t="shared" si="91"/>
        <v>1</v>
      </c>
      <c r="S83" s="7">
        <v>1.8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2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3"/>
        <v>0</v>
      </c>
      <c r="BF83" s="11"/>
      <c r="BG83" s="10"/>
      <c r="BH83" s="11"/>
      <c r="BI83" s="10"/>
      <c r="BJ83" s="11"/>
      <c r="BK83" s="10"/>
      <c r="BL83" s="7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4"/>
        <v>0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5"/>
        <v>0</v>
      </c>
      <c r="CR83" s="11"/>
      <c r="CS83" s="10"/>
      <c r="CT83" s="11"/>
      <c r="CU83" s="10"/>
      <c r="CV83" s="11"/>
      <c r="CW83" s="10"/>
      <c r="CX83" s="7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6"/>
        <v>0</v>
      </c>
      <c r="DK83" s="11">
        <v>30</v>
      </c>
      <c r="DL83" s="10" t="s">
        <v>71</v>
      </c>
      <c r="DM83" s="11"/>
      <c r="DN83" s="10"/>
      <c r="DO83" s="11"/>
      <c r="DP83" s="10"/>
      <c r="DQ83" s="7">
        <v>2</v>
      </c>
      <c r="DR83" s="11">
        <v>15</v>
      </c>
      <c r="DS83" s="10" t="s">
        <v>61</v>
      </c>
      <c r="DT83" s="11"/>
      <c r="DU83" s="10"/>
      <c r="DV83" s="11"/>
      <c r="DW83" s="10"/>
      <c r="DX83" s="11"/>
      <c r="DY83" s="10"/>
      <c r="DZ83" s="11"/>
      <c r="EA83" s="10"/>
      <c r="EB83" s="7">
        <v>1</v>
      </c>
      <c r="EC83" s="7">
        <f t="shared" si="97"/>
        <v>3</v>
      </c>
      <c r="ED83" s="11"/>
      <c r="EE83" s="10"/>
      <c r="EF83" s="11"/>
      <c r="EG83" s="10"/>
      <c r="EH83" s="11"/>
      <c r="EI83" s="10"/>
      <c r="EJ83" s="7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98"/>
        <v>0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9"/>
        <v>0</v>
      </c>
    </row>
    <row r="84" spans="1:171" x14ac:dyDescent="0.2">
      <c r="A84" s="6"/>
      <c r="B84" s="6"/>
      <c r="C84" s="6"/>
      <c r="D84" s="6" t="s">
        <v>274</v>
      </c>
      <c r="E84" s="3" t="s">
        <v>275</v>
      </c>
      <c r="F84" s="6">
        <f t="shared" si="79"/>
        <v>0</v>
      </c>
      <c r="G84" s="6">
        <f t="shared" si="80"/>
        <v>2</v>
      </c>
      <c r="H84" s="6">
        <f t="shared" si="81"/>
        <v>30</v>
      </c>
      <c r="I84" s="6">
        <f t="shared" si="82"/>
        <v>15</v>
      </c>
      <c r="J84" s="6">
        <f t="shared" si="83"/>
        <v>15</v>
      </c>
      <c r="K84" s="6">
        <f t="shared" si="84"/>
        <v>0</v>
      </c>
      <c r="L84" s="6">
        <f t="shared" si="85"/>
        <v>0</v>
      </c>
      <c r="M84" s="6">
        <f t="shared" si="86"/>
        <v>0</v>
      </c>
      <c r="N84" s="6">
        <f t="shared" si="87"/>
        <v>0</v>
      </c>
      <c r="O84" s="6">
        <f t="shared" si="88"/>
        <v>0</v>
      </c>
      <c r="P84" s="6">
        <f t="shared" si="89"/>
        <v>0</v>
      </c>
      <c r="Q84" s="7">
        <f t="shared" si="90"/>
        <v>2</v>
      </c>
      <c r="R84" s="7">
        <f t="shared" si="91"/>
        <v>0</v>
      </c>
      <c r="S84" s="7">
        <v>1.2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2"/>
        <v>0</v>
      </c>
      <c r="AM84" s="11"/>
      <c r="AN84" s="10"/>
      <c r="AO84" s="11"/>
      <c r="AP84" s="10"/>
      <c r="AQ84" s="11"/>
      <c r="AR84" s="10"/>
      <c r="AS84" s="7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3"/>
        <v>0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4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5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6"/>
        <v>0</v>
      </c>
      <c r="DK84" s="11">
        <v>15</v>
      </c>
      <c r="DL84" s="10" t="s">
        <v>61</v>
      </c>
      <c r="DM84" s="11">
        <v>15</v>
      </c>
      <c r="DN84" s="10" t="s">
        <v>61</v>
      </c>
      <c r="DO84" s="11"/>
      <c r="DP84" s="10"/>
      <c r="DQ84" s="7">
        <v>2</v>
      </c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97"/>
        <v>2</v>
      </c>
      <c r="ED84" s="11"/>
      <c r="EE84" s="10"/>
      <c r="EF84" s="11"/>
      <c r="EG84" s="10"/>
      <c r="EH84" s="11"/>
      <c r="EI84" s="10"/>
      <c r="EJ84" s="7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8"/>
        <v>0</v>
      </c>
      <c r="EW84" s="11"/>
      <c r="EX84" s="10"/>
      <c r="EY84" s="11"/>
      <c r="EZ84" s="10"/>
      <c r="FA84" s="11"/>
      <c r="FB84" s="10"/>
      <c r="FC84" s="7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9"/>
        <v>0</v>
      </c>
    </row>
    <row r="85" spans="1:171" x14ac:dyDescent="0.2">
      <c r="A85" s="6"/>
      <c r="B85" s="6"/>
      <c r="C85" s="6"/>
      <c r="D85" s="6" t="s">
        <v>276</v>
      </c>
      <c r="E85" s="3" t="s">
        <v>277</v>
      </c>
      <c r="F85" s="6">
        <f t="shared" si="79"/>
        <v>1</v>
      </c>
      <c r="G85" s="6">
        <f t="shared" si="80"/>
        <v>0</v>
      </c>
      <c r="H85" s="6">
        <f t="shared" si="81"/>
        <v>30</v>
      </c>
      <c r="I85" s="6">
        <f t="shared" si="82"/>
        <v>30</v>
      </c>
      <c r="J85" s="6">
        <f t="shared" si="83"/>
        <v>0</v>
      </c>
      <c r="K85" s="6">
        <f t="shared" si="84"/>
        <v>0</v>
      </c>
      <c r="L85" s="6">
        <f t="shared" si="85"/>
        <v>0</v>
      </c>
      <c r="M85" s="6">
        <f t="shared" si="86"/>
        <v>0</v>
      </c>
      <c r="N85" s="6">
        <f t="shared" si="87"/>
        <v>0</v>
      </c>
      <c r="O85" s="6">
        <f t="shared" si="88"/>
        <v>0</v>
      </c>
      <c r="P85" s="6">
        <f t="shared" si="89"/>
        <v>0</v>
      </c>
      <c r="Q85" s="7">
        <f t="shared" si="90"/>
        <v>2</v>
      </c>
      <c r="R85" s="7">
        <f t="shared" si="91"/>
        <v>0</v>
      </c>
      <c r="S85" s="7">
        <v>1.2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2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3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4"/>
        <v>0</v>
      </c>
      <c r="BY85" s="11"/>
      <c r="BZ85" s="10"/>
      <c r="CA85" s="11"/>
      <c r="CB85" s="10"/>
      <c r="CC85" s="11"/>
      <c r="CD85" s="10"/>
      <c r="CE85" s="7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5"/>
        <v>0</v>
      </c>
      <c r="CR85" s="11"/>
      <c r="CS85" s="10"/>
      <c r="CT85" s="11"/>
      <c r="CU85" s="10"/>
      <c r="CV85" s="11"/>
      <c r="CW85" s="10"/>
      <c r="CX85" s="7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6"/>
        <v>0</v>
      </c>
      <c r="DK85" s="11"/>
      <c r="DL85" s="10"/>
      <c r="DM85" s="11"/>
      <c r="DN85" s="10"/>
      <c r="DO85" s="11"/>
      <c r="DP85" s="10"/>
      <c r="DQ85" s="7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7"/>
        <v>0</v>
      </c>
      <c r="ED85" s="11">
        <v>30</v>
      </c>
      <c r="EE85" s="10" t="s">
        <v>71</v>
      </c>
      <c r="EF85" s="11"/>
      <c r="EG85" s="10"/>
      <c r="EH85" s="11"/>
      <c r="EI85" s="10"/>
      <c r="EJ85" s="7">
        <v>2</v>
      </c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98"/>
        <v>2</v>
      </c>
      <c r="EW85" s="11"/>
      <c r="EX85" s="10"/>
      <c r="EY85" s="11"/>
      <c r="EZ85" s="10"/>
      <c r="FA85" s="11"/>
      <c r="FB85" s="10"/>
      <c r="FC85" s="7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9"/>
        <v>0</v>
      </c>
    </row>
    <row r="86" spans="1:171" x14ac:dyDescent="0.2">
      <c r="A86" s="6"/>
      <c r="B86" s="6"/>
      <c r="C86" s="6"/>
      <c r="D86" s="6" t="s">
        <v>278</v>
      </c>
      <c r="E86" s="3" t="s">
        <v>279</v>
      </c>
      <c r="F86" s="6">
        <f t="shared" si="79"/>
        <v>1</v>
      </c>
      <c r="G86" s="6">
        <f t="shared" si="80"/>
        <v>1</v>
      </c>
      <c r="H86" s="6">
        <f t="shared" si="81"/>
        <v>45</v>
      </c>
      <c r="I86" s="6">
        <f t="shared" si="82"/>
        <v>15</v>
      </c>
      <c r="J86" s="6">
        <f t="shared" si="83"/>
        <v>0</v>
      </c>
      <c r="K86" s="6">
        <f t="shared" si="84"/>
        <v>0</v>
      </c>
      <c r="L86" s="6">
        <f t="shared" si="85"/>
        <v>30</v>
      </c>
      <c r="M86" s="6">
        <f t="shared" si="86"/>
        <v>0</v>
      </c>
      <c r="N86" s="6">
        <f t="shared" si="87"/>
        <v>0</v>
      </c>
      <c r="O86" s="6">
        <f t="shared" si="88"/>
        <v>0</v>
      </c>
      <c r="P86" s="6">
        <f t="shared" si="89"/>
        <v>0</v>
      </c>
      <c r="Q86" s="7">
        <f t="shared" si="90"/>
        <v>3</v>
      </c>
      <c r="R86" s="7">
        <f t="shared" si="91"/>
        <v>2</v>
      </c>
      <c r="S86" s="7">
        <v>1.8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2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3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4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5"/>
        <v>0</v>
      </c>
      <c r="CR86" s="11"/>
      <c r="CS86" s="10"/>
      <c r="CT86" s="11"/>
      <c r="CU86" s="10"/>
      <c r="CV86" s="11"/>
      <c r="CW86" s="10"/>
      <c r="CX86" s="7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6"/>
        <v>0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7"/>
        <v>0</v>
      </c>
      <c r="ED86" s="11">
        <v>15</v>
      </c>
      <c r="EE86" s="10" t="s">
        <v>71</v>
      </c>
      <c r="EF86" s="11"/>
      <c r="EG86" s="10"/>
      <c r="EH86" s="11"/>
      <c r="EI86" s="10"/>
      <c r="EJ86" s="7">
        <v>1</v>
      </c>
      <c r="EK86" s="11">
        <v>30</v>
      </c>
      <c r="EL86" s="10" t="s">
        <v>61</v>
      </c>
      <c r="EM86" s="11"/>
      <c r="EN86" s="10"/>
      <c r="EO86" s="11"/>
      <c r="EP86" s="10"/>
      <c r="EQ86" s="11"/>
      <c r="ER86" s="10"/>
      <c r="ES86" s="11"/>
      <c r="ET86" s="10"/>
      <c r="EU86" s="7">
        <v>2</v>
      </c>
      <c r="EV86" s="7">
        <f t="shared" si="98"/>
        <v>3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9"/>
        <v>0</v>
      </c>
    </row>
    <row r="87" spans="1:171" x14ac:dyDescent="0.2">
      <c r="A87" s="6"/>
      <c r="B87" s="6"/>
      <c r="C87" s="6"/>
      <c r="D87" s="6" t="s">
        <v>280</v>
      </c>
      <c r="E87" s="3" t="s">
        <v>281</v>
      </c>
      <c r="F87" s="6">
        <f t="shared" si="79"/>
        <v>0</v>
      </c>
      <c r="G87" s="6">
        <f t="shared" si="80"/>
        <v>1</v>
      </c>
      <c r="H87" s="6">
        <f t="shared" si="81"/>
        <v>30</v>
      </c>
      <c r="I87" s="6">
        <f t="shared" si="82"/>
        <v>30</v>
      </c>
      <c r="J87" s="6">
        <f t="shared" si="83"/>
        <v>0</v>
      </c>
      <c r="K87" s="6">
        <f t="shared" si="84"/>
        <v>0</v>
      </c>
      <c r="L87" s="6">
        <f t="shared" si="85"/>
        <v>0</v>
      </c>
      <c r="M87" s="6">
        <f t="shared" si="86"/>
        <v>0</v>
      </c>
      <c r="N87" s="6">
        <f t="shared" si="87"/>
        <v>0</v>
      </c>
      <c r="O87" s="6">
        <f t="shared" si="88"/>
        <v>0</v>
      </c>
      <c r="P87" s="6">
        <f t="shared" si="89"/>
        <v>0</v>
      </c>
      <c r="Q87" s="7">
        <f t="shared" si="90"/>
        <v>2</v>
      </c>
      <c r="R87" s="7">
        <f t="shared" si="91"/>
        <v>0</v>
      </c>
      <c r="S87" s="7">
        <v>1.2</v>
      </c>
      <c r="T87" s="11"/>
      <c r="U87" s="10"/>
      <c r="V87" s="11"/>
      <c r="W87" s="10"/>
      <c r="X87" s="11"/>
      <c r="Y87" s="10"/>
      <c r="Z87" s="7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2"/>
        <v>0</v>
      </c>
      <c r="AM87" s="11"/>
      <c r="AN87" s="10"/>
      <c r="AO87" s="11"/>
      <c r="AP87" s="10"/>
      <c r="AQ87" s="11"/>
      <c r="AR87" s="10"/>
      <c r="AS87" s="7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3"/>
        <v>0</v>
      </c>
      <c r="BF87" s="11"/>
      <c r="BG87" s="10"/>
      <c r="BH87" s="11"/>
      <c r="BI87" s="10"/>
      <c r="BJ87" s="11"/>
      <c r="BK87" s="10"/>
      <c r="BL87" s="7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4"/>
        <v>0</v>
      </c>
      <c r="BY87" s="11"/>
      <c r="BZ87" s="10"/>
      <c r="CA87" s="11"/>
      <c r="CB87" s="10"/>
      <c r="CC87" s="11"/>
      <c r="CD87" s="10"/>
      <c r="CE87" s="7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5"/>
        <v>0</v>
      </c>
      <c r="CR87" s="11"/>
      <c r="CS87" s="10"/>
      <c r="CT87" s="11"/>
      <c r="CU87" s="10"/>
      <c r="CV87" s="11"/>
      <c r="CW87" s="10"/>
      <c r="CX87" s="7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6"/>
        <v>0</v>
      </c>
      <c r="DK87" s="11"/>
      <c r="DL87" s="10"/>
      <c r="DM87" s="11"/>
      <c r="DN87" s="10"/>
      <c r="DO87" s="11"/>
      <c r="DP87" s="10"/>
      <c r="DQ87" s="7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7"/>
        <v>0</v>
      </c>
      <c r="ED87" s="11">
        <v>30</v>
      </c>
      <c r="EE87" s="10" t="s">
        <v>61</v>
      </c>
      <c r="EF87" s="11"/>
      <c r="EG87" s="10"/>
      <c r="EH87" s="11"/>
      <c r="EI87" s="10"/>
      <c r="EJ87" s="7">
        <v>2</v>
      </c>
      <c r="EK87" s="11"/>
      <c r="EL87" s="10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98"/>
        <v>2</v>
      </c>
      <c r="EW87" s="11"/>
      <c r="EX87" s="10"/>
      <c r="EY87" s="11"/>
      <c r="EZ87" s="10"/>
      <c r="FA87" s="11"/>
      <c r="FB87" s="10"/>
      <c r="FC87" s="7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9"/>
        <v>0</v>
      </c>
    </row>
    <row r="88" spans="1:171" x14ac:dyDescent="0.2">
      <c r="A88" s="6"/>
      <c r="B88" s="6"/>
      <c r="C88" s="6"/>
      <c r="D88" s="6" t="s">
        <v>282</v>
      </c>
      <c r="E88" s="3" t="s">
        <v>190</v>
      </c>
      <c r="F88" s="6">
        <f t="shared" si="79"/>
        <v>0</v>
      </c>
      <c r="G88" s="6">
        <f t="shared" si="80"/>
        <v>1</v>
      </c>
      <c r="H88" s="6">
        <f t="shared" si="81"/>
        <v>30</v>
      </c>
      <c r="I88" s="6">
        <f t="shared" si="82"/>
        <v>0</v>
      </c>
      <c r="J88" s="6">
        <f t="shared" si="83"/>
        <v>0</v>
      </c>
      <c r="K88" s="6">
        <f t="shared" si="84"/>
        <v>30</v>
      </c>
      <c r="L88" s="6">
        <f t="shared" si="85"/>
        <v>0</v>
      </c>
      <c r="M88" s="6">
        <f t="shared" si="86"/>
        <v>0</v>
      </c>
      <c r="N88" s="6">
        <f t="shared" si="87"/>
        <v>0</v>
      </c>
      <c r="O88" s="6">
        <f t="shared" si="88"/>
        <v>0</v>
      </c>
      <c r="P88" s="6">
        <f t="shared" si="89"/>
        <v>0</v>
      </c>
      <c r="Q88" s="7">
        <f t="shared" si="90"/>
        <v>2</v>
      </c>
      <c r="R88" s="7">
        <f t="shared" si="91"/>
        <v>0</v>
      </c>
      <c r="S88" s="7">
        <v>1.2</v>
      </c>
      <c r="T88" s="11"/>
      <c r="U88" s="10"/>
      <c r="V88" s="11"/>
      <c r="W88" s="10"/>
      <c r="X88" s="11"/>
      <c r="Y88" s="10"/>
      <c r="Z88" s="7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2"/>
        <v>0</v>
      </c>
      <c r="AM88" s="11"/>
      <c r="AN88" s="10"/>
      <c r="AO88" s="11"/>
      <c r="AP88" s="10"/>
      <c r="AQ88" s="11"/>
      <c r="AR88" s="10"/>
      <c r="AS88" s="7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3"/>
        <v>0</v>
      </c>
      <c r="BF88" s="11"/>
      <c r="BG88" s="10"/>
      <c r="BH88" s="11"/>
      <c r="BI88" s="10"/>
      <c r="BJ88" s="11"/>
      <c r="BK88" s="10"/>
      <c r="BL88" s="7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94"/>
        <v>0</v>
      </c>
      <c r="BY88" s="11"/>
      <c r="BZ88" s="10"/>
      <c r="CA88" s="11"/>
      <c r="CB88" s="10"/>
      <c r="CC88" s="11"/>
      <c r="CD88" s="10"/>
      <c r="CE88" s="7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95"/>
        <v>0</v>
      </c>
      <c r="CR88" s="11"/>
      <c r="CS88" s="10"/>
      <c r="CT88" s="11"/>
      <c r="CU88" s="10"/>
      <c r="CV88" s="11"/>
      <c r="CW88" s="10"/>
      <c r="CX88" s="7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96"/>
        <v>0</v>
      </c>
      <c r="DK88" s="11"/>
      <c r="DL88" s="10"/>
      <c r="DM88" s="11"/>
      <c r="DN88" s="10"/>
      <c r="DO88" s="11"/>
      <c r="DP88" s="10"/>
      <c r="DQ88" s="7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97"/>
        <v>0</v>
      </c>
      <c r="ED88" s="11"/>
      <c r="EE88" s="10"/>
      <c r="EF88" s="11"/>
      <c r="EG88" s="10"/>
      <c r="EH88" s="11">
        <v>30</v>
      </c>
      <c r="EI88" s="10" t="s">
        <v>61</v>
      </c>
      <c r="EJ88" s="7">
        <v>2</v>
      </c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98"/>
        <v>2</v>
      </c>
      <c r="EW88" s="11"/>
      <c r="EX88" s="10"/>
      <c r="EY88" s="11"/>
      <c r="EZ88" s="10"/>
      <c r="FA88" s="11"/>
      <c r="FB88" s="10"/>
      <c r="FC88" s="7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99"/>
        <v>0</v>
      </c>
    </row>
    <row r="89" spans="1:171" x14ac:dyDescent="0.2">
      <c r="A89" s="6"/>
      <c r="B89" s="6"/>
      <c r="C89" s="6"/>
      <c r="D89" s="6" t="s">
        <v>283</v>
      </c>
      <c r="E89" s="3" t="s">
        <v>192</v>
      </c>
      <c r="F89" s="6">
        <f t="shared" si="79"/>
        <v>1</v>
      </c>
      <c r="G89" s="6">
        <f t="shared" si="80"/>
        <v>0</v>
      </c>
      <c r="H89" s="6">
        <f t="shared" si="81"/>
        <v>0</v>
      </c>
      <c r="I89" s="6">
        <f t="shared" si="82"/>
        <v>0</v>
      </c>
      <c r="J89" s="6">
        <f t="shared" si="83"/>
        <v>0</v>
      </c>
      <c r="K89" s="6">
        <f t="shared" si="84"/>
        <v>0</v>
      </c>
      <c r="L89" s="6">
        <f t="shared" si="85"/>
        <v>0</v>
      </c>
      <c r="M89" s="6">
        <f t="shared" si="86"/>
        <v>0</v>
      </c>
      <c r="N89" s="6">
        <f t="shared" si="87"/>
        <v>0</v>
      </c>
      <c r="O89" s="6">
        <f t="shared" si="88"/>
        <v>0</v>
      </c>
      <c r="P89" s="6">
        <f t="shared" si="89"/>
        <v>0</v>
      </c>
      <c r="Q89" s="7">
        <f t="shared" si="90"/>
        <v>15</v>
      </c>
      <c r="R89" s="7">
        <f t="shared" si="91"/>
        <v>15</v>
      </c>
      <c r="S89" s="7">
        <v>1</v>
      </c>
      <c r="T89" s="11"/>
      <c r="U89" s="10"/>
      <c r="V89" s="11"/>
      <c r="W89" s="10"/>
      <c r="X89" s="11"/>
      <c r="Y89" s="10"/>
      <c r="Z89" s="7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2"/>
        <v>0</v>
      </c>
      <c r="AM89" s="11"/>
      <c r="AN89" s="10"/>
      <c r="AO89" s="11"/>
      <c r="AP89" s="10"/>
      <c r="AQ89" s="11"/>
      <c r="AR89" s="10"/>
      <c r="AS89" s="7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3"/>
        <v>0</v>
      </c>
      <c r="BF89" s="11"/>
      <c r="BG89" s="10"/>
      <c r="BH89" s="11"/>
      <c r="BI89" s="10"/>
      <c r="BJ89" s="11"/>
      <c r="BK89" s="10"/>
      <c r="BL89" s="7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94"/>
        <v>0</v>
      </c>
      <c r="BY89" s="11"/>
      <c r="BZ89" s="10"/>
      <c r="CA89" s="11"/>
      <c r="CB89" s="10"/>
      <c r="CC89" s="11"/>
      <c r="CD89" s="10"/>
      <c r="CE89" s="7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95"/>
        <v>0</v>
      </c>
      <c r="CR89" s="11"/>
      <c r="CS89" s="10"/>
      <c r="CT89" s="11"/>
      <c r="CU89" s="10"/>
      <c r="CV89" s="11"/>
      <c r="CW89" s="10"/>
      <c r="CX89" s="7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96"/>
        <v>0</v>
      </c>
      <c r="DK89" s="11"/>
      <c r="DL89" s="10"/>
      <c r="DM89" s="11"/>
      <c r="DN89" s="10"/>
      <c r="DO89" s="11"/>
      <c r="DP89" s="10"/>
      <c r="DQ89" s="7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97"/>
        <v>0</v>
      </c>
      <c r="ED89" s="11"/>
      <c r="EE89" s="10"/>
      <c r="EF89" s="11"/>
      <c r="EG89" s="10"/>
      <c r="EH89" s="11"/>
      <c r="EI89" s="10"/>
      <c r="EJ89" s="7"/>
      <c r="EK89" s="11"/>
      <c r="EL89" s="10"/>
      <c r="EM89" s="11"/>
      <c r="EN89" s="10"/>
      <c r="EO89" s="11"/>
      <c r="EP89" s="10"/>
      <c r="EQ89" s="11">
        <v>0</v>
      </c>
      <c r="ER89" s="10" t="s">
        <v>71</v>
      </c>
      <c r="ES89" s="11"/>
      <c r="ET89" s="10"/>
      <c r="EU89" s="7">
        <v>15</v>
      </c>
      <c r="EV89" s="7">
        <f t="shared" si="98"/>
        <v>15</v>
      </c>
      <c r="EW89" s="11"/>
      <c r="EX89" s="10"/>
      <c r="EY89" s="11"/>
      <c r="EZ89" s="10"/>
      <c r="FA89" s="11"/>
      <c r="FB89" s="10"/>
      <c r="FC89" s="7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99"/>
        <v>0</v>
      </c>
    </row>
    <row r="90" spans="1:171" x14ac:dyDescent="0.2">
      <c r="A90" s="6"/>
      <c r="B90" s="6"/>
      <c r="C90" s="6"/>
      <c r="D90" s="6" t="s">
        <v>284</v>
      </c>
      <c r="E90" s="3" t="s">
        <v>194</v>
      </c>
      <c r="F90" s="6">
        <f t="shared" si="79"/>
        <v>0</v>
      </c>
      <c r="G90" s="6">
        <f t="shared" si="80"/>
        <v>1</v>
      </c>
      <c r="H90" s="6">
        <f t="shared" si="81"/>
        <v>30</v>
      </c>
      <c r="I90" s="6">
        <f t="shared" si="82"/>
        <v>0</v>
      </c>
      <c r="J90" s="6">
        <f t="shared" si="83"/>
        <v>0</v>
      </c>
      <c r="K90" s="6">
        <f t="shared" si="84"/>
        <v>0</v>
      </c>
      <c r="L90" s="6">
        <f t="shared" si="85"/>
        <v>0</v>
      </c>
      <c r="M90" s="6">
        <f t="shared" si="86"/>
        <v>0</v>
      </c>
      <c r="N90" s="6">
        <f t="shared" si="87"/>
        <v>30</v>
      </c>
      <c r="O90" s="6">
        <f t="shared" si="88"/>
        <v>0</v>
      </c>
      <c r="P90" s="6">
        <f t="shared" si="89"/>
        <v>0</v>
      </c>
      <c r="Q90" s="7">
        <f t="shared" si="90"/>
        <v>2</v>
      </c>
      <c r="R90" s="7">
        <f t="shared" si="91"/>
        <v>2</v>
      </c>
      <c r="S90" s="7">
        <v>1</v>
      </c>
      <c r="T90" s="11"/>
      <c r="U90" s="10"/>
      <c r="V90" s="11"/>
      <c r="W90" s="10"/>
      <c r="X90" s="11"/>
      <c r="Y90" s="10"/>
      <c r="Z90" s="7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2"/>
        <v>0</v>
      </c>
      <c r="AM90" s="11"/>
      <c r="AN90" s="10"/>
      <c r="AO90" s="11"/>
      <c r="AP90" s="10"/>
      <c r="AQ90" s="11"/>
      <c r="AR90" s="10"/>
      <c r="AS90" s="7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3"/>
        <v>0</v>
      </c>
      <c r="BF90" s="11"/>
      <c r="BG90" s="10"/>
      <c r="BH90" s="11"/>
      <c r="BI90" s="10"/>
      <c r="BJ90" s="11"/>
      <c r="BK90" s="10"/>
      <c r="BL90" s="7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94"/>
        <v>0</v>
      </c>
      <c r="BY90" s="11"/>
      <c r="BZ90" s="10"/>
      <c r="CA90" s="11"/>
      <c r="CB90" s="10"/>
      <c r="CC90" s="11"/>
      <c r="CD90" s="10"/>
      <c r="CE90" s="7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95"/>
        <v>0</v>
      </c>
      <c r="CR90" s="11"/>
      <c r="CS90" s="10"/>
      <c r="CT90" s="11"/>
      <c r="CU90" s="10"/>
      <c r="CV90" s="11"/>
      <c r="CW90" s="10"/>
      <c r="CX90" s="7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96"/>
        <v>0</v>
      </c>
      <c r="DK90" s="11"/>
      <c r="DL90" s="10"/>
      <c r="DM90" s="11"/>
      <c r="DN90" s="10"/>
      <c r="DO90" s="11"/>
      <c r="DP90" s="10"/>
      <c r="DQ90" s="7"/>
      <c r="DR90" s="11"/>
      <c r="DS90" s="10"/>
      <c r="DT90" s="11"/>
      <c r="DU90" s="10"/>
      <c r="DV90" s="11">
        <v>30</v>
      </c>
      <c r="DW90" s="10" t="s">
        <v>61</v>
      </c>
      <c r="DX90" s="11"/>
      <c r="DY90" s="10"/>
      <c r="DZ90" s="11"/>
      <c r="EA90" s="10"/>
      <c r="EB90" s="7">
        <v>2</v>
      </c>
      <c r="EC90" s="7">
        <f t="shared" si="97"/>
        <v>2</v>
      </c>
      <c r="ED90" s="11"/>
      <c r="EE90" s="10"/>
      <c r="EF90" s="11"/>
      <c r="EG90" s="10"/>
      <c r="EH90" s="11"/>
      <c r="EI90" s="10"/>
      <c r="EJ90" s="7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98"/>
        <v>0</v>
      </c>
      <c r="EW90" s="11"/>
      <c r="EX90" s="10"/>
      <c r="EY90" s="11"/>
      <c r="EZ90" s="10"/>
      <c r="FA90" s="11"/>
      <c r="FB90" s="10"/>
      <c r="FC90" s="7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9"/>
        <v>0</v>
      </c>
    </row>
    <row r="91" spans="1:171" ht="15.95" customHeight="1" x14ac:dyDescent="0.2">
      <c r="A91" s="6"/>
      <c r="B91" s="6"/>
      <c r="C91" s="6"/>
      <c r="D91" s="6"/>
      <c r="E91" s="6" t="s">
        <v>80</v>
      </c>
      <c r="F91" s="6">
        <f t="shared" ref="F91:AK91" si="100">SUM(F77:F90)</f>
        <v>7</v>
      </c>
      <c r="G91" s="6">
        <f t="shared" si="100"/>
        <v>17</v>
      </c>
      <c r="H91" s="6">
        <f t="shared" si="100"/>
        <v>540</v>
      </c>
      <c r="I91" s="6">
        <f t="shared" si="100"/>
        <v>300</v>
      </c>
      <c r="J91" s="6">
        <f t="shared" si="100"/>
        <v>90</v>
      </c>
      <c r="K91" s="6">
        <f t="shared" si="100"/>
        <v>30</v>
      </c>
      <c r="L91" s="6">
        <f t="shared" si="100"/>
        <v>90</v>
      </c>
      <c r="M91" s="6">
        <f t="shared" si="100"/>
        <v>0</v>
      </c>
      <c r="N91" s="6">
        <f t="shared" si="100"/>
        <v>30</v>
      </c>
      <c r="O91" s="6">
        <f t="shared" si="100"/>
        <v>0</v>
      </c>
      <c r="P91" s="6">
        <f t="shared" si="100"/>
        <v>0</v>
      </c>
      <c r="Q91" s="7">
        <f t="shared" si="100"/>
        <v>51</v>
      </c>
      <c r="R91" s="7">
        <f t="shared" si="100"/>
        <v>23</v>
      </c>
      <c r="S91" s="7">
        <f t="shared" si="100"/>
        <v>22.4</v>
      </c>
      <c r="T91" s="11">
        <f t="shared" si="100"/>
        <v>0</v>
      </c>
      <c r="U91" s="10">
        <f t="shared" si="100"/>
        <v>0</v>
      </c>
      <c r="V91" s="11">
        <f t="shared" si="100"/>
        <v>0</v>
      </c>
      <c r="W91" s="10">
        <f t="shared" si="100"/>
        <v>0</v>
      </c>
      <c r="X91" s="11">
        <f t="shared" si="100"/>
        <v>0</v>
      </c>
      <c r="Y91" s="10">
        <f t="shared" si="100"/>
        <v>0</v>
      </c>
      <c r="Z91" s="7">
        <f t="shared" si="100"/>
        <v>0</v>
      </c>
      <c r="AA91" s="11">
        <f t="shared" si="100"/>
        <v>0</v>
      </c>
      <c r="AB91" s="10">
        <f t="shared" si="100"/>
        <v>0</v>
      </c>
      <c r="AC91" s="11">
        <f t="shared" si="100"/>
        <v>0</v>
      </c>
      <c r="AD91" s="10">
        <f t="shared" si="100"/>
        <v>0</v>
      </c>
      <c r="AE91" s="11">
        <f t="shared" si="100"/>
        <v>0</v>
      </c>
      <c r="AF91" s="10">
        <f t="shared" si="100"/>
        <v>0</v>
      </c>
      <c r="AG91" s="11">
        <f t="shared" si="100"/>
        <v>0</v>
      </c>
      <c r="AH91" s="10">
        <f t="shared" si="100"/>
        <v>0</v>
      </c>
      <c r="AI91" s="11">
        <f t="shared" si="100"/>
        <v>0</v>
      </c>
      <c r="AJ91" s="10">
        <f t="shared" si="100"/>
        <v>0</v>
      </c>
      <c r="AK91" s="7">
        <f t="shared" si="100"/>
        <v>0</v>
      </c>
      <c r="AL91" s="7">
        <f t="shared" ref="AL91:BQ91" si="101">SUM(AL77:AL90)</f>
        <v>0</v>
      </c>
      <c r="AM91" s="11">
        <f t="shared" si="101"/>
        <v>0</v>
      </c>
      <c r="AN91" s="10">
        <f t="shared" si="101"/>
        <v>0</v>
      </c>
      <c r="AO91" s="11">
        <f t="shared" si="101"/>
        <v>0</v>
      </c>
      <c r="AP91" s="10">
        <f t="shared" si="101"/>
        <v>0</v>
      </c>
      <c r="AQ91" s="11">
        <f t="shared" si="101"/>
        <v>0</v>
      </c>
      <c r="AR91" s="10">
        <f t="shared" si="101"/>
        <v>0</v>
      </c>
      <c r="AS91" s="7">
        <f t="shared" si="101"/>
        <v>0</v>
      </c>
      <c r="AT91" s="11">
        <f t="shared" si="101"/>
        <v>0</v>
      </c>
      <c r="AU91" s="10">
        <f t="shared" si="101"/>
        <v>0</v>
      </c>
      <c r="AV91" s="11">
        <f t="shared" si="101"/>
        <v>0</v>
      </c>
      <c r="AW91" s="10">
        <f t="shared" si="101"/>
        <v>0</v>
      </c>
      <c r="AX91" s="11">
        <f t="shared" si="101"/>
        <v>0</v>
      </c>
      <c r="AY91" s="10">
        <f t="shared" si="101"/>
        <v>0</v>
      </c>
      <c r="AZ91" s="11">
        <f t="shared" si="101"/>
        <v>0</v>
      </c>
      <c r="BA91" s="10">
        <f t="shared" si="101"/>
        <v>0</v>
      </c>
      <c r="BB91" s="11">
        <f t="shared" si="101"/>
        <v>0</v>
      </c>
      <c r="BC91" s="10">
        <f t="shared" si="101"/>
        <v>0</v>
      </c>
      <c r="BD91" s="7">
        <f t="shared" si="101"/>
        <v>0</v>
      </c>
      <c r="BE91" s="7">
        <f t="shared" si="101"/>
        <v>0</v>
      </c>
      <c r="BF91" s="11">
        <f t="shared" si="101"/>
        <v>0</v>
      </c>
      <c r="BG91" s="10">
        <f t="shared" si="101"/>
        <v>0</v>
      </c>
      <c r="BH91" s="11">
        <f t="shared" si="101"/>
        <v>0</v>
      </c>
      <c r="BI91" s="10">
        <f t="shared" si="101"/>
        <v>0</v>
      </c>
      <c r="BJ91" s="11">
        <f t="shared" si="101"/>
        <v>0</v>
      </c>
      <c r="BK91" s="10">
        <f t="shared" si="101"/>
        <v>0</v>
      </c>
      <c r="BL91" s="7">
        <f t="shared" si="101"/>
        <v>0</v>
      </c>
      <c r="BM91" s="11">
        <f t="shared" si="101"/>
        <v>0</v>
      </c>
      <c r="BN91" s="10">
        <f t="shared" si="101"/>
        <v>0</v>
      </c>
      <c r="BO91" s="11">
        <f t="shared" si="101"/>
        <v>0</v>
      </c>
      <c r="BP91" s="10">
        <f t="shared" si="101"/>
        <v>0</v>
      </c>
      <c r="BQ91" s="11">
        <f t="shared" si="101"/>
        <v>0</v>
      </c>
      <c r="BR91" s="10">
        <f t="shared" ref="BR91:CW91" si="102">SUM(BR77:BR90)</f>
        <v>0</v>
      </c>
      <c r="BS91" s="11">
        <f t="shared" si="102"/>
        <v>0</v>
      </c>
      <c r="BT91" s="10">
        <f t="shared" si="102"/>
        <v>0</v>
      </c>
      <c r="BU91" s="11">
        <f t="shared" si="102"/>
        <v>0</v>
      </c>
      <c r="BV91" s="10">
        <f t="shared" si="102"/>
        <v>0</v>
      </c>
      <c r="BW91" s="7">
        <f t="shared" si="102"/>
        <v>0</v>
      </c>
      <c r="BX91" s="7">
        <f t="shared" si="102"/>
        <v>0</v>
      </c>
      <c r="BY91" s="11">
        <f t="shared" si="102"/>
        <v>0</v>
      </c>
      <c r="BZ91" s="10">
        <f t="shared" si="102"/>
        <v>0</v>
      </c>
      <c r="CA91" s="11">
        <f t="shared" si="102"/>
        <v>0</v>
      </c>
      <c r="CB91" s="10">
        <f t="shared" si="102"/>
        <v>0</v>
      </c>
      <c r="CC91" s="11">
        <f t="shared" si="102"/>
        <v>0</v>
      </c>
      <c r="CD91" s="10">
        <f t="shared" si="102"/>
        <v>0</v>
      </c>
      <c r="CE91" s="7">
        <f t="shared" si="102"/>
        <v>0</v>
      </c>
      <c r="CF91" s="11">
        <f t="shared" si="102"/>
        <v>0</v>
      </c>
      <c r="CG91" s="10">
        <f t="shared" si="102"/>
        <v>0</v>
      </c>
      <c r="CH91" s="11">
        <f t="shared" si="102"/>
        <v>0</v>
      </c>
      <c r="CI91" s="10">
        <f t="shared" si="102"/>
        <v>0</v>
      </c>
      <c r="CJ91" s="11">
        <f t="shared" si="102"/>
        <v>0</v>
      </c>
      <c r="CK91" s="10">
        <f t="shared" si="102"/>
        <v>0</v>
      </c>
      <c r="CL91" s="11">
        <f t="shared" si="102"/>
        <v>0</v>
      </c>
      <c r="CM91" s="10">
        <f t="shared" si="102"/>
        <v>0</v>
      </c>
      <c r="CN91" s="11">
        <f t="shared" si="102"/>
        <v>0</v>
      </c>
      <c r="CO91" s="10">
        <f t="shared" si="102"/>
        <v>0</v>
      </c>
      <c r="CP91" s="7">
        <f t="shared" si="102"/>
        <v>0</v>
      </c>
      <c r="CQ91" s="7">
        <f t="shared" si="102"/>
        <v>0</v>
      </c>
      <c r="CR91" s="11">
        <f t="shared" si="102"/>
        <v>0</v>
      </c>
      <c r="CS91" s="10">
        <f t="shared" si="102"/>
        <v>0</v>
      </c>
      <c r="CT91" s="11">
        <f t="shared" si="102"/>
        <v>0</v>
      </c>
      <c r="CU91" s="10">
        <f t="shared" si="102"/>
        <v>0</v>
      </c>
      <c r="CV91" s="11">
        <f t="shared" si="102"/>
        <v>0</v>
      </c>
      <c r="CW91" s="10">
        <f t="shared" si="102"/>
        <v>0</v>
      </c>
      <c r="CX91" s="7">
        <f t="shared" ref="CX91:EC91" si="103">SUM(CX77:CX90)</f>
        <v>0</v>
      </c>
      <c r="CY91" s="11">
        <f t="shared" si="103"/>
        <v>0</v>
      </c>
      <c r="CZ91" s="10">
        <f t="shared" si="103"/>
        <v>0</v>
      </c>
      <c r="DA91" s="11">
        <f t="shared" si="103"/>
        <v>0</v>
      </c>
      <c r="DB91" s="10">
        <f t="shared" si="103"/>
        <v>0</v>
      </c>
      <c r="DC91" s="11">
        <f t="shared" si="103"/>
        <v>0</v>
      </c>
      <c r="DD91" s="10">
        <f t="shared" si="103"/>
        <v>0</v>
      </c>
      <c r="DE91" s="11">
        <f t="shared" si="103"/>
        <v>0</v>
      </c>
      <c r="DF91" s="10">
        <f t="shared" si="103"/>
        <v>0</v>
      </c>
      <c r="DG91" s="11">
        <f t="shared" si="103"/>
        <v>0</v>
      </c>
      <c r="DH91" s="10">
        <f t="shared" si="103"/>
        <v>0</v>
      </c>
      <c r="DI91" s="7">
        <f t="shared" si="103"/>
        <v>0</v>
      </c>
      <c r="DJ91" s="7">
        <f t="shared" si="103"/>
        <v>0</v>
      </c>
      <c r="DK91" s="11">
        <f t="shared" si="103"/>
        <v>195</v>
      </c>
      <c r="DL91" s="10">
        <f t="shared" si="103"/>
        <v>0</v>
      </c>
      <c r="DM91" s="11">
        <f t="shared" si="103"/>
        <v>75</v>
      </c>
      <c r="DN91" s="10">
        <f t="shared" si="103"/>
        <v>0</v>
      </c>
      <c r="DO91" s="11">
        <f t="shared" si="103"/>
        <v>0</v>
      </c>
      <c r="DP91" s="10">
        <f t="shared" si="103"/>
        <v>0</v>
      </c>
      <c r="DQ91" s="7">
        <f t="shared" si="103"/>
        <v>18</v>
      </c>
      <c r="DR91" s="11">
        <f t="shared" si="103"/>
        <v>60</v>
      </c>
      <c r="DS91" s="10">
        <f t="shared" si="103"/>
        <v>0</v>
      </c>
      <c r="DT91" s="11">
        <f t="shared" si="103"/>
        <v>0</v>
      </c>
      <c r="DU91" s="10">
        <f t="shared" si="103"/>
        <v>0</v>
      </c>
      <c r="DV91" s="11">
        <f t="shared" si="103"/>
        <v>30</v>
      </c>
      <c r="DW91" s="10">
        <f t="shared" si="103"/>
        <v>0</v>
      </c>
      <c r="DX91" s="11">
        <f t="shared" si="103"/>
        <v>0</v>
      </c>
      <c r="DY91" s="10">
        <f t="shared" si="103"/>
        <v>0</v>
      </c>
      <c r="DZ91" s="11">
        <f t="shared" si="103"/>
        <v>0</v>
      </c>
      <c r="EA91" s="10">
        <f t="shared" si="103"/>
        <v>0</v>
      </c>
      <c r="EB91" s="7">
        <f t="shared" si="103"/>
        <v>6</v>
      </c>
      <c r="EC91" s="7">
        <f t="shared" si="103"/>
        <v>24</v>
      </c>
      <c r="ED91" s="11">
        <f t="shared" ref="ED91:FI91" si="104">SUM(ED77:ED90)</f>
        <v>105</v>
      </c>
      <c r="EE91" s="10">
        <f t="shared" si="104"/>
        <v>0</v>
      </c>
      <c r="EF91" s="11">
        <f t="shared" si="104"/>
        <v>15</v>
      </c>
      <c r="EG91" s="10">
        <f t="shared" si="104"/>
        <v>0</v>
      </c>
      <c r="EH91" s="11">
        <f t="shared" si="104"/>
        <v>30</v>
      </c>
      <c r="EI91" s="10">
        <f t="shared" si="104"/>
        <v>0</v>
      </c>
      <c r="EJ91" s="7">
        <f t="shared" si="104"/>
        <v>10</v>
      </c>
      <c r="EK91" s="11">
        <f t="shared" si="104"/>
        <v>30</v>
      </c>
      <c r="EL91" s="10">
        <f t="shared" si="104"/>
        <v>0</v>
      </c>
      <c r="EM91" s="11">
        <f t="shared" si="104"/>
        <v>0</v>
      </c>
      <c r="EN91" s="10">
        <f t="shared" si="104"/>
        <v>0</v>
      </c>
      <c r="EO91" s="11">
        <f t="shared" si="104"/>
        <v>0</v>
      </c>
      <c r="EP91" s="10">
        <f t="shared" si="104"/>
        <v>0</v>
      </c>
      <c r="EQ91" s="11">
        <f t="shared" si="104"/>
        <v>0</v>
      </c>
      <c r="ER91" s="10">
        <f t="shared" si="104"/>
        <v>0</v>
      </c>
      <c r="ES91" s="11">
        <f t="shared" si="104"/>
        <v>0</v>
      </c>
      <c r="ET91" s="10">
        <f t="shared" si="104"/>
        <v>0</v>
      </c>
      <c r="EU91" s="7">
        <f t="shared" si="104"/>
        <v>17</v>
      </c>
      <c r="EV91" s="7">
        <f t="shared" si="104"/>
        <v>27</v>
      </c>
      <c r="EW91" s="11">
        <f t="shared" si="104"/>
        <v>0</v>
      </c>
      <c r="EX91" s="10">
        <f t="shared" si="104"/>
        <v>0</v>
      </c>
      <c r="EY91" s="11">
        <f t="shared" si="104"/>
        <v>0</v>
      </c>
      <c r="EZ91" s="10">
        <f t="shared" si="104"/>
        <v>0</v>
      </c>
      <c r="FA91" s="11">
        <f t="shared" si="104"/>
        <v>0</v>
      </c>
      <c r="FB91" s="10">
        <f t="shared" si="104"/>
        <v>0</v>
      </c>
      <c r="FC91" s="7">
        <f t="shared" si="104"/>
        <v>0</v>
      </c>
      <c r="FD91" s="11">
        <f t="shared" si="104"/>
        <v>0</v>
      </c>
      <c r="FE91" s="10">
        <f t="shared" si="104"/>
        <v>0</v>
      </c>
      <c r="FF91" s="11">
        <f t="shared" si="104"/>
        <v>0</v>
      </c>
      <c r="FG91" s="10">
        <f t="shared" si="104"/>
        <v>0</v>
      </c>
      <c r="FH91" s="11">
        <f t="shared" si="104"/>
        <v>0</v>
      </c>
      <c r="FI91" s="10">
        <f t="shared" si="104"/>
        <v>0</v>
      </c>
      <c r="FJ91" s="11">
        <f t="shared" ref="FJ91:FO91" si="105">SUM(FJ77:FJ90)</f>
        <v>0</v>
      </c>
      <c r="FK91" s="10">
        <f t="shared" si="105"/>
        <v>0</v>
      </c>
      <c r="FL91" s="11">
        <f t="shared" si="105"/>
        <v>0</v>
      </c>
      <c r="FM91" s="10">
        <f t="shared" si="105"/>
        <v>0</v>
      </c>
      <c r="FN91" s="7">
        <f t="shared" si="105"/>
        <v>0</v>
      </c>
      <c r="FO91" s="7">
        <f t="shared" si="105"/>
        <v>0</v>
      </c>
    </row>
    <row r="92" spans="1:171" ht="20.100000000000001" customHeight="1" x14ac:dyDescent="0.2">
      <c r="A92" s="13" t="s">
        <v>195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3"/>
      <c r="FO92" s="14"/>
    </row>
    <row r="93" spans="1:171" x14ac:dyDescent="0.2">
      <c r="A93" s="12">
        <v>1</v>
      </c>
      <c r="B93" s="12">
        <v>1</v>
      </c>
      <c r="C93" s="12"/>
      <c r="D93" s="6" t="s">
        <v>196</v>
      </c>
      <c r="E93" s="3" t="s">
        <v>197</v>
      </c>
      <c r="F93" s="6">
        <f t="shared" ref="F93:F116" si="106">COUNTIF(T93:FM93,"e")</f>
        <v>0</v>
      </c>
      <c r="G93" s="6">
        <f t="shared" ref="G93:G116" si="107">COUNTIF(T93:FM93,"z")</f>
        <v>1</v>
      </c>
      <c r="H93" s="6">
        <f t="shared" ref="H93:H116" si="108">SUM(I93:P93)</f>
        <v>45</v>
      </c>
      <c r="I93" s="6">
        <f t="shared" ref="I93:I116" si="109">T93+AM93+BF93+BY93+CR93+DK93+ED93+EW93</f>
        <v>45</v>
      </c>
      <c r="J93" s="6">
        <f t="shared" ref="J93:J116" si="110">V93+AO93+BH93+CA93+CT93+DM93+EF93+EY93</f>
        <v>0</v>
      </c>
      <c r="K93" s="6">
        <f t="shared" ref="K93:K116" si="111">X93+AQ93+BJ93+CC93+CV93+DO93+EH93+FA93</f>
        <v>0</v>
      </c>
      <c r="L93" s="6">
        <f t="shared" ref="L93:L116" si="112">AA93+AT93+BM93+CF93+CY93+DR93+EK93+FD93</f>
        <v>0</v>
      </c>
      <c r="M93" s="6">
        <f t="shared" ref="M93:M116" si="113">AC93+AV93+BO93+CH93+DA93+DT93+EM93+FF93</f>
        <v>0</v>
      </c>
      <c r="N93" s="6">
        <f t="shared" ref="N93:N116" si="114">AE93+AX93+BQ93+CJ93+DC93+DV93+EO93+FH93</f>
        <v>0</v>
      </c>
      <c r="O93" s="6">
        <f t="shared" ref="O93:O116" si="115">AG93+AZ93+BS93+CL93+DE93+DX93+EQ93+FJ93</f>
        <v>0</v>
      </c>
      <c r="P93" s="6">
        <f t="shared" ref="P93:P116" si="116">AI93+BB93+BU93+CN93+DG93+DZ93+ES93+FL93</f>
        <v>0</v>
      </c>
      <c r="Q93" s="7">
        <f t="shared" ref="Q93:Q116" si="117">AL93+BE93+BX93+CQ93+DJ93+EC93+EV93+FO93</f>
        <v>3</v>
      </c>
      <c r="R93" s="7">
        <f t="shared" ref="R93:R116" si="118">AK93+BD93+BW93+CP93+DI93+EB93+EU93+FN93</f>
        <v>0</v>
      </c>
      <c r="S93" s="7">
        <v>1.8</v>
      </c>
      <c r="T93" s="11">
        <v>45</v>
      </c>
      <c r="U93" s="10" t="s">
        <v>61</v>
      </c>
      <c r="V93" s="11"/>
      <c r="W93" s="10"/>
      <c r="X93" s="11"/>
      <c r="Y93" s="10"/>
      <c r="Z93" s="7">
        <v>3</v>
      </c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ref="AL93:AL116" si="119">Z93+AK93</f>
        <v>3</v>
      </c>
      <c r="AM93" s="11"/>
      <c r="AN93" s="10"/>
      <c r="AO93" s="11"/>
      <c r="AP93" s="10"/>
      <c r="AQ93" s="11"/>
      <c r="AR93" s="10"/>
      <c r="AS93" s="7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ref="BE93:BE116" si="120">AS93+BD93</f>
        <v>0</v>
      </c>
      <c r="BF93" s="11"/>
      <c r="BG93" s="10"/>
      <c r="BH93" s="11"/>
      <c r="BI93" s="10"/>
      <c r="BJ93" s="11"/>
      <c r="BK93" s="10"/>
      <c r="BL93" s="7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ref="BX93:BX116" si="121">BL93+BW93</f>
        <v>0</v>
      </c>
      <c r="BY93" s="11"/>
      <c r="BZ93" s="10"/>
      <c r="CA93" s="11"/>
      <c r="CB93" s="10"/>
      <c r="CC93" s="11"/>
      <c r="CD93" s="10"/>
      <c r="CE93" s="7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ref="CQ93:CQ116" si="122">CE93+CP93</f>
        <v>0</v>
      </c>
      <c r="CR93" s="11"/>
      <c r="CS93" s="10"/>
      <c r="CT93" s="11"/>
      <c r="CU93" s="10"/>
      <c r="CV93" s="11"/>
      <c r="CW93" s="10"/>
      <c r="CX93" s="7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ref="DJ93:DJ116" si="123">CX93+DI93</f>
        <v>0</v>
      </c>
      <c r="DK93" s="11"/>
      <c r="DL93" s="10"/>
      <c r="DM93" s="11"/>
      <c r="DN93" s="10"/>
      <c r="DO93" s="11"/>
      <c r="DP93" s="10"/>
      <c r="DQ93" s="7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ref="EC93:EC116" si="124">DQ93+EB93</f>
        <v>0</v>
      </c>
      <c r="ED93" s="11"/>
      <c r="EE93" s="10"/>
      <c r="EF93" s="11"/>
      <c r="EG93" s="10"/>
      <c r="EH93" s="11"/>
      <c r="EI93" s="10"/>
      <c r="EJ93" s="7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ref="EV93:EV116" si="125">EJ93+EU93</f>
        <v>0</v>
      </c>
      <c r="EW93" s="11"/>
      <c r="EX93" s="10"/>
      <c r="EY93" s="11"/>
      <c r="EZ93" s="10"/>
      <c r="FA93" s="11"/>
      <c r="FB93" s="10"/>
      <c r="FC93" s="7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ref="FO93:FO116" si="126">FC93+FN93</f>
        <v>0</v>
      </c>
    </row>
    <row r="94" spans="1:171" x14ac:dyDescent="0.2">
      <c r="A94" s="12">
        <v>1</v>
      </c>
      <c r="B94" s="12">
        <v>1</v>
      </c>
      <c r="C94" s="12"/>
      <c r="D94" s="6" t="s">
        <v>198</v>
      </c>
      <c r="E94" s="3" t="s">
        <v>199</v>
      </c>
      <c r="F94" s="6">
        <f t="shared" si="106"/>
        <v>0</v>
      </c>
      <c r="G94" s="6">
        <f t="shared" si="107"/>
        <v>1</v>
      </c>
      <c r="H94" s="6">
        <f t="shared" si="108"/>
        <v>45</v>
      </c>
      <c r="I94" s="6">
        <f t="shared" si="109"/>
        <v>45</v>
      </c>
      <c r="J94" s="6">
        <f t="shared" si="110"/>
        <v>0</v>
      </c>
      <c r="K94" s="6">
        <f t="shared" si="111"/>
        <v>0</v>
      </c>
      <c r="L94" s="6">
        <f t="shared" si="112"/>
        <v>0</v>
      </c>
      <c r="M94" s="6">
        <f t="shared" si="113"/>
        <v>0</v>
      </c>
      <c r="N94" s="6">
        <f t="shared" si="114"/>
        <v>0</v>
      </c>
      <c r="O94" s="6">
        <f t="shared" si="115"/>
        <v>0</v>
      </c>
      <c r="P94" s="6">
        <f t="shared" si="116"/>
        <v>0</v>
      </c>
      <c r="Q94" s="7">
        <f t="shared" si="117"/>
        <v>3</v>
      </c>
      <c r="R94" s="7">
        <f t="shared" si="118"/>
        <v>0</v>
      </c>
      <c r="S94" s="7">
        <v>1.8</v>
      </c>
      <c r="T94" s="11">
        <v>45</v>
      </c>
      <c r="U94" s="10" t="s">
        <v>61</v>
      </c>
      <c r="V94" s="11"/>
      <c r="W94" s="10"/>
      <c r="X94" s="11"/>
      <c r="Y94" s="10"/>
      <c r="Z94" s="7">
        <v>3</v>
      </c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119"/>
        <v>3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120"/>
        <v>0</v>
      </c>
      <c r="BF94" s="11"/>
      <c r="BG94" s="10"/>
      <c r="BH94" s="11"/>
      <c r="BI94" s="10"/>
      <c r="BJ94" s="11"/>
      <c r="BK94" s="10"/>
      <c r="BL94" s="7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21"/>
        <v>0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22"/>
        <v>0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23"/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124"/>
        <v>0</v>
      </c>
      <c r="ED94" s="11"/>
      <c r="EE94" s="10"/>
      <c r="EF94" s="11"/>
      <c r="EG94" s="10"/>
      <c r="EH94" s="11"/>
      <c r="EI94" s="10"/>
      <c r="EJ94" s="7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25"/>
        <v>0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26"/>
        <v>0</v>
      </c>
    </row>
    <row r="95" spans="1:171" x14ac:dyDescent="0.2">
      <c r="A95" s="12">
        <v>2</v>
      </c>
      <c r="B95" s="12">
        <v>1</v>
      </c>
      <c r="C95" s="12"/>
      <c r="D95" s="6" t="s">
        <v>200</v>
      </c>
      <c r="E95" s="3" t="s">
        <v>201</v>
      </c>
      <c r="F95" s="6">
        <f t="shared" si="106"/>
        <v>0</v>
      </c>
      <c r="G95" s="6">
        <f t="shared" si="107"/>
        <v>1</v>
      </c>
      <c r="H95" s="6">
        <f t="shared" si="108"/>
        <v>30</v>
      </c>
      <c r="I95" s="6">
        <f t="shared" si="109"/>
        <v>0</v>
      </c>
      <c r="J95" s="6">
        <f t="shared" si="110"/>
        <v>0</v>
      </c>
      <c r="K95" s="6">
        <f t="shared" si="111"/>
        <v>0</v>
      </c>
      <c r="L95" s="6">
        <f t="shared" si="112"/>
        <v>0</v>
      </c>
      <c r="M95" s="6">
        <f t="shared" si="113"/>
        <v>30</v>
      </c>
      <c r="N95" s="6">
        <f t="shared" si="114"/>
        <v>0</v>
      </c>
      <c r="O95" s="6">
        <f t="shared" si="115"/>
        <v>0</v>
      </c>
      <c r="P95" s="6">
        <f t="shared" si="116"/>
        <v>0</v>
      </c>
      <c r="Q95" s="7">
        <f t="shared" si="117"/>
        <v>2</v>
      </c>
      <c r="R95" s="7">
        <f t="shared" si="118"/>
        <v>2</v>
      </c>
      <c r="S95" s="7">
        <v>1</v>
      </c>
      <c r="T95" s="11"/>
      <c r="U95" s="10"/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119"/>
        <v>0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120"/>
        <v>0</v>
      </c>
      <c r="BF95" s="11"/>
      <c r="BG95" s="10"/>
      <c r="BH95" s="11"/>
      <c r="BI95" s="10"/>
      <c r="BJ95" s="11"/>
      <c r="BK95" s="10"/>
      <c r="BL95" s="7"/>
      <c r="BM95" s="11"/>
      <c r="BN95" s="10"/>
      <c r="BO95" s="11">
        <v>30</v>
      </c>
      <c r="BP95" s="10" t="s">
        <v>61</v>
      </c>
      <c r="BQ95" s="11"/>
      <c r="BR95" s="10"/>
      <c r="BS95" s="11"/>
      <c r="BT95" s="10"/>
      <c r="BU95" s="11"/>
      <c r="BV95" s="10"/>
      <c r="BW95" s="7">
        <v>2</v>
      </c>
      <c r="BX95" s="7">
        <f t="shared" si="121"/>
        <v>2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22"/>
        <v>0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23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24"/>
        <v>0</v>
      </c>
      <c r="ED95" s="11"/>
      <c r="EE95" s="10"/>
      <c r="EF95" s="11"/>
      <c r="EG95" s="10"/>
      <c r="EH95" s="11"/>
      <c r="EI95" s="10"/>
      <c r="EJ95" s="7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25"/>
        <v>0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26"/>
        <v>0</v>
      </c>
    </row>
    <row r="96" spans="1:171" x14ac:dyDescent="0.2">
      <c r="A96" s="12">
        <v>2</v>
      </c>
      <c r="B96" s="12">
        <v>1</v>
      </c>
      <c r="C96" s="12"/>
      <c r="D96" s="6" t="s">
        <v>202</v>
      </c>
      <c r="E96" s="3" t="s">
        <v>203</v>
      </c>
      <c r="F96" s="6">
        <f t="shared" si="106"/>
        <v>0</v>
      </c>
      <c r="G96" s="6">
        <f t="shared" si="107"/>
        <v>1</v>
      </c>
      <c r="H96" s="6">
        <f t="shared" si="108"/>
        <v>30</v>
      </c>
      <c r="I96" s="6">
        <f t="shared" si="109"/>
        <v>0</v>
      </c>
      <c r="J96" s="6">
        <f t="shared" si="110"/>
        <v>0</v>
      </c>
      <c r="K96" s="6">
        <f t="shared" si="111"/>
        <v>0</v>
      </c>
      <c r="L96" s="6">
        <f t="shared" si="112"/>
        <v>0</v>
      </c>
      <c r="M96" s="6">
        <f t="shared" si="113"/>
        <v>30</v>
      </c>
      <c r="N96" s="6">
        <f t="shared" si="114"/>
        <v>0</v>
      </c>
      <c r="O96" s="6">
        <f t="shared" si="115"/>
        <v>0</v>
      </c>
      <c r="P96" s="6">
        <f t="shared" si="116"/>
        <v>0</v>
      </c>
      <c r="Q96" s="7">
        <f t="shared" si="117"/>
        <v>2</v>
      </c>
      <c r="R96" s="7">
        <f t="shared" si="118"/>
        <v>2</v>
      </c>
      <c r="S96" s="7">
        <v>1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119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120"/>
        <v>0</v>
      </c>
      <c r="BF96" s="11"/>
      <c r="BG96" s="10"/>
      <c r="BH96" s="11"/>
      <c r="BI96" s="10"/>
      <c r="BJ96" s="11"/>
      <c r="BK96" s="10"/>
      <c r="BL96" s="7"/>
      <c r="BM96" s="11"/>
      <c r="BN96" s="10"/>
      <c r="BO96" s="11">
        <v>30</v>
      </c>
      <c r="BP96" s="10" t="s">
        <v>61</v>
      </c>
      <c r="BQ96" s="11"/>
      <c r="BR96" s="10"/>
      <c r="BS96" s="11"/>
      <c r="BT96" s="10"/>
      <c r="BU96" s="11"/>
      <c r="BV96" s="10"/>
      <c r="BW96" s="7">
        <v>2</v>
      </c>
      <c r="BX96" s="7">
        <f t="shared" si="121"/>
        <v>2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22"/>
        <v>0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23"/>
        <v>0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24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25"/>
        <v>0</v>
      </c>
      <c r="EW96" s="11"/>
      <c r="EX96" s="10"/>
      <c r="EY96" s="11"/>
      <c r="EZ96" s="10"/>
      <c r="FA96" s="11"/>
      <c r="FB96" s="10"/>
      <c r="FC96" s="7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26"/>
        <v>0</v>
      </c>
    </row>
    <row r="97" spans="1:171" x14ac:dyDescent="0.2">
      <c r="A97" s="12">
        <v>3</v>
      </c>
      <c r="B97" s="12">
        <v>1</v>
      </c>
      <c r="C97" s="12"/>
      <c r="D97" s="6" t="s">
        <v>204</v>
      </c>
      <c r="E97" s="3" t="s">
        <v>205</v>
      </c>
      <c r="F97" s="6">
        <f t="shared" si="106"/>
        <v>0</v>
      </c>
      <c r="G97" s="6">
        <f t="shared" si="107"/>
        <v>1</v>
      </c>
      <c r="H97" s="6">
        <f t="shared" si="108"/>
        <v>60</v>
      </c>
      <c r="I97" s="6">
        <f t="shared" si="109"/>
        <v>0</v>
      </c>
      <c r="J97" s="6">
        <f t="shared" si="110"/>
        <v>0</v>
      </c>
      <c r="K97" s="6">
        <f t="shared" si="111"/>
        <v>0</v>
      </c>
      <c r="L97" s="6">
        <f t="shared" si="112"/>
        <v>0</v>
      </c>
      <c r="M97" s="6">
        <f t="shared" si="113"/>
        <v>60</v>
      </c>
      <c r="N97" s="6">
        <f t="shared" si="114"/>
        <v>0</v>
      </c>
      <c r="O97" s="6">
        <f t="shared" si="115"/>
        <v>0</v>
      </c>
      <c r="P97" s="6">
        <f t="shared" si="116"/>
        <v>0</v>
      </c>
      <c r="Q97" s="7">
        <f t="shared" si="117"/>
        <v>2</v>
      </c>
      <c r="R97" s="7">
        <f t="shared" si="118"/>
        <v>2</v>
      </c>
      <c r="S97" s="7">
        <v>2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19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20"/>
        <v>0</v>
      </c>
      <c r="BF97" s="11"/>
      <c r="BG97" s="10"/>
      <c r="BH97" s="11"/>
      <c r="BI97" s="10"/>
      <c r="BJ97" s="11"/>
      <c r="BK97" s="10"/>
      <c r="BL97" s="7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21"/>
        <v>0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>
        <v>60</v>
      </c>
      <c r="CI97" s="10" t="s">
        <v>61</v>
      </c>
      <c r="CJ97" s="11"/>
      <c r="CK97" s="10"/>
      <c r="CL97" s="11"/>
      <c r="CM97" s="10"/>
      <c r="CN97" s="11"/>
      <c r="CO97" s="10"/>
      <c r="CP97" s="7">
        <v>2</v>
      </c>
      <c r="CQ97" s="7">
        <f t="shared" si="122"/>
        <v>2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23"/>
        <v>0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24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25"/>
        <v>0</v>
      </c>
      <c r="EW97" s="11"/>
      <c r="EX97" s="10"/>
      <c r="EY97" s="11"/>
      <c r="EZ97" s="10"/>
      <c r="FA97" s="11"/>
      <c r="FB97" s="10"/>
      <c r="FC97" s="7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26"/>
        <v>0</v>
      </c>
    </row>
    <row r="98" spans="1:171" x14ac:dyDescent="0.2">
      <c r="A98" s="12">
        <v>3</v>
      </c>
      <c r="B98" s="12">
        <v>1</v>
      </c>
      <c r="C98" s="12"/>
      <c r="D98" s="6" t="s">
        <v>206</v>
      </c>
      <c r="E98" s="3" t="s">
        <v>207</v>
      </c>
      <c r="F98" s="6">
        <f t="shared" si="106"/>
        <v>0</v>
      </c>
      <c r="G98" s="6">
        <f t="shared" si="107"/>
        <v>1</v>
      </c>
      <c r="H98" s="6">
        <f t="shared" si="108"/>
        <v>60</v>
      </c>
      <c r="I98" s="6">
        <f t="shared" si="109"/>
        <v>0</v>
      </c>
      <c r="J98" s="6">
        <f t="shared" si="110"/>
        <v>0</v>
      </c>
      <c r="K98" s="6">
        <f t="shared" si="111"/>
        <v>0</v>
      </c>
      <c r="L98" s="6">
        <f t="shared" si="112"/>
        <v>0</v>
      </c>
      <c r="M98" s="6">
        <f t="shared" si="113"/>
        <v>60</v>
      </c>
      <c r="N98" s="6">
        <f t="shared" si="114"/>
        <v>0</v>
      </c>
      <c r="O98" s="6">
        <f t="shared" si="115"/>
        <v>0</v>
      </c>
      <c r="P98" s="6">
        <f t="shared" si="116"/>
        <v>0</v>
      </c>
      <c r="Q98" s="7">
        <f t="shared" si="117"/>
        <v>2</v>
      </c>
      <c r="R98" s="7">
        <f t="shared" si="118"/>
        <v>2</v>
      </c>
      <c r="S98" s="7">
        <v>2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19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20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21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>
        <v>60</v>
      </c>
      <c r="CI98" s="10" t="s">
        <v>61</v>
      </c>
      <c r="CJ98" s="11"/>
      <c r="CK98" s="10"/>
      <c r="CL98" s="11"/>
      <c r="CM98" s="10"/>
      <c r="CN98" s="11"/>
      <c r="CO98" s="10"/>
      <c r="CP98" s="7">
        <v>2</v>
      </c>
      <c r="CQ98" s="7">
        <f t="shared" si="122"/>
        <v>2</v>
      </c>
      <c r="CR98" s="11"/>
      <c r="CS98" s="10"/>
      <c r="CT98" s="11"/>
      <c r="CU98" s="10"/>
      <c r="CV98" s="11"/>
      <c r="CW98" s="10"/>
      <c r="CX98" s="7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23"/>
        <v>0</v>
      </c>
      <c r="DK98" s="11"/>
      <c r="DL98" s="10"/>
      <c r="DM98" s="11"/>
      <c r="DN98" s="10"/>
      <c r="DO98" s="11"/>
      <c r="DP98" s="10"/>
      <c r="DQ98" s="7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24"/>
        <v>0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25"/>
        <v>0</v>
      </c>
      <c r="EW98" s="11"/>
      <c r="EX98" s="10"/>
      <c r="EY98" s="11"/>
      <c r="EZ98" s="10"/>
      <c r="FA98" s="11"/>
      <c r="FB98" s="10"/>
      <c r="FC98" s="7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26"/>
        <v>0</v>
      </c>
    </row>
    <row r="99" spans="1:171" x14ac:dyDescent="0.2">
      <c r="A99" s="12">
        <v>4</v>
      </c>
      <c r="B99" s="12">
        <v>1</v>
      </c>
      <c r="C99" s="12"/>
      <c r="D99" s="6" t="s">
        <v>208</v>
      </c>
      <c r="E99" s="3" t="s">
        <v>209</v>
      </c>
      <c r="F99" s="6">
        <f t="shared" si="106"/>
        <v>1</v>
      </c>
      <c r="G99" s="6">
        <f t="shared" si="107"/>
        <v>0</v>
      </c>
      <c r="H99" s="6">
        <f t="shared" si="108"/>
        <v>60</v>
      </c>
      <c r="I99" s="6">
        <f t="shared" si="109"/>
        <v>0</v>
      </c>
      <c r="J99" s="6">
        <f t="shared" si="110"/>
        <v>0</v>
      </c>
      <c r="K99" s="6">
        <f t="shared" si="111"/>
        <v>0</v>
      </c>
      <c r="L99" s="6">
        <f t="shared" si="112"/>
        <v>0</v>
      </c>
      <c r="M99" s="6">
        <f t="shared" si="113"/>
        <v>60</v>
      </c>
      <c r="N99" s="6">
        <f t="shared" si="114"/>
        <v>0</v>
      </c>
      <c r="O99" s="6">
        <f t="shared" si="115"/>
        <v>0</v>
      </c>
      <c r="P99" s="6">
        <f t="shared" si="116"/>
        <v>0</v>
      </c>
      <c r="Q99" s="7">
        <f t="shared" si="117"/>
        <v>3</v>
      </c>
      <c r="R99" s="7">
        <f t="shared" si="118"/>
        <v>3</v>
      </c>
      <c r="S99" s="7">
        <v>2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19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20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21"/>
        <v>0</v>
      </c>
      <c r="BY99" s="11"/>
      <c r="BZ99" s="10"/>
      <c r="CA99" s="11"/>
      <c r="CB99" s="10"/>
      <c r="CC99" s="11"/>
      <c r="CD99" s="10"/>
      <c r="CE99" s="7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22"/>
        <v>0</v>
      </c>
      <c r="CR99" s="11"/>
      <c r="CS99" s="10"/>
      <c r="CT99" s="11"/>
      <c r="CU99" s="10"/>
      <c r="CV99" s="11"/>
      <c r="CW99" s="10"/>
      <c r="CX99" s="7"/>
      <c r="CY99" s="11"/>
      <c r="CZ99" s="10"/>
      <c r="DA99" s="11">
        <v>60</v>
      </c>
      <c r="DB99" s="10" t="s">
        <v>71</v>
      </c>
      <c r="DC99" s="11"/>
      <c r="DD99" s="10"/>
      <c r="DE99" s="11"/>
      <c r="DF99" s="10"/>
      <c r="DG99" s="11"/>
      <c r="DH99" s="10"/>
      <c r="DI99" s="7">
        <v>3</v>
      </c>
      <c r="DJ99" s="7">
        <f t="shared" si="123"/>
        <v>3</v>
      </c>
      <c r="DK99" s="11"/>
      <c r="DL99" s="10"/>
      <c r="DM99" s="11"/>
      <c r="DN99" s="10"/>
      <c r="DO99" s="11"/>
      <c r="DP99" s="10"/>
      <c r="DQ99" s="7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24"/>
        <v>0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25"/>
        <v>0</v>
      </c>
      <c r="EW99" s="11"/>
      <c r="EX99" s="10"/>
      <c r="EY99" s="11"/>
      <c r="EZ99" s="10"/>
      <c r="FA99" s="11"/>
      <c r="FB99" s="10"/>
      <c r="FC99" s="7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26"/>
        <v>0</v>
      </c>
    </row>
    <row r="100" spans="1:171" x14ac:dyDescent="0.2">
      <c r="A100" s="12">
        <v>4</v>
      </c>
      <c r="B100" s="12">
        <v>1</v>
      </c>
      <c r="C100" s="12"/>
      <c r="D100" s="6" t="s">
        <v>210</v>
      </c>
      <c r="E100" s="3" t="s">
        <v>211</v>
      </c>
      <c r="F100" s="6">
        <f t="shared" si="106"/>
        <v>1</v>
      </c>
      <c r="G100" s="6">
        <f t="shared" si="107"/>
        <v>0</v>
      </c>
      <c r="H100" s="6">
        <f t="shared" si="108"/>
        <v>60</v>
      </c>
      <c r="I100" s="6">
        <f t="shared" si="109"/>
        <v>0</v>
      </c>
      <c r="J100" s="6">
        <f t="shared" si="110"/>
        <v>0</v>
      </c>
      <c r="K100" s="6">
        <f t="shared" si="111"/>
        <v>0</v>
      </c>
      <c r="L100" s="6">
        <f t="shared" si="112"/>
        <v>0</v>
      </c>
      <c r="M100" s="6">
        <f t="shared" si="113"/>
        <v>60</v>
      </c>
      <c r="N100" s="6">
        <f t="shared" si="114"/>
        <v>0</v>
      </c>
      <c r="O100" s="6">
        <f t="shared" si="115"/>
        <v>0</v>
      </c>
      <c r="P100" s="6">
        <f t="shared" si="116"/>
        <v>0</v>
      </c>
      <c r="Q100" s="7">
        <f t="shared" si="117"/>
        <v>3</v>
      </c>
      <c r="R100" s="7">
        <f t="shared" si="118"/>
        <v>3</v>
      </c>
      <c r="S100" s="7">
        <v>2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19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120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21"/>
        <v>0</v>
      </c>
      <c r="BY100" s="11"/>
      <c r="BZ100" s="10"/>
      <c r="CA100" s="11"/>
      <c r="CB100" s="10"/>
      <c r="CC100" s="11"/>
      <c r="CD100" s="10"/>
      <c r="CE100" s="7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22"/>
        <v>0</v>
      </c>
      <c r="CR100" s="11"/>
      <c r="CS100" s="10"/>
      <c r="CT100" s="11"/>
      <c r="CU100" s="10"/>
      <c r="CV100" s="11"/>
      <c r="CW100" s="10"/>
      <c r="CX100" s="7"/>
      <c r="CY100" s="11"/>
      <c r="CZ100" s="10"/>
      <c r="DA100" s="11">
        <v>60</v>
      </c>
      <c r="DB100" s="10" t="s">
        <v>71</v>
      </c>
      <c r="DC100" s="11"/>
      <c r="DD100" s="10"/>
      <c r="DE100" s="11"/>
      <c r="DF100" s="10"/>
      <c r="DG100" s="11"/>
      <c r="DH100" s="10"/>
      <c r="DI100" s="7">
        <v>3</v>
      </c>
      <c r="DJ100" s="7">
        <f t="shared" si="123"/>
        <v>3</v>
      </c>
      <c r="DK100" s="11"/>
      <c r="DL100" s="10"/>
      <c r="DM100" s="11"/>
      <c r="DN100" s="10"/>
      <c r="DO100" s="11"/>
      <c r="DP100" s="10"/>
      <c r="DQ100" s="7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24"/>
        <v>0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25"/>
        <v>0</v>
      </c>
      <c r="EW100" s="11"/>
      <c r="EX100" s="10"/>
      <c r="EY100" s="11"/>
      <c r="EZ100" s="10"/>
      <c r="FA100" s="11"/>
      <c r="FB100" s="10"/>
      <c r="FC100" s="7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26"/>
        <v>0</v>
      </c>
    </row>
    <row r="101" spans="1:171" x14ac:dyDescent="0.2">
      <c r="A101" s="12">
        <v>5</v>
      </c>
      <c r="B101" s="12">
        <v>1</v>
      </c>
      <c r="C101" s="12"/>
      <c r="D101" s="6" t="s">
        <v>212</v>
      </c>
      <c r="E101" s="3" t="s">
        <v>213</v>
      </c>
      <c r="F101" s="6">
        <f t="shared" si="106"/>
        <v>0</v>
      </c>
      <c r="G101" s="6">
        <f t="shared" si="107"/>
        <v>2</v>
      </c>
      <c r="H101" s="6">
        <f t="shared" si="108"/>
        <v>45</v>
      </c>
      <c r="I101" s="6">
        <f t="shared" si="109"/>
        <v>30</v>
      </c>
      <c r="J101" s="6">
        <f t="shared" si="110"/>
        <v>0</v>
      </c>
      <c r="K101" s="6">
        <f t="shared" si="111"/>
        <v>0</v>
      </c>
      <c r="L101" s="6">
        <f t="shared" si="112"/>
        <v>15</v>
      </c>
      <c r="M101" s="6">
        <f t="shared" si="113"/>
        <v>0</v>
      </c>
      <c r="N101" s="6">
        <f t="shared" si="114"/>
        <v>0</v>
      </c>
      <c r="O101" s="6">
        <f t="shared" si="115"/>
        <v>0</v>
      </c>
      <c r="P101" s="6">
        <f t="shared" si="116"/>
        <v>0</v>
      </c>
      <c r="Q101" s="7">
        <f t="shared" si="117"/>
        <v>4</v>
      </c>
      <c r="R101" s="7">
        <f t="shared" si="118"/>
        <v>2</v>
      </c>
      <c r="S101" s="7">
        <v>1.8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19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20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21"/>
        <v>0</v>
      </c>
      <c r="BY101" s="11">
        <v>30</v>
      </c>
      <c r="BZ101" s="10" t="s">
        <v>61</v>
      </c>
      <c r="CA101" s="11"/>
      <c r="CB101" s="10"/>
      <c r="CC101" s="11"/>
      <c r="CD101" s="10"/>
      <c r="CE101" s="7">
        <v>2</v>
      </c>
      <c r="CF101" s="11">
        <v>15</v>
      </c>
      <c r="CG101" s="10" t="s">
        <v>61</v>
      </c>
      <c r="CH101" s="11"/>
      <c r="CI101" s="10"/>
      <c r="CJ101" s="11"/>
      <c r="CK101" s="10"/>
      <c r="CL101" s="11"/>
      <c r="CM101" s="10"/>
      <c r="CN101" s="11"/>
      <c r="CO101" s="10"/>
      <c r="CP101" s="7">
        <v>2</v>
      </c>
      <c r="CQ101" s="7">
        <f t="shared" si="122"/>
        <v>4</v>
      </c>
      <c r="CR101" s="11"/>
      <c r="CS101" s="10"/>
      <c r="CT101" s="11"/>
      <c r="CU101" s="10"/>
      <c r="CV101" s="11"/>
      <c r="CW101" s="10"/>
      <c r="CX101" s="7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23"/>
        <v>0</v>
      </c>
      <c r="DK101" s="11"/>
      <c r="DL101" s="10"/>
      <c r="DM101" s="11"/>
      <c r="DN101" s="10"/>
      <c r="DO101" s="11"/>
      <c r="DP101" s="10"/>
      <c r="DQ101" s="7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24"/>
        <v>0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25"/>
        <v>0</v>
      </c>
      <c r="EW101" s="11"/>
      <c r="EX101" s="10"/>
      <c r="EY101" s="11"/>
      <c r="EZ101" s="10"/>
      <c r="FA101" s="11"/>
      <c r="FB101" s="10"/>
      <c r="FC101" s="7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26"/>
        <v>0</v>
      </c>
    </row>
    <row r="102" spans="1:171" x14ac:dyDescent="0.2">
      <c r="A102" s="12">
        <v>5</v>
      </c>
      <c r="B102" s="12">
        <v>1</v>
      </c>
      <c r="C102" s="12"/>
      <c r="D102" s="6" t="s">
        <v>214</v>
      </c>
      <c r="E102" s="3" t="s">
        <v>215</v>
      </c>
      <c r="F102" s="6">
        <f t="shared" si="106"/>
        <v>0</v>
      </c>
      <c r="G102" s="6">
        <f t="shared" si="107"/>
        <v>2</v>
      </c>
      <c r="H102" s="6">
        <f t="shared" si="108"/>
        <v>45</v>
      </c>
      <c r="I102" s="6">
        <f t="shared" si="109"/>
        <v>30</v>
      </c>
      <c r="J102" s="6">
        <f t="shared" si="110"/>
        <v>0</v>
      </c>
      <c r="K102" s="6">
        <f t="shared" si="111"/>
        <v>0</v>
      </c>
      <c r="L102" s="6">
        <f t="shared" si="112"/>
        <v>15</v>
      </c>
      <c r="M102" s="6">
        <f t="shared" si="113"/>
        <v>0</v>
      </c>
      <c r="N102" s="6">
        <f t="shared" si="114"/>
        <v>0</v>
      </c>
      <c r="O102" s="6">
        <f t="shared" si="115"/>
        <v>0</v>
      </c>
      <c r="P102" s="6">
        <f t="shared" si="116"/>
        <v>0</v>
      </c>
      <c r="Q102" s="7">
        <f t="shared" si="117"/>
        <v>4</v>
      </c>
      <c r="R102" s="7">
        <f t="shared" si="118"/>
        <v>2</v>
      </c>
      <c r="S102" s="7">
        <v>1.8</v>
      </c>
      <c r="T102" s="11"/>
      <c r="U102" s="10"/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19"/>
        <v>0</v>
      </c>
      <c r="AM102" s="11"/>
      <c r="AN102" s="10"/>
      <c r="AO102" s="11"/>
      <c r="AP102" s="10"/>
      <c r="AQ102" s="11"/>
      <c r="AR102" s="10"/>
      <c r="AS102" s="7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20"/>
        <v>0</v>
      </c>
      <c r="BF102" s="11"/>
      <c r="BG102" s="10"/>
      <c r="BH102" s="11"/>
      <c r="BI102" s="10"/>
      <c r="BJ102" s="11"/>
      <c r="BK102" s="10"/>
      <c r="BL102" s="7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21"/>
        <v>0</v>
      </c>
      <c r="BY102" s="11">
        <v>30</v>
      </c>
      <c r="BZ102" s="10" t="s">
        <v>61</v>
      </c>
      <c r="CA102" s="11"/>
      <c r="CB102" s="10"/>
      <c r="CC102" s="11"/>
      <c r="CD102" s="10"/>
      <c r="CE102" s="7">
        <v>2</v>
      </c>
      <c r="CF102" s="11">
        <v>15</v>
      </c>
      <c r="CG102" s="10" t="s">
        <v>61</v>
      </c>
      <c r="CH102" s="11"/>
      <c r="CI102" s="10"/>
      <c r="CJ102" s="11"/>
      <c r="CK102" s="10"/>
      <c r="CL102" s="11"/>
      <c r="CM102" s="10"/>
      <c r="CN102" s="11"/>
      <c r="CO102" s="10"/>
      <c r="CP102" s="7">
        <v>2</v>
      </c>
      <c r="CQ102" s="7">
        <f t="shared" si="122"/>
        <v>4</v>
      </c>
      <c r="CR102" s="11"/>
      <c r="CS102" s="10"/>
      <c r="CT102" s="11"/>
      <c r="CU102" s="10"/>
      <c r="CV102" s="11"/>
      <c r="CW102" s="10"/>
      <c r="CX102" s="7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23"/>
        <v>0</v>
      </c>
      <c r="DK102" s="11"/>
      <c r="DL102" s="10"/>
      <c r="DM102" s="11"/>
      <c r="DN102" s="10"/>
      <c r="DO102" s="11"/>
      <c r="DP102" s="10"/>
      <c r="DQ102" s="7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24"/>
        <v>0</v>
      </c>
      <c r="ED102" s="11"/>
      <c r="EE102" s="10"/>
      <c r="EF102" s="11"/>
      <c r="EG102" s="10"/>
      <c r="EH102" s="11"/>
      <c r="EI102" s="10"/>
      <c r="EJ102" s="7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25"/>
        <v>0</v>
      </c>
      <c r="EW102" s="11"/>
      <c r="EX102" s="10"/>
      <c r="EY102" s="11"/>
      <c r="EZ102" s="10"/>
      <c r="FA102" s="11"/>
      <c r="FB102" s="10"/>
      <c r="FC102" s="7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26"/>
        <v>0</v>
      </c>
    </row>
    <row r="103" spans="1:171" x14ac:dyDescent="0.2">
      <c r="A103" s="12">
        <v>6</v>
      </c>
      <c r="B103" s="12">
        <v>1</v>
      </c>
      <c r="C103" s="12"/>
      <c r="D103" s="6" t="s">
        <v>216</v>
      </c>
      <c r="E103" s="3" t="s">
        <v>217</v>
      </c>
      <c r="F103" s="6">
        <f t="shared" si="106"/>
        <v>0</v>
      </c>
      <c r="G103" s="6">
        <f t="shared" si="107"/>
        <v>2</v>
      </c>
      <c r="H103" s="6">
        <f t="shared" si="108"/>
        <v>30</v>
      </c>
      <c r="I103" s="6">
        <f t="shared" si="109"/>
        <v>15</v>
      </c>
      <c r="J103" s="6">
        <f t="shared" si="110"/>
        <v>0</v>
      </c>
      <c r="K103" s="6">
        <f t="shared" si="111"/>
        <v>0</v>
      </c>
      <c r="L103" s="6">
        <f t="shared" si="112"/>
        <v>0</v>
      </c>
      <c r="M103" s="6">
        <f t="shared" si="113"/>
        <v>0</v>
      </c>
      <c r="N103" s="6">
        <f t="shared" si="114"/>
        <v>15</v>
      </c>
      <c r="O103" s="6">
        <f t="shared" si="115"/>
        <v>0</v>
      </c>
      <c r="P103" s="6">
        <f t="shared" si="116"/>
        <v>0</v>
      </c>
      <c r="Q103" s="7">
        <f t="shared" si="117"/>
        <v>2</v>
      </c>
      <c r="R103" s="7">
        <f t="shared" si="118"/>
        <v>1</v>
      </c>
      <c r="S103" s="7">
        <v>1.2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19"/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20"/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21"/>
        <v>0</v>
      </c>
      <c r="BY103" s="11">
        <v>15</v>
      </c>
      <c r="BZ103" s="10" t="s">
        <v>61</v>
      </c>
      <c r="CA103" s="11"/>
      <c r="CB103" s="10"/>
      <c r="CC103" s="11"/>
      <c r="CD103" s="10"/>
      <c r="CE103" s="7">
        <v>1</v>
      </c>
      <c r="CF103" s="11"/>
      <c r="CG103" s="10"/>
      <c r="CH103" s="11"/>
      <c r="CI103" s="10"/>
      <c r="CJ103" s="11">
        <v>15</v>
      </c>
      <c r="CK103" s="10" t="s">
        <v>61</v>
      </c>
      <c r="CL103" s="11"/>
      <c r="CM103" s="10"/>
      <c r="CN103" s="11"/>
      <c r="CO103" s="10"/>
      <c r="CP103" s="7">
        <v>1</v>
      </c>
      <c r="CQ103" s="7">
        <f t="shared" si="122"/>
        <v>2</v>
      </c>
      <c r="CR103" s="11"/>
      <c r="CS103" s="10"/>
      <c r="CT103" s="11"/>
      <c r="CU103" s="10"/>
      <c r="CV103" s="11"/>
      <c r="CW103" s="10"/>
      <c r="CX103" s="7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23"/>
        <v>0</v>
      </c>
      <c r="DK103" s="11"/>
      <c r="DL103" s="10"/>
      <c r="DM103" s="11"/>
      <c r="DN103" s="10"/>
      <c r="DO103" s="11"/>
      <c r="DP103" s="10"/>
      <c r="DQ103" s="7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24"/>
        <v>0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25"/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26"/>
        <v>0</v>
      </c>
    </row>
    <row r="104" spans="1:171" x14ac:dyDescent="0.2">
      <c r="A104" s="12">
        <v>6</v>
      </c>
      <c r="B104" s="12">
        <v>1</v>
      </c>
      <c r="C104" s="12"/>
      <c r="D104" s="6" t="s">
        <v>218</v>
      </c>
      <c r="E104" s="3" t="s">
        <v>219</v>
      </c>
      <c r="F104" s="6">
        <f t="shared" si="106"/>
        <v>0</v>
      </c>
      <c r="G104" s="6">
        <f t="shared" si="107"/>
        <v>2</v>
      </c>
      <c r="H104" s="6">
        <f t="shared" si="108"/>
        <v>30</v>
      </c>
      <c r="I104" s="6">
        <f t="shared" si="109"/>
        <v>15</v>
      </c>
      <c r="J104" s="6">
        <f t="shared" si="110"/>
        <v>0</v>
      </c>
      <c r="K104" s="6">
        <f t="shared" si="111"/>
        <v>0</v>
      </c>
      <c r="L104" s="6">
        <f t="shared" si="112"/>
        <v>0</v>
      </c>
      <c r="M104" s="6">
        <f t="shared" si="113"/>
        <v>0</v>
      </c>
      <c r="N104" s="6">
        <f t="shared" si="114"/>
        <v>15</v>
      </c>
      <c r="O104" s="6">
        <f t="shared" si="115"/>
        <v>0</v>
      </c>
      <c r="P104" s="6">
        <f t="shared" si="116"/>
        <v>0</v>
      </c>
      <c r="Q104" s="7">
        <f t="shared" si="117"/>
        <v>2</v>
      </c>
      <c r="R104" s="7">
        <f t="shared" si="118"/>
        <v>1</v>
      </c>
      <c r="S104" s="7">
        <v>1.2</v>
      </c>
      <c r="T104" s="11"/>
      <c r="U104" s="10"/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19"/>
        <v>0</v>
      </c>
      <c r="AM104" s="11"/>
      <c r="AN104" s="10"/>
      <c r="AO104" s="11"/>
      <c r="AP104" s="10"/>
      <c r="AQ104" s="11"/>
      <c r="AR104" s="10"/>
      <c r="AS104" s="7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20"/>
        <v>0</v>
      </c>
      <c r="BF104" s="11"/>
      <c r="BG104" s="10"/>
      <c r="BH104" s="11"/>
      <c r="BI104" s="10"/>
      <c r="BJ104" s="11"/>
      <c r="BK104" s="10"/>
      <c r="BL104" s="7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21"/>
        <v>0</v>
      </c>
      <c r="BY104" s="11">
        <v>15</v>
      </c>
      <c r="BZ104" s="10" t="s">
        <v>61</v>
      </c>
      <c r="CA104" s="11"/>
      <c r="CB104" s="10"/>
      <c r="CC104" s="11"/>
      <c r="CD104" s="10"/>
      <c r="CE104" s="7">
        <v>1</v>
      </c>
      <c r="CF104" s="11"/>
      <c r="CG104" s="10"/>
      <c r="CH104" s="11"/>
      <c r="CI104" s="10"/>
      <c r="CJ104" s="11">
        <v>15</v>
      </c>
      <c r="CK104" s="10" t="s">
        <v>61</v>
      </c>
      <c r="CL104" s="11"/>
      <c r="CM104" s="10"/>
      <c r="CN104" s="11"/>
      <c r="CO104" s="10"/>
      <c r="CP104" s="7">
        <v>1</v>
      </c>
      <c r="CQ104" s="7">
        <f t="shared" si="122"/>
        <v>2</v>
      </c>
      <c r="CR104" s="11"/>
      <c r="CS104" s="10"/>
      <c r="CT104" s="11"/>
      <c r="CU104" s="10"/>
      <c r="CV104" s="11"/>
      <c r="CW104" s="10"/>
      <c r="CX104" s="7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23"/>
        <v>0</v>
      </c>
      <c r="DK104" s="11"/>
      <c r="DL104" s="10"/>
      <c r="DM104" s="11"/>
      <c r="DN104" s="10"/>
      <c r="DO104" s="11"/>
      <c r="DP104" s="10"/>
      <c r="DQ104" s="7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24"/>
        <v>0</v>
      </c>
      <c r="ED104" s="11"/>
      <c r="EE104" s="10"/>
      <c r="EF104" s="11"/>
      <c r="EG104" s="10"/>
      <c r="EH104" s="11"/>
      <c r="EI104" s="10"/>
      <c r="EJ104" s="7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125"/>
        <v>0</v>
      </c>
      <c r="EW104" s="11"/>
      <c r="EX104" s="10"/>
      <c r="EY104" s="11"/>
      <c r="EZ104" s="10"/>
      <c r="FA104" s="11"/>
      <c r="FB104" s="10"/>
      <c r="FC104" s="7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26"/>
        <v>0</v>
      </c>
    </row>
    <row r="105" spans="1:171" x14ac:dyDescent="0.2">
      <c r="A105" s="12">
        <v>7</v>
      </c>
      <c r="B105" s="12">
        <v>1</v>
      </c>
      <c r="C105" s="12"/>
      <c r="D105" s="6" t="s">
        <v>220</v>
      </c>
      <c r="E105" s="3" t="s">
        <v>221</v>
      </c>
      <c r="F105" s="6">
        <f t="shared" si="106"/>
        <v>0</v>
      </c>
      <c r="G105" s="6">
        <f t="shared" si="107"/>
        <v>1</v>
      </c>
      <c r="H105" s="6">
        <f t="shared" si="108"/>
        <v>30</v>
      </c>
      <c r="I105" s="6">
        <f t="shared" si="109"/>
        <v>30</v>
      </c>
      <c r="J105" s="6">
        <f t="shared" si="110"/>
        <v>0</v>
      </c>
      <c r="K105" s="6">
        <f t="shared" si="111"/>
        <v>0</v>
      </c>
      <c r="L105" s="6">
        <f t="shared" si="112"/>
        <v>0</v>
      </c>
      <c r="M105" s="6">
        <f t="shared" si="113"/>
        <v>0</v>
      </c>
      <c r="N105" s="6">
        <f t="shared" si="114"/>
        <v>0</v>
      </c>
      <c r="O105" s="6">
        <f t="shared" si="115"/>
        <v>0</v>
      </c>
      <c r="P105" s="6">
        <f t="shared" si="116"/>
        <v>0</v>
      </c>
      <c r="Q105" s="7">
        <f t="shared" si="117"/>
        <v>2</v>
      </c>
      <c r="R105" s="7">
        <f t="shared" si="118"/>
        <v>0</v>
      </c>
      <c r="S105" s="7">
        <v>1.2</v>
      </c>
      <c r="T105" s="11"/>
      <c r="U105" s="10"/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19"/>
        <v>0</v>
      </c>
      <c r="AM105" s="11"/>
      <c r="AN105" s="10"/>
      <c r="AO105" s="11"/>
      <c r="AP105" s="10"/>
      <c r="AQ105" s="11"/>
      <c r="AR105" s="10"/>
      <c r="AS105" s="7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20"/>
        <v>0</v>
      </c>
      <c r="BF105" s="11"/>
      <c r="BG105" s="10"/>
      <c r="BH105" s="11"/>
      <c r="BI105" s="10"/>
      <c r="BJ105" s="11"/>
      <c r="BK105" s="10"/>
      <c r="BL105" s="7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21"/>
        <v>0</v>
      </c>
      <c r="BY105" s="11"/>
      <c r="BZ105" s="10"/>
      <c r="CA105" s="11"/>
      <c r="CB105" s="10"/>
      <c r="CC105" s="11"/>
      <c r="CD105" s="10"/>
      <c r="CE105" s="7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22"/>
        <v>0</v>
      </c>
      <c r="CR105" s="11">
        <v>30</v>
      </c>
      <c r="CS105" s="10" t="s">
        <v>61</v>
      </c>
      <c r="CT105" s="11"/>
      <c r="CU105" s="10"/>
      <c r="CV105" s="11"/>
      <c r="CW105" s="10"/>
      <c r="CX105" s="7">
        <v>2</v>
      </c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23"/>
        <v>2</v>
      </c>
      <c r="DK105" s="11"/>
      <c r="DL105" s="10"/>
      <c r="DM105" s="11"/>
      <c r="DN105" s="10"/>
      <c r="DO105" s="11"/>
      <c r="DP105" s="10"/>
      <c r="DQ105" s="7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24"/>
        <v>0</v>
      </c>
      <c r="ED105" s="11"/>
      <c r="EE105" s="10"/>
      <c r="EF105" s="11"/>
      <c r="EG105" s="10"/>
      <c r="EH105" s="11"/>
      <c r="EI105" s="10"/>
      <c r="EJ105" s="7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125"/>
        <v>0</v>
      </c>
      <c r="EW105" s="11"/>
      <c r="EX105" s="10"/>
      <c r="EY105" s="11"/>
      <c r="EZ105" s="10"/>
      <c r="FA105" s="11"/>
      <c r="FB105" s="10"/>
      <c r="FC105" s="7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26"/>
        <v>0</v>
      </c>
    </row>
    <row r="106" spans="1:171" x14ac:dyDescent="0.2">
      <c r="A106" s="12">
        <v>7</v>
      </c>
      <c r="B106" s="12">
        <v>1</v>
      </c>
      <c r="C106" s="12"/>
      <c r="D106" s="6" t="s">
        <v>222</v>
      </c>
      <c r="E106" s="3" t="s">
        <v>223</v>
      </c>
      <c r="F106" s="6">
        <f t="shared" si="106"/>
        <v>0</v>
      </c>
      <c r="G106" s="6">
        <f t="shared" si="107"/>
        <v>1</v>
      </c>
      <c r="H106" s="6">
        <f t="shared" si="108"/>
        <v>30</v>
      </c>
      <c r="I106" s="6">
        <f t="shared" si="109"/>
        <v>30</v>
      </c>
      <c r="J106" s="6">
        <f t="shared" si="110"/>
        <v>0</v>
      </c>
      <c r="K106" s="6">
        <f t="shared" si="111"/>
        <v>0</v>
      </c>
      <c r="L106" s="6">
        <f t="shared" si="112"/>
        <v>0</v>
      </c>
      <c r="M106" s="6">
        <f t="shared" si="113"/>
        <v>0</v>
      </c>
      <c r="N106" s="6">
        <f t="shared" si="114"/>
        <v>0</v>
      </c>
      <c r="O106" s="6">
        <f t="shared" si="115"/>
        <v>0</v>
      </c>
      <c r="P106" s="6">
        <f t="shared" si="116"/>
        <v>0</v>
      </c>
      <c r="Q106" s="7">
        <f t="shared" si="117"/>
        <v>2</v>
      </c>
      <c r="R106" s="7">
        <f t="shared" si="118"/>
        <v>0</v>
      </c>
      <c r="S106" s="7">
        <v>1.2</v>
      </c>
      <c r="T106" s="11"/>
      <c r="U106" s="10"/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19"/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20"/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21"/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22"/>
        <v>0</v>
      </c>
      <c r="CR106" s="11">
        <v>30</v>
      </c>
      <c r="CS106" s="10" t="s">
        <v>61</v>
      </c>
      <c r="CT106" s="11"/>
      <c r="CU106" s="10"/>
      <c r="CV106" s="11"/>
      <c r="CW106" s="10"/>
      <c r="CX106" s="7">
        <v>2</v>
      </c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23"/>
        <v>2</v>
      </c>
      <c r="DK106" s="11"/>
      <c r="DL106" s="10"/>
      <c r="DM106" s="11"/>
      <c r="DN106" s="10"/>
      <c r="DO106" s="11"/>
      <c r="DP106" s="10"/>
      <c r="DQ106" s="7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24"/>
        <v>0</v>
      </c>
      <c r="ED106" s="11"/>
      <c r="EE106" s="10"/>
      <c r="EF106" s="11"/>
      <c r="EG106" s="10"/>
      <c r="EH106" s="11"/>
      <c r="EI106" s="10"/>
      <c r="EJ106" s="7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25"/>
        <v>0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26"/>
        <v>0</v>
      </c>
    </row>
    <row r="107" spans="1:171" x14ac:dyDescent="0.2">
      <c r="A107" s="12">
        <v>8</v>
      </c>
      <c r="B107" s="12">
        <v>1</v>
      </c>
      <c r="C107" s="12"/>
      <c r="D107" s="6" t="s">
        <v>224</v>
      </c>
      <c r="E107" s="3" t="s">
        <v>225</v>
      </c>
      <c r="F107" s="6">
        <f t="shared" si="106"/>
        <v>0</v>
      </c>
      <c r="G107" s="6">
        <f t="shared" si="107"/>
        <v>2</v>
      </c>
      <c r="H107" s="6">
        <f t="shared" si="108"/>
        <v>45</v>
      </c>
      <c r="I107" s="6">
        <f t="shared" si="109"/>
        <v>30</v>
      </c>
      <c r="J107" s="6">
        <f t="shared" si="110"/>
        <v>15</v>
      </c>
      <c r="K107" s="6">
        <f t="shared" si="111"/>
        <v>0</v>
      </c>
      <c r="L107" s="6">
        <f t="shared" si="112"/>
        <v>0</v>
      </c>
      <c r="M107" s="6">
        <f t="shared" si="113"/>
        <v>0</v>
      </c>
      <c r="N107" s="6">
        <f t="shared" si="114"/>
        <v>0</v>
      </c>
      <c r="O107" s="6">
        <f t="shared" si="115"/>
        <v>0</v>
      </c>
      <c r="P107" s="6">
        <f t="shared" si="116"/>
        <v>0</v>
      </c>
      <c r="Q107" s="7">
        <f t="shared" si="117"/>
        <v>4</v>
      </c>
      <c r="R107" s="7">
        <f t="shared" si="118"/>
        <v>0</v>
      </c>
      <c r="S107" s="7">
        <v>1.8</v>
      </c>
      <c r="T107" s="11"/>
      <c r="U107" s="10"/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19"/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20"/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21"/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22"/>
        <v>0</v>
      </c>
      <c r="CR107" s="11">
        <v>30</v>
      </c>
      <c r="CS107" s="10" t="s">
        <v>61</v>
      </c>
      <c r="CT107" s="11">
        <v>15</v>
      </c>
      <c r="CU107" s="10" t="s">
        <v>61</v>
      </c>
      <c r="CV107" s="11"/>
      <c r="CW107" s="10"/>
      <c r="CX107" s="7">
        <v>4</v>
      </c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23"/>
        <v>4</v>
      </c>
      <c r="DK107" s="11"/>
      <c r="DL107" s="10"/>
      <c r="DM107" s="11"/>
      <c r="DN107" s="10"/>
      <c r="DO107" s="11"/>
      <c r="DP107" s="10"/>
      <c r="DQ107" s="7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24"/>
        <v>0</v>
      </c>
      <c r="ED107" s="11"/>
      <c r="EE107" s="10"/>
      <c r="EF107" s="11"/>
      <c r="EG107" s="10"/>
      <c r="EH107" s="11"/>
      <c r="EI107" s="10"/>
      <c r="EJ107" s="7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25"/>
        <v>0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26"/>
        <v>0</v>
      </c>
    </row>
    <row r="108" spans="1:171" x14ac:dyDescent="0.2">
      <c r="A108" s="12">
        <v>8</v>
      </c>
      <c r="B108" s="12">
        <v>1</v>
      </c>
      <c r="C108" s="12"/>
      <c r="D108" s="6" t="s">
        <v>226</v>
      </c>
      <c r="E108" s="3" t="s">
        <v>227</v>
      </c>
      <c r="F108" s="6">
        <f t="shared" si="106"/>
        <v>0</v>
      </c>
      <c r="G108" s="6">
        <f t="shared" si="107"/>
        <v>2</v>
      </c>
      <c r="H108" s="6">
        <f t="shared" si="108"/>
        <v>45</v>
      </c>
      <c r="I108" s="6">
        <f t="shared" si="109"/>
        <v>30</v>
      </c>
      <c r="J108" s="6">
        <f t="shared" si="110"/>
        <v>15</v>
      </c>
      <c r="K108" s="6">
        <f t="shared" si="111"/>
        <v>0</v>
      </c>
      <c r="L108" s="6">
        <f t="shared" si="112"/>
        <v>0</v>
      </c>
      <c r="M108" s="6">
        <f t="shared" si="113"/>
        <v>0</v>
      </c>
      <c r="N108" s="6">
        <f t="shared" si="114"/>
        <v>0</v>
      </c>
      <c r="O108" s="6">
        <f t="shared" si="115"/>
        <v>0</v>
      </c>
      <c r="P108" s="6">
        <f t="shared" si="116"/>
        <v>0</v>
      </c>
      <c r="Q108" s="7">
        <f t="shared" si="117"/>
        <v>4</v>
      </c>
      <c r="R108" s="7">
        <f t="shared" si="118"/>
        <v>0</v>
      </c>
      <c r="S108" s="7">
        <v>1.8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19"/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20"/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21"/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22"/>
        <v>0</v>
      </c>
      <c r="CR108" s="11">
        <v>30</v>
      </c>
      <c r="CS108" s="10" t="s">
        <v>61</v>
      </c>
      <c r="CT108" s="11">
        <v>15</v>
      </c>
      <c r="CU108" s="10" t="s">
        <v>61</v>
      </c>
      <c r="CV108" s="11"/>
      <c r="CW108" s="10"/>
      <c r="CX108" s="7">
        <v>4</v>
      </c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23"/>
        <v>4</v>
      </c>
      <c r="DK108" s="11"/>
      <c r="DL108" s="10"/>
      <c r="DM108" s="11"/>
      <c r="DN108" s="10"/>
      <c r="DO108" s="11"/>
      <c r="DP108" s="10"/>
      <c r="DQ108" s="7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24"/>
        <v>0</v>
      </c>
      <c r="ED108" s="11"/>
      <c r="EE108" s="10"/>
      <c r="EF108" s="11"/>
      <c r="EG108" s="10"/>
      <c r="EH108" s="11"/>
      <c r="EI108" s="10"/>
      <c r="EJ108" s="7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25"/>
        <v>0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26"/>
        <v>0</v>
      </c>
    </row>
    <row r="109" spans="1:171" x14ac:dyDescent="0.2">
      <c r="A109" s="12">
        <v>9</v>
      </c>
      <c r="B109" s="12">
        <v>1</v>
      </c>
      <c r="C109" s="12"/>
      <c r="D109" s="6" t="s">
        <v>228</v>
      </c>
      <c r="E109" s="3" t="s">
        <v>229</v>
      </c>
      <c r="F109" s="6">
        <f t="shared" si="106"/>
        <v>0</v>
      </c>
      <c r="G109" s="6">
        <f t="shared" si="107"/>
        <v>2</v>
      </c>
      <c r="H109" s="6">
        <f t="shared" si="108"/>
        <v>60</v>
      </c>
      <c r="I109" s="6">
        <f t="shared" si="109"/>
        <v>30</v>
      </c>
      <c r="J109" s="6">
        <f t="shared" si="110"/>
        <v>0</v>
      </c>
      <c r="K109" s="6">
        <f t="shared" si="111"/>
        <v>0</v>
      </c>
      <c r="L109" s="6">
        <f t="shared" si="112"/>
        <v>30</v>
      </c>
      <c r="M109" s="6">
        <f t="shared" si="113"/>
        <v>0</v>
      </c>
      <c r="N109" s="6">
        <f t="shared" si="114"/>
        <v>0</v>
      </c>
      <c r="O109" s="6">
        <f t="shared" si="115"/>
        <v>0</v>
      </c>
      <c r="P109" s="6">
        <f t="shared" si="116"/>
        <v>0</v>
      </c>
      <c r="Q109" s="7">
        <f t="shared" si="117"/>
        <v>4</v>
      </c>
      <c r="R109" s="7">
        <f t="shared" si="118"/>
        <v>2</v>
      </c>
      <c r="S109" s="7">
        <v>1.8</v>
      </c>
      <c r="T109" s="11"/>
      <c r="U109" s="10"/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19"/>
        <v>0</v>
      </c>
      <c r="AM109" s="11"/>
      <c r="AN109" s="10"/>
      <c r="AO109" s="11"/>
      <c r="AP109" s="10"/>
      <c r="AQ109" s="11"/>
      <c r="AR109" s="10"/>
      <c r="AS109" s="7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20"/>
        <v>0</v>
      </c>
      <c r="BF109" s="11"/>
      <c r="BG109" s="10"/>
      <c r="BH109" s="11"/>
      <c r="BI109" s="10"/>
      <c r="BJ109" s="11"/>
      <c r="BK109" s="10"/>
      <c r="BL109" s="7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21"/>
        <v>0</v>
      </c>
      <c r="BY109" s="11"/>
      <c r="BZ109" s="10"/>
      <c r="CA109" s="11"/>
      <c r="CB109" s="10"/>
      <c r="CC109" s="11"/>
      <c r="CD109" s="10"/>
      <c r="CE109" s="7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122"/>
        <v>0</v>
      </c>
      <c r="CR109" s="11">
        <v>30</v>
      </c>
      <c r="CS109" s="10" t="s">
        <v>61</v>
      </c>
      <c r="CT109" s="11"/>
      <c r="CU109" s="10"/>
      <c r="CV109" s="11"/>
      <c r="CW109" s="10"/>
      <c r="CX109" s="7">
        <v>2</v>
      </c>
      <c r="CY109" s="11">
        <v>30</v>
      </c>
      <c r="CZ109" s="10" t="s">
        <v>61</v>
      </c>
      <c r="DA109" s="11"/>
      <c r="DB109" s="10"/>
      <c r="DC109" s="11"/>
      <c r="DD109" s="10"/>
      <c r="DE109" s="11"/>
      <c r="DF109" s="10"/>
      <c r="DG109" s="11"/>
      <c r="DH109" s="10"/>
      <c r="DI109" s="7">
        <v>2</v>
      </c>
      <c r="DJ109" s="7">
        <f t="shared" si="123"/>
        <v>4</v>
      </c>
      <c r="DK109" s="11"/>
      <c r="DL109" s="10"/>
      <c r="DM109" s="11"/>
      <c r="DN109" s="10"/>
      <c r="DO109" s="11"/>
      <c r="DP109" s="10"/>
      <c r="DQ109" s="7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124"/>
        <v>0</v>
      </c>
      <c r="ED109" s="11"/>
      <c r="EE109" s="10"/>
      <c r="EF109" s="11"/>
      <c r="EG109" s="10"/>
      <c r="EH109" s="11"/>
      <c r="EI109" s="10"/>
      <c r="EJ109" s="7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25"/>
        <v>0</v>
      </c>
      <c r="EW109" s="11"/>
      <c r="EX109" s="10"/>
      <c r="EY109" s="11"/>
      <c r="EZ109" s="10"/>
      <c r="FA109" s="11"/>
      <c r="FB109" s="10"/>
      <c r="FC109" s="7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26"/>
        <v>0</v>
      </c>
    </row>
    <row r="110" spans="1:171" x14ac:dyDescent="0.2">
      <c r="A110" s="12">
        <v>9</v>
      </c>
      <c r="B110" s="12">
        <v>1</v>
      </c>
      <c r="C110" s="12"/>
      <c r="D110" s="6" t="s">
        <v>230</v>
      </c>
      <c r="E110" s="3" t="s">
        <v>231</v>
      </c>
      <c r="F110" s="6">
        <f t="shared" si="106"/>
        <v>0</v>
      </c>
      <c r="G110" s="6">
        <f t="shared" si="107"/>
        <v>2</v>
      </c>
      <c r="H110" s="6">
        <f t="shared" si="108"/>
        <v>60</v>
      </c>
      <c r="I110" s="6">
        <f t="shared" si="109"/>
        <v>30</v>
      </c>
      <c r="J110" s="6">
        <f t="shared" si="110"/>
        <v>0</v>
      </c>
      <c r="K110" s="6">
        <f t="shared" si="111"/>
        <v>0</v>
      </c>
      <c r="L110" s="6">
        <f t="shared" si="112"/>
        <v>30</v>
      </c>
      <c r="M110" s="6">
        <f t="shared" si="113"/>
        <v>0</v>
      </c>
      <c r="N110" s="6">
        <f t="shared" si="114"/>
        <v>0</v>
      </c>
      <c r="O110" s="6">
        <f t="shared" si="115"/>
        <v>0</v>
      </c>
      <c r="P110" s="6">
        <f t="shared" si="116"/>
        <v>0</v>
      </c>
      <c r="Q110" s="7">
        <f t="shared" si="117"/>
        <v>4</v>
      </c>
      <c r="R110" s="7">
        <f t="shared" si="118"/>
        <v>2</v>
      </c>
      <c r="S110" s="7">
        <v>1.8</v>
      </c>
      <c r="T110" s="11"/>
      <c r="U110" s="10"/>
      <c r="V110" s="11"/>
      <c r="W110" s="10"/>
      <c r="X110" s="11"/>
      <c r="Y110" s="10"/>
      <c r="Z110" s="7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19"/>
        <v>0</v>
      </c>
      <c r="AM110" s="11"/>
      <c r="AN110" s="10"/>
      <c r="AO110" s="11"/>
      <c r="AP110" s="10"/>
      <c r="AQ110" s="11"/>
      <c r="AR110" s="10"/>
      <c r="AS110" s="7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20"/>
        <v>0</v>
      </c>
      <c r="BF110" s="11"/>
      <c r="BG110" s="10"/>
      <c r="BH110" s="11"/>
      <c r="BI110" s="10"/>
      <c r="BJ110" s="11"/>
      <c r="BK110" s="10"/>
      <c r="BL110" s="7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21"/>
        <v>0</v>
      </c>
      <c r="BY110" s="11"/>
      <c r="BZ110" s="10"/>
      <c r="CA110" s="11"/>
      <c r="CB110" s="10"/>
      <c r="CC110" s="11"/>
      <c r="CD110" s="10"/>
      <c r="CE110" s="7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22"/>
        <v>0</v>
      </c>
      <c r="CR110" s="11">
        <v>30</v>
      </c>
      <c r="CS110" s="10" t="s">
        <v>61</v>
      </c>
      <c r="CT110" s="11"/>
      <c r="CU110" s="10"/>
      <c r="CV110" s="11"/>
      <c r="CW110" s="10"/>
      <c r="CX110" s="7">
        <v>2</v>
      </c>
      <c r="CY110" s="11">
        <v>30</v>
      </c>
      <c r="CZ110" s="10" t="s">
        <v>61</v>
      </c>
      <c r="DA110" s="11"/>
      <c r="DB110" s="10"/>
      <c r="DC110" s="11"/>
      <c r="DD110" s="10"/>
      <c r="DE110" s="11"/>
      <c r="DF110" s="10"/>
      <c r="DG110" s="11"/>
      <c r="DH110" s="10"/>
      <c r="DI110" s="7">
        <v>2</v>
      </c>
      <c r="DJ110" s="7">
        <f t="shared" si="123"/>
        <v>4</v>
      </c>
      <c r="DK110" s="11"/>
      <c r="DL110" s="10"/>
      <c r="DM110" s="11"/>
      <c r="DN110" s="10"/>
      <c r="DO110" s="11"/>
      <c r="DP110" s="10"/>
      <c r="DQ110" s="7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124"/>
        <v>0</v>
      </c>
      <c r="ED110" s="11"/>
      <c r="EE110" s="10"/>
      <c r="EF110" s="11"/>
      <c r="EG110" s="10"/>
      <c r="EH110" s="11"/>
      <c r="EI110" s="10"/>
      <c r="EJ110" s="7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25"/>
        <v>0</v>
      </c>
      <c r="EW110" s="11"/>
      <c r="EX110" s="10"/>
      <c r="EY110" s="11"/>
      <c r="EZ110" s="10"/>
      <c r="FA110" s="11"/>
      <c r="FB110" s="10"/>
      <c r="FC110" s="7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26"/>
        <v>0</v>
      </c>
    </row>
    <row r="111" spans="1:171" x14ac:dyDescent="0.2">
      <c r="A111" s="12">
        <v>10</v>
      </c>
      <c r="B111" s="12">
        <v>1</v>
      </c>
      <c r="C111" s="12"/>
      <c r="D111" s="6" t="s">
        <v>232</v>
      </c>
      <c r="E111" s="3" t="s">
        <v>233</v>
      </c>
      <c r="F111" s="6">
        <f t="shared" si="106"/>
        <v>0</v>
      </c>
      <c r="G111" s="6">
        <f t="shared" si="107"/>
        <v>2</v>
      </c>
      <c r="H111" s="6">
        <f t="shared" si="108"/>
        <v>45</v>
      </c>
      <c r="I111" s="6">
        <f t="shared" si="109"/>
        <v>30</v>
      </c>
      <c r="J111" s="6">
        <f t="shared" si="110"/>
        <v>15</v>
      </c>
      <c r="K111" s="6">
        <f t="shared" si="111"/>
        <v>0</v>
      </c>
      <c r="L111" s="6">
        <f t="shared" si="112"/>
        <v>0</v>
      </c>
      <c r="M111" s="6">
        <f t="shared" si="113"/>
        <v>0</v>
      </c>
      <c r="N111" s="6">
        <f t="shared" si="114"/>
        <v>0</v>
      </c>
      <c r="O111" s="6">
        <f t="shared" si="115"/>
        <v>0</v>
      </c>
      <c r="P111" s="6">
        <f t="shared" si="116"/>
        <v>0</v>
      </c>
      <c r="Q111" s="7">
        <f t="shared" si="117"/>
        <v>4</v>
      </c>
      <c r="R111" s="7">
        <f t="shared" si="118"/>
        <v>0</v>
      </c>
      <c r="S111" s="7">
        <v>1.8</v>
      </c>
      <c r="T111" s="11"/>
      <c r="U111" s="10"/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19"/>
        <v>0</v>
      </c>
      <c r="AM111" s="11"/>
      <c r="AN111" s="10"/>
      <c r="AO111" s="11"/>
      <c r="AP111" s="10"/>
      <c r="AQ111" s="11"/>
      <c r="AR111" s="10"/>
      <c r="AS111" s="7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20"/>
        <v>0</v>
      </c>
      <c r="BF111" s="11"/>
      <c r="BG111" s="10"/>
      <c r="BH111" s="11"/>
      <c r="BI111" s="10"/>
      <c r="BJ111" s="11"/>
      <c r="BK111" s="10"/>
      <c r="BL111" s="7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21"/>
        <v>0</v>
      </c>
      <c r="BY111" s="11"/>
      <c r="BZ111" s="10"/>
      <c r="CA111" s="11"/>
      <c r="CB111" s="10"/>
      <c r="CC111" s="11"/>
      <c r="CD111" s="10"/>
      <c r="CE111" s="7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22"/>
        <v>0</v>
      </c>
      <c r="CR111" s="11">
        <v>30</v>
      </c>
      <c r="CS111" s="10" t="s">
        <v>61</v>
      </c>
      <c r="CT111" s="11">
        <v>15</v>
      </c>
      <c r="CU111" s="10" t="s">
        <v>61</v>
      </c>
      <c r="CV111" s="11"/>
      <c r="CW111" s="10"/>
      <c r="CX111" s="7">
        <v>4</v>
      </c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 t="shared" si="123"/>
        <v>4</v>
      </c>
      <c r="DK111" s="11"/>
      <c r="DL111" s="10"/>
      <c r="DM111" s="11"/>
      <c r="DN111" s="10"/>
      <c r="DO111" s="11"/>
      <c r="DP111" s="10"/>
      <c r="DQ111" s="7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124"/>
        <v>0</v>
      </c>
      <c r="ED111" s="11"/>
      <c r="EE111" s="10"/>
      <c r="EF111" s="11"/>
      <c r="EG111" s="10"/>
      <c r="EH111" s="11"/>
      <c r="EI111" s="10"/>
      <c r="EJ111" s="7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25"/>
        <v>0</v>
      </c>
      <c r="EW111" s="11"/>
      <c r="EX111" s="10"/>
      <c r="EY111" s="11"/>
      <c r="EZ111" s="10"/>
      <c r="FA111" s="11"/>
      <c r="FB111" s="10"/>
      <c r="FC111" s="7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26"/>
        <v>0</v>
      </c>
    </row>
    <row r="112" spans="1:171" x14ac:dyDescent="0.2">
      <c r="A112" s="12">
        <v>10</v>
      </c>
      <c r="B112" s="12">
        <v>1</v>
      </c>
      <c r="C112" s="12"/>
      <c r="D112" s="6" t="s">
        <v>234</v>
      </c>
      <c r="E112" s="3" t="s">
        <v>235</v>
      </c>
      <c r="F112" s="6">
        <f t="shared" si="106"/>
        <v>0</v>
      </c>
      <c r="G112" s="6">
        <f t="shared" si="107"/>
        <v>2</v>
      </c>
      <c r="H112" s="6">
        <f t="shared" si="108"/>
        <v>45</v>
      </c>
      <c r="I112" s="6">
        <f t="shared" si="109"/>
        <v>30</v>
      </c>
      <c r="J112" s="6">
        <f t="shared" si="110"/>
        <v>15</v>
      </c>
      <c r="K112" s="6">
        <f t="shared" si="111"/>
        <v>0</v>
      </c>
      <c r="L112" s="6">
        <f t="shared" si="112"/>
        <v>0</v>
      </c>
      <c r="M112" s="6">
        <f t="shared" si="113"/>
        <v>0</v>
      </c>
      <c r="N112" s="6">
        <f t="shared" si="114"/>
        <v>0</v>
      </c>
      <c r="O112" s="6">
        <f t="shared" si="115"/>
        <v>0</v>
      </c>
      <c r="P112" s="6">
        <f t="shared" si="116"/>
        <v>0</v>
      </c>
      <c r="Q112" s="7">
        <f t="shared" si="117"/>
        <v>4</v>
      </c>
      <c r="R112" s="7">
        <f t="shared" si="118"/>
        <v>0</v>
      </c>
      <c r="S112" s="7">
        <v>1.8</v>
      </c>
      <c r="T112" s="11"/>
      <c r="U112" s="10"/>
      <c r="V112" s="11"/>
      <c r="W112" s="10"/>
      <c r="X112" s="11"/>
      <c r="Y112" s="10"/>
      <c r="Z112" s="7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119"/>
        <v>0</v>
      </c>
      <c r="AM112" s="11"/>
      <c r="AN112" s="10"/>
      <c r="AO112" s="11"/>
      <c r="AP112" s="10"/>
      <c r="AQ112" s="11"/>
      <c r="AR112" s="10"/>
      <c r="AS112" s="7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120"/>
        <v>0</v>
      </c>
      <c r="BF112" s="11"/>
      <c r="BG112" s="10"/>
      <c r="BH112" s="11"/>
      <c r="BI112" s="10"/>
      <c r="BJ112" s="11"/>
      <c r="BK112" s="10"/>
      <c r="BL112" s="7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121"/>
        <v>0</v>
      </c>
      <c r="BY112" s="11"/>
      <c r="BZ112" s="10"/>
      <c r="CA112" s="11"/>
      <c r="CB112" s="10"/>
      <c r="CC112" s="11"/>
      <c r="CD112" s="10"/>
      <c r="CE112" s="7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122"/>
        <v>0</v>
      </c>
      <c r="CR112" s="11">
        <v>30</v>
      </c>
      <c r="CS112" s="10" t="s">
        <v>61</v>
      </c>
      <c r="CT112" s="11">
        <v>15</v>
      </c>
      <c r="CU112" s="10" t="s">
        <v>61</v>
      </c>
      <c r="CV112" s="11"/>
      <c r="CW112" s="10"/>
      <c r="CX112" s="7">
        <v>4</v>
      </c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 t="shared" si="123"/>
        <v>4</v>
      </c>
      <c r="DK112" s="11"/>
      <c r="DL112" s="10"/>
      <c r="DM112" s="11"/>
      <c r="DN112" s="10"/>
      <c r="DO112" s="11"/>
      <c r="DP112" s="10"/>
      <c r="DQ112" s="7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124"/>
        <v>0</v>
      </c>
      <c r="ED112" s="11"/>
      <c r="EE112" s="10"/>
      <c r="EF112" s="11"/>
      <c r="EG112" s="10"/>
      <c r="EH112" s="11"/>
      <c r="EI112" s="10"/>
      <c r="EJ112" s="7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125"/>
        <v>0</v>
      </c>
      <c r="EW112" s="11"/>
      <c r="EX112" s="10"/>
      <c r="EY112" s="11"/>
      <c r="EZ112" s="10"/>
      <c r="FA112" s="11"/>
      <c r="FB112" s="10"/>
      <c r="FC112" s="7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126"/>
        <v>0</v>
      </c>
    </row>
    <row r="113" spans="1:171" x14ac:dyDescent="0.2">
      <c r="A113" s="12">
        <v>11</v>
      </c>
      <c r="B113" s="12">
        <v>1</v>
      </c>
      <c r="C113" s="12"/>
      <c r="D113" s="6" t="s">
        <v>236</v>
      </c>
      <c r="E113" s="3" t="s">
        <v>237</v>
      </c>
      <c r="F113" s="6">
        <f t="shared" si="106"/>
        <v>1</v>
      </c>
      <c r="G113" s="6">
        <f t="shared" si="107"/>
        <v>1</v>
      </c>
      <c r="H113" s="6">
        <f t="shared" si="108"/>
        <v>45</v>
      </c>
      <c r="I113" s="6">
        <f t="shared" si="109"/>
        <v>30</v>
      </c>
      <c r="J113" s="6">
        <f t="shared" si="110"/>
        <v>0</v>
      </c>
      <c r="K113" s="6">
        <f t="shared" si="111"/>
        <v>0</v>
      </c>
      <c r="L113" s="6">
        <f t="shared" si="112"/>
        <v>15</v>
      </c>
      <c r="M113" s="6">
        <f t="shared" si="113"/>
        <v>0</v>
      </c>
      <c r="N113" s="6">
        <f t="shared" si="114"/>
        <v>0</v>
      </c>
      <c r="O113" s="6">
        <f t="shared" si="115"/>
        <v>0</v>
      </c>
      <c r="P113" s="6">
        <f t="shared" si="116"/>
        <v>0</v>
      </c>
      <c r="Q113" s="7">
        <f t="shared" si="117"/>
        <v>3</v>
      </c>
      <c r="R113" s="7">
        <f t="shared" si="118"/>
        <v>1</v>
      </c>
      <c r="S113" s="7">
        <v>1.8</v>
      </c>
      <c r="T113" s="11"/>
      <c r="U113" s="10"/>
      <c r="V113" s="11"/>
      <c r="W113" s="10"/>
      <c r="X113" s="11"/>
      <c r="Y113" s="10"/>
      <c r="Z113" s="7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119"/>
        <v>0</v>
      </c>
      <c r="AM113" s="11"/>
      <c r="AN113" s="10"/>
      <c r="AO113" s="11"/>
      <c r="AP113" s="10"/>
      <c r="AQ113" s="11"/>
      <c r="AR113" s="10"/>
      <c r="AS113" s="7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120"/>
        <v>0</v>
      </c>
      <c r="BF113" s="11"/>
      <c r="BG113" s="10"/>
      <c r="BH113" s="11"/>
      <c r="BI113" s="10"/>
      <c r="BJ113" s="11"/>
      <c r="BK113" s="10"/>
      <c r="BL113" s="7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121"/>
        <v>0</v>
      </c>
      <c r="BY113" s="11"/>
      <c r="BZ113" s="10"/>
      <c r="CA113" s="11"/>
      <c r="CB113" s="10"/>
      <c r="CC113" s="11"/>
      <c r="CD113" s="10"/>
      <c r="CE113" s="7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122"/>
        <v>0</v>
      </c>
      <c r="CR113" s="11">
        <v>30</v>
      </c>
      <c r="CS113" s="10" t="s">
        <v>71</v>
      </c>
      <c r="CT113" s="11"/>
      <c r="CU113" s="10"/>
      <c r="CV113" s="11"/>
      <c r="CW113" s="10"/>
      <c r="CX113" s="7">
        <v>2</v>
      </c>
      <c r="CY113" s="11">
        <v>15</v>
      </c>
      <c r="CZ113" s="10" t="s">
        <v>61</v>
      </c>
      <c r="DA113" s="11"/>
      <c r="DB113" s="10"/>
      <c r="DC113" s="11"/>
      <c r="DD113" s="10"/>
      <c r="DE113" s="11"/>
      <c r="DF113" s="10"/>
      <c r="DG113" s="11"/>
      <c r="DH113" s="10"/>
      <c r="DI113" s="7">
        <v>1</v>
      </c>
      <c r="DJ113" s="7">
        <f t="shared" si="123"/>
        <v>3</v>
      </c>
      <c r="DK113" s="11"/>
      <c r="DL113" s="10"/>
      <c r="DM113" s="11"/>
      <c r="DN113" s="10"/>
      <c r="DO113" s="11"/>
      <c r="DP113" s="10"/>
      <c r="DQ113" s="7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124"/>
        <v>0</v>
      </c>
      <c r="ED113" s="11"/>
      <c r="EE113" s="10"/>
      <c r="EF113" s="11"/>
      <c r="EG113" s="10"/>
      <c r="EH113" s="11"/>
      <c r="EI113" s="10"/>
      <c r="EJ113" s="7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125"/>
        <v>0</v>
      </c>
      <c r="EW113" s="11"/>
      <c r="EX113" s="10"/>
      <c r="EY113" s="11"/>
      <c r="EZ113" s="10"/>
      <c r="FA113" s="11"/>
      <c r="FB113" s="10"/>
      <c r="FC113" s="7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126"/>
        <v>0</v>
      </c>
    </row>
    <row r="114" spans="1:171" x14ac:dyDescent="0.2">
      <c r="A114" s="12">
        <v>11</v>
      </c>
      <c r="B114" s="12">
        <v>1</v>
      </c>
      <c r="C114" s="12"/>
      <c r="D114" s="6" t="s">
        <v>238</v>
      </c>
      <c r="E114" s="3" t="s">
        <v>239</v>
      </c>
      <c r="F114" s="6">
        <f t="shared" si="106"/>
        <v>1</v>
      </c>
      <c r="G114" s="6">
        <f t="shared" si="107"/>
        <v>1</v>
      </c>
      <c r="H114" s="6">
        <f t="shared" si="108"/>
        <v>45</v>
      </c>
      <c r="I114" s="6">
        <f t="shared" si="109"/>
        <v>30</v>
      </c>
      <c r="J114" s="6">
        <f t="shared" si="110"/>
        <v>0</v>
      </c>
      <c r="K114" s="6">
        <f t="shared" si="111"/>
        <v>0</v>
      </c>
      <c r="L114" s="6">
        <f t="shared" si="112"/>
        <v>15</v>
      </c>
      <c r="M114" s="6">
        <f t="shared" si="113"/>
        <v>0</v>
      </c>
      <c r="N114" s="6">
        <f t="shared" si="114"/>
        <v>0</v>
      </c>
      <c r="O114" s="6">
        <f t="shared" si="115"/>
        <v>0</v>
      </c>
      <c r="P114" s="6">
        <f t="shared" si="116"/>
        <v>0</v>
      </c>
      <c r="Q114" s="7">
        <f t="shared" si="117"/>
        <v>3</v>
      </c>
      <c r="R114" s="7">
        <f t="shared" si="118"/>
        <v>1</v>
      </c>
      <c r="S114" s="7">
        <v>1.8</v>
      </c>
      <c r="T114" s="11"/>
      <c r="U114" s="10"/>
      <c r="V114" s="11"/>
      <c r="W114" s="10"/>
      <c r="X114" s="11"/>
      <c r="Y114" s="10"/>
      <c r="Z114" s="7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119"/>
        <v>0</v>
      </c>
      <c r="AM114" s="11"/>
      <c r="AN114" s="10"/>
      <c r="AO114" s="11"/>
      <c r="AP114" s="10"/>
      <c r="AQ114" s="11"/>
      <c r="AR114" s="10"/>
      <c r="AS114" s="7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120"/>
        <v>0</v>
      </c>
      <c r="BF114" s="11"/>
      <c r="BG114" s="10"/>
      <c r="BH114" s="11"/>
      <c r="BI114" s="10"/>
      <c r="BJ114" s="11"/>
      <c r="BK114" s="10"/>
      <c r="BL114" s="7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121"/>
        <v>0</v>
      </c>
      <c r="BY114" s="11"/>
      <c r="BZ114" s="10"/>
      <c r="CA114" s="11"/>
      <c r="CB114" s="10"/>
      <c r="CC114" s="11"/>
      <c r="CD114" s="10"/>
      <c r="CE114" s="7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122"/>
        <v>0</v>
      </c>
      <c r="CR114" s="11">
        <v>30</v>
      </c>
      <c r="CS114" s="10" t="s">
        <v>71</v>
      </c>
      <c r="CT114" s="11"/>
      <c r="CU114" s="10"/>
      <c r="CV114" s="11"/>
      <c r="CW114" s="10"/>
      <c r="CX114" s="7">
        <v>2</v>
      </c>
      <c r="CY114" s="11">
        <v>15</v>
      </c>
      <c r="CZ114" s="10" t="s">
        <v>61</v>
      </c>
      <c r="DA114" s="11"/>
      <c r="DB114" s="10"/>
      <c r="DC114" s="11"/>
      <c r="DD114" s="10"/>
      <c r="DE114" s="11"/>
      <c r="DF114" s="10"/>
      <c r="DG114" s="11"/>
      <c r="DH114" s="10"/>
      <c r="DI114" s="7">
        <v>1</v>
      </c>
      <c r="DJ114" s="7">
        <f t="shared" si="123"/>
        <v>3</v>
      </c>
      <c r="DK114" s="11"/>
      <c r="DL114" s="10"/>
      <c r="DM114" s="11"/>
      <c r="DN114" s="10"/>
      <c r="DO114" s="11"/>
      <c r="DP114" s="10"/>
      <c r="DQ114" s="7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124"/>
        <v>0</v>
      </c>
      <c r="ED114" s="11"/>
      <c r="EE114" s="10"/>
      <c r="EF114" s="11"/>
      <c r="EG114" s="10"/>
      <c r="EH114" s="11"/>
      <c r="EI114" s="10"/>
      <c r="EJ114" s="7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125"/>
        <v>0</v>
      </c>
      <c r="EW114" s="11"/>
      <c r="EX114" s="10"/>
      <c r="EY114" s="11"/>
      <c r="EZ114" s="10"/>
      <c r="FA114" s="11"/>
      <c r="FB114" s="10"/>
      <c r="FC114" s="7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126"/>
        <v>0</v>
      </c>
    </row>
    <row r="115" spans="1:171" x14ac:dyDescent="0.2">
      <c r="A115" s="12">
        <v>12</v>
      </c>
      <c r="B115" s="12">
        <v>1</v>
      </c>
      <c r="C115" s="12"/>
      <c r="D115" s="6" t="s">
        <v>240</v>
      </c>
      <c r="E115" s="3" t="s">
        <v>241</v>
      </c>
      <c r="F115" s="6">
        <f t="shared" si="106"/>
        <v>0</v>
      </c>
      <c r="G115" s="6">
        <f t="shared" si="107"/>
        <v>3</v>
      </c>
      <c r="H115" s="6">
        <f t="shared" si="108"/>
        <v>45</v>
      </c>
      <c r="I115" s="6">
        <f t="shared" si="109"/>
        <v>15</v>
      </c>
      <c r="J115" s="6">
        <f t="shared" si="110"/>
        <v>15</v>
      </c>
      <c r="K115" s="6">
        <f t="shared" si="111"/>
        <v>0</v>
      </c>
      <c r="L115" s="6">
        <f t="shared" si="112"/>
        <v>0</v>
      </c>
      <c r="M115" s="6">
        <f t="shared" si="113"/>
        <v>0</v>
      </c>
      <c r="N115" s="6">
        <f t="shared" si="114"/>
        <v>15</v>
      </c>
      <c r="O115" s="6">
        <f t="shared" si="115"/>
        <v>0</v>
      </c>
      <c r="P115" s="6">
        <f t="shared" si="116"/>
        <v>0</v>
      </c>
      <c r="Q115" s="7">
        <f t="shared" si="117"/>
        <v>3</v>
      </c>
      <c r="R115" s="7">
        <f t="shared" si="118"/>
        <v>1</v>
      </c>
      <c r="S115" s="7">
        <v>1.8</v>
      </c>
      <c r="T115" s="11"/>
      <c r="U115" s="10"/>
      <c r="V115" s="11"/>
      <c r="W115" s="10"/>
      <c r="X115" s="11"/>
      <c r="Y115" s="10"/>
      <c r="Z115" s="7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119"/>
        <v>0</v>
      </c>
      <c r="AM115" s="11"/>
      <c r="AN115" s="10"/>
      <c r="AO115" s="11"/>
      <c r="AP115" s="10"/>
      <c r="AQ115" s="11"/>
      <c r="AR115" s="10"/>
      <c r="AS115" s="7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120"/>
        <v>0</v>
      </c>
      <c r="BF115" s="11"/>
      <c r="BG115" s="10"/>
      <c r="BH115" s="11"/>
      <c r="BI115" s="10"/>
      <c r="BJ115" s="11"/>
      <c r="BK115" s="10"/>
      <c r="BL115" s="7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121"/>
        <v>0</v>
      </c>
      <c r="BY115" s="11"/>
      <c r="BZ115" s="10"/>
      <c r="CA115" s="11"/>
      <c r="CB115" s="10"/>
      <c r="CC115" s="11"/>
      <c r="CD115" s="10"/>
      <c r="CE115" s="7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122"/>
        <v>0</v>
      </c>
      <c r="CR115" s="11"/>
      <c r="CS115" s="10"/>
      <c r="CT115" s="11"/>
      <c r="CU115" s="10"/>
      <c r="CV115" s="11"/>
      <c r="CW115" s="10"/>
      <c r="CX115" s="7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123"/>
        <v>0</v>
      </c>
      <c r="DK115" s="11"/>
      <c r="DL115" s="10"/>
      <c r="DM115" s="11"/>
      <c r="DN115" s="10"/>
      <c r="DO115" s="11"/>
      <c r="DP115" s="10"/>
      <c r="DQ115" s="7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 t="shared" si="124"/>
        <v>0</v>
      </c>
      <c r="ED115" s="11">
        <v>15</v>
      </c>
      <c r="EE115" s="10" t="s">
        <v>61</v>
      </c>
      <c r="EF115" s="11">
        <v>15</v>
      </c>
      <c r="EG115" s="10" t="s">
        <v>61</v>
      </c>
      <c r="EH115" s="11"/>
      <c r="EI115" s="10"/>
      <c r="EJ115" s="7">
        <v>2</v>
      </c>
      <c r="EK115" s="11"/>
      <c r="EL115" s="10"/>
      <c r="EM115" s="11"/>
      <c r="EN115" s="10"/>
      <c r="EO115" s="11">
        <v>15</v>
      </c>
      <c r="EP115" s="10" t="s">
        <v>61</v>
      </c>
      <c r="EQ115" s="11"/>
      <c r="ER115" s="10"/>
      <c r="ES115" s="11"/>
      <c r="ET115" s="10"/>
      <c r="EU115" s="7">
        <v>1</v>
      </c>
      <c r="EV115" s="7">
        <f t="shared" si="125"/>
        <v>3</v>
      </c>
      <c r="EW115" s="11"/>
      <c r="EX115" s="10"/>
      <c r="EY115" s="11"/>
      <c r="EZ115" s="10"/>
      <c r="FA115" s="11"/>
      <c r="FB115" s="10"/>
      <c r="FC115" s="7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126"/>
        <v>0</v>
      </c>
    </row>
    <row r="116" spans="1:171" x14ac:dyDescent="0.2">
      <c r="A116" s="12">
        <v>12</v>
      </c>
      <c r="B116" s="12">
        <v>1</v>
      </c>
      <c r="C116" s="12"/>
      <c r="D116" s="6" t="s">
        <v>242</v>
      </c>
      <c r="E116" s="3" t="s">
        <v>243</v>
      </c>
      <c r="F116" s="6">
        <f t="shared" si="106"/>
        <v>0</v>
      </c>
      <c r="G116" s="6">
        <f t="shared" si="107"/>
        <v>3</v>
      </c>
      <c r="H116" s="6">
        <f t="shared" si="108"/>
        <v>45</v>
      </c>
      <c r="I116" s="6">
        <f t="shared" si="109"/>
        <v>15</v>
      </c>
      <c r="J116" s="6">
        <f t="shared" si="110"/>
        <v>15</v>
      </c>
      <c r="K116" s="6">
        <f t="shared" si="111"/>
        <v>0</v>
      </c>
      <c r="L116" s="6">
        <f t="shared" si="112"/>
        <v>0</v>
      </c>
      <c r="M116" s="6">
        <f t="shared" si="113"/>
        <v>0</v>
      </c>
      <c r="N116" s="6">
        <f t="shared" si="114"/>
        <v>15</v>
      </c>
      <c r="O116" s="6">
        <f t="shared" si="115"/>
        <v>0</v>
      </c>
      <c r="P116" s="6">
        <f t="shared" si="116"/>
        <v>0</v>
      </c>
      <c r="Q116" s="7">
        <f t="shared" si="117"/>
        <v>3</v>
      </c>
      <c r="R116" s="7">
        <f t="shared" si="118"/>
        <v>1</v>
      </c>
      <c r="S116" s="7">
        <v>1.8</v>
      </c>
      <c r="T116" s="11"/>
      <c r="U116" s="10"/>
      <c r="V116" s="11"/>
      <c r="W116" s="10"/>
      <c r="X116" s="11"/>
      <c r="Y116" s="10"/>
      <c r="Z116" s="7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119"/>
        <v>0</v>
      </c>
      <c r="AM116" s="11"/>
      <c r="AN116" s="10"/>
      <c r="AO116" s="11"/>
      <c r="AP116" s="10"/>
      <c r="AQ116" s="11"/>
      <c r="AR116" s="10"/>
      <c r="AS116" s="7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120"/>
        <v>0</v>
      </c>
      <c r="BF116" s="11"/>
      <c r="BG116" s="10"/>
      <c r="BH116" s="11"/>
      <c r="BI116" s="10"/>
      <c r="BJ116" s="11"/>
      <c r="BK116" s="10"/>
      <c r="BL116" s="7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121"/>
        <v>0</v>
      </c>
      <c r="BY116" s="11"/>
      <c r="BZ116" s="10"/>
      <c r="CA116" s="11"/>
      <c r="CB116" s="10"/>
      <c r="CC116" s="11"/>
      <c r="CD116" s="10"/>
      <c r="CE116" s="7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122"/>
        <v>0</v>
      </c>
      <c r="CR116" s="11"/>
      <c r="CS116" s="10"/>
      <c r="CT116" s="11"/>
      <c r="CU116" s="10"/>
      <c r="CV116" s="11"/>
      <c r="CW116" s="10"/>
      <c r="CX116" s="7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123"/>
        <v>0</v>
      </c>
      <c r="DK116" s="11"/>
      <c r="DL116" s="10"/>
      <c r="DM116" s="11"/>
      <c r="DN116" s="10"/>
      <c r="DO116" s="11"/>
      <c r="DP116" s="10"/>
      <c r="DQ116" s="7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7"/>
      <c r="EC116" s="7">
        <f t="shared" si="124"/>
        <v>0</v>
      </c>
      <c r="ED116" s="11">
        <v>15</v>
      </c>
      <c r="EE116" s="10" t="s">
        <v>61</v>
      </c>
      <c r="EF116" s="11">
        <v>15</v>
      </c>
      <c r="EG116" s="10" t="s">
        <v>61</v>
      </c>
      <c r="EH116" s="11"/>
      <c r="EI116" s="10"/>
      <c r="EJ116" s="7">
        <v>2</v>
      </c>
      <c r="EK116" s="11"/>
      <c r="EL116" s="10"/>
      <c r="EM116" s="11"/>
      <c r="EN116" s="10"/>
      <c r="EO116" s="11">
        <v>15</v>
      </c>
      <c r="EP116" s="10" t="s">
        <v>61</v>
      </c>
      <c r="EQ116" s="11"/>
      <c r="ER116" s="10"/>
      <c r="ES116" s="11"/>
      <c r="ET116" s="10"/>
      <c r="EU116" s="7">
        <v>1</v>
      </c>
      <c r="EV116" s="7">
        <f t="shared" si="125"/>
        <v>3</v>
      </c>
      <c r="EW116" s="11"/>
      <c r="EX116" s="10"/>
      <c r="EY116" s="11"/>
      <c r="EZ116" s="10"/>
      <c r="FA116" s="11"/>
      <c r="FB116" s="10"/>
      <c r="FC116" s="7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126"/>
        <v>0</v>
      </c>
    </row>
    <row r="117" spans="1:171" ht="20.100000000000001" customHeight="1" x14ac:dyDescent="0.2">
      <c r="A117" s="13" t="s">
        <v>244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3"/>
      <c r="FO117" s="14"/>
    </row>
    <row r="118" spans="1:171" x14ac:dyDescent="0.2">
      <c r="A118" s="6"/>
      <c r="B118" s="6"/>
      <c r="C118" s="6"/>
      <c r="D118" s="6" t="s">
        <v>245</v>
      </c>
      <c r="E118" s="3" t="s">
        <v>246</v>
      </c>
      <c r="F118" s="6">
        <f>COUNTIF(T118:FM118,"e")</f>
        <v>0</v>
      </c>
      <c r="G118" s="6">
        <f>COUNTIF(T118:FM118,"z")</f>
        <v>1</v>
      </c>
      <c r="H118" s="6">
        <f>SUM(I118:P118)</f>
        <v>4</v>
      </c>
      <c r="I118" s="6">
        <f>T118+AM118+BF118+BY118+CR118+DK118+ED118+EW118</f>
        <v>0</v>
      </c>
      <c r="J118" s="6">
        <f>V118+AO118+BH118+CA118+CT118+DM118+EF118+EY118</f>
        <v>0</v>
      </c>
      <c r="K118" s="6">
        <f>X118+AQ118+BJ118+CC118+CV118+DO118+EH118+FA118</f>
        <v>0</v>
      </c>
      <c r="L118" s="6">
        <f>AA118+AT118+BM118+CF118+CY118+DR118+EK118+FD118</f>
        <v>0</v>
      </c>
      <c r="M118" s="6">
        <f>AC118+AV118+BO118+CH118+DA118+DT118+EM118+FF118</f>
        <v>0</v>
      </c>
      <c r="N118" s="6">
        <f>AE118+AX118+BQ118+CJ118+DC118+DV118+EO118+FH118</f>
        <v>0</v>
      </c>
      <c r="O118" s="6">
        <f>AG118+AZ118+BS118+CL118+DE118+DX118+EQ118+FJ118</f>
        <v>0</v>
      </c>
      <c r="P118" s="6">
        <f>AI118+BB118+BU118+CN118+DG118+DZ118+ES118+FL118</f>
        <v>4</v>
      </c>
      <c r="Q118" s="7">
        <f>AL118+BE118+BX118+CQ118+DJ118+EC118+EV118+FO118</f>
        <v>4</v>
      </c>
      <c r="R118" s="7">
        <f>AK118+BD118+BW118+CP118+DI118+EB118+EU118+FN118</f>
        <v>4</v>
      </c>
      <c r="S118" s="7">
        <v>4</v>
      </c>
      <c r="T118" s="11"/>
      <c r="U118" s="10"/>
      <c r="V118" s="11"/>
      <c r="W118" s="10"/>
      <c r="X118" s="11"/>
      <c r="Y118" s="10"/>
      <c r="Z118" s="7"/>
      <c r="AA118" s="11"/>
      <c r="AB118" s="10"/>
      <c r="AC118" s="11"/>
      <c r="AD118" s="10"/>
      <c r="AE118" s="11"/>
      <c r="AF118" s="10"/>
      <c r="AG118" s="11"/>
      <c r="AH118" s="10"/>
      <c r="AI118" s="11"/>
      <c r="AJ118" s="10"/>
      <c r="AK118" s="7"/>
      <c r="AL118" s="7">
        <f>Z118+AK118</f>
        <v>0</v>
      </c>
      <c r="AM118" s="11"/>
      <c r="AN118" s="10"/>
      <c r="AO118" s="11"/>
      <c r="AP118" s="10"/>
      <c r="AQ118" s="11"/>
      <c r="AR118" s="10"/>
      <c r="AS118" s="7"/>
      <c r="AT118" s="11"/>
      <c r="AU118" s="10"/>
      <c r="AV118" s="11"/>
      <c r="AW118" s="10"/>
      <c r="AX118" s="11"/>
      <c r="AY118" s="10"/>
      <c r="AZ118" s="11"/>
      <c r="BA118" s="10"/>
      <c r="BB118" s="11"/>
      <c r="BC118" s="10"/>
      <c r="BD118" s="7"/>
      <c r="BE118" s="7">
        <f>AS118+BD118</f>
        <v>0</v>
      </c>
      <c r="BF118" s="11"/>
      <c r="BG118" s="10"/>
      <c r="BH118" s="11"/>
      <c r="BI118" s="10"/>
      <c r="BJ118" s="11"/>
      <c r="BK118" s="10"/>
      <c r="BL118" s="7"/>
      <c r="BM118" s="11"/>
      <c r="BN118" s="10"/>
      <c r="BO118" s="11"/>
      <c r="BP118" s="10"/>
      <c r="BQ118" s="11"/>
      <c r="BR118" s="10"/>
      <c r="BS118" s="11"/>
      <c r="BT118" s="10"/>
      <c r="BU118" s="11"/>
      <c r="BV118" s="10"/>
      <c r="BW118" s="7"/>
      <c r="BX118" s="7">
        <f>BL118+BW118</f>
        <v>0</v>
      </c>
      <c r="BY118" s="11"/>
      <c r="BZ118" s="10"/>
      <c r="CA118" s="11"/>
      <c r="CB118" s="10"/>
      <c r="CC118" s="11"/>
      <c r="CD118" s="10"/>
      <c r="CE118" s="7"/>
      <c r="CF118" s="11"/>
      <c r="CG118" s="10"/>
      <c r="CH118" s="11"/>
      <c r="CI118" s="10"/>
      <c r="CJ118" s="11"/>
      <c r="CK118" s="10"/>
      <c r="CL118" s="11"/>
      <c r="CM118" s="10"/>
      <c r="CN118" s="11">
        <v>4</v>
      </c>
      <c r="CO118" s="10" t="s">
        <v>61</v>
      </c>
      <c r="CP118" s="7">
        <v>4</v>
      </c>
      <c r="CQ118" s="7">
        <f>CE118+CP118</f>
        <v>4</v>
      </c>
      <c r="CR118" s="11"/>
      <c r="CS118" s="10"/>
      <c r="CT118" s="11"/>
      <c r="CU118" s="10"/>
      <c r="CV118" s="11"/>
      <c r="CW118" s="10"/>
      <c r="CX118" s="7"/>
      <c r="CY118" s="11"/>
      <c r="CZ118" s="10"/>
      <c r="DA118" s="11"/>
      <c r="DB118" s="10"/>
      <c r="DC118" s="11"/>
      <c r="DD118" s="10"/>
      <c r="DE118" s="11"/>
      <c r="DF118" s="10"/>
      <c r="DG118" s="11"/>
      <c r="DH118" s="10"/>
      <c r="DI118" s="7"/>
      <c r="DJ118" s="7">
        <f>CX118+DI118</f>
        <v>0</v>
      </c>
      <c r="DK118" s="11"/>
      <c r="DL118" s="10"/>
      <c r="DM118" s="11"/>
      <c r="DN118" s="10"/>
      <c r="DO118" s="11"/>
      <c r="DP118" s="10"/>
      <c r="DQ118" s="7"/>
      <c r="DR118" s="11"/>
      <c r="DS118" s="10"/>
      <c r="DT118" s="11"/>
      <c r="DU118" s="10"/>
      <c r="DV118" s="11"/>
      <c r="DW118" s="10"/>
      <c r="DX118" s="11"/>
      <c r="DY118" s="10"/>
      <c r="DZ118" s="11"/>
      <c r="EA118" s="10"/>
      <c r="EB118" s="7"/>
      <c r="EC118" s="7">
        <f>DQ118+EB118</f>
        <v>0</v>
      </c>
      <c r="ED118" s="11"/>
      <c r="EE118" s="10"/>
      <c r="EF118" s="11"/>
      <c r="EG118" s="10"/>
      <c r="EH118" s="11"/>
      <c r="EI118" s="10"/>
      <c r="EJ118" s="7"/>
      <c r="EK118" s="11"/>
      <c r="EL118" s="10"/>
      <c r="EM118" s="11"/>
      <c r="EN118" s="10"/>
      <c r="EO118" s="11"/>
      <c r="EP118" s="10"/>
      <c r="EQ118" s="11"/>
      <c r="ER118" s="10"/>
      <c r="ES118" s="11"/>
      <c r="ET118" s="10"/>
      <c r="EU118" s="7"/>
      <c r="EV118" s="7">
        <f>EJ118+EU118</f>
        <v>0</v>
      </c>
      <c r="EW118" s="11"/>
      <c r="EX118" s="10"/>
      <c r="EY118" s="11"/>
      <c r="EZ118" s="10"/>
      <c r="FA118" s="11"/>
      <c r="FB118" s="10"/>
      <c r="FC118" s="7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7"/>
      <c r="FO118" s="7">
        <f>FC118+FN118</f>
        <v>0</v>
      </c>
    </row>
    <row r="119" spans="1:171" x14ac:dyDescent="0.2">
      <c r="A119" s="6"/>
      <c r="B119" s="6"/>
      <c r="C119" s="6"/>
      <c r="D119" s="6" t="s">
        <v>247</v>
      </c>
      <c r="E119" s="3" t="s">
        <v>248</v>
      </c>
      <c r="F119" s="6">
        <f>COUNTIF(T119:FM119,"e")</f>
        <v>0</v>
      </c>
      <c r="G119" s="6">
        <f>COUNTIF(T119:FM119,"z")</f>
        <v>1</v>
      </c>
      <c r="H119" s="6">
        <f>SUM(I119:P119)</f>
        <v>2</v>
      </c>
      <c r="I119" s="6">
        <f>T119+AM119+BF119+BY119+CR119+DK119+ED119+EW119</f>
        <v>0</v>
      </c>
      <c r="J119" s="6">
        <f>V119+AO119+BH119+CA119+CT119+DM119+EF119+EY119</f>
        <v>0</v>
      </c>
      <c r="K119" s="6">
        <f>X119+AQ119+BJ119+CC119+CV119+DO119+EH119+FA119</f>
        <v>0</v>
      </c>
      <c r="L119" s="6">
        <f>AA119+AT119+BM119+CF119+CY119+DR119+EK119+FD119</f>
        <v>0</v>
      </c>
      <c r="M119" s="6">
        <f>AC119+AV119+BO119+CH119+DA119+DT119+EM119+FF119</f>
        <v>0</v>
      </c>
      <c r="N119" s="6">
        <f>AE119+AX119+BQ119+CJ119+DC119+DV119+EO119+FH119</f>
        <v>0</v>
      </c>
      <c r="O119" s="6">
        <f>AG119+AZ119+BS119+CL119+DE119+DX119+EQ119+FJ119</f>
        <v>0</v>
      </c>
      <c r="P119" s="6">
        <f>AI119+BB119+BU119+CN119+DG119+DZ119+ES119+FL119</f>
        <v>2</v>
      </c>
      <c r="Q119" s="7">
        <f>AL119+BE119+BX119+CQ119+DJ119+EC119+EV119+FO119</f>
        <v>2</v>
      </c>
      <c r="R119" s="7">
        <f>AK119+BD119+BW119+CP119+DI119+EB119+EU119+FN119</f>
        <v>2</v>
      </c>
      <c r="S119" s="7">
        <v>2</v>
      </c>
      <c r="T119" s="11"/>
      <c r="U119" s="10"/>
      <c r="V119" s="11"/>
      <c r="W119" s="10"/>
      <c r="X119" s="11"/>
      <c r="Y119" s="10"/>
      <c r="Z119" s="7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>Z119+AK119</f>
        <v>0</v>
      </c>
      <c r="AM119" s="11"/>
      <c r="AN119" s="10"/>
      <c r="AO119" s="11"/>
      <c r="AP119" s="10"/>
      <c r="AQ119" s="11"/>
      <c r="AR119" s="10"/>
      <c r="AS119" s="7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>AS119+BD119</f>
        <v>0</v>
      </c>
      <c r="BF119" s="11"/>
      <c r="BG119" s="10"/>
      <c r="BH119" s="11"/>
      <c r="BI119" s="10"/>
      <c r="BJ119" s="11"/>
      <c r="BK119" s="10"/>
      <c r="BL119" s="7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>BL119+BW119</f>
        <v>0</v>
      </c>
      <c r="BY119" s="11"/>
      <c r="BZ119" s="10"/>
      <c r="CA119" s="11"/>
      <c r="CB119" s="10"/>
      <c r="CC119" s="11"/>
      <c r="CD119" s="10"/>
      <c r="CE119" s="7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7"/>
      <c r="CQ119" s="7">
        <f>CE119+CP119</f>
        <v>0</v>
      </c>
      <c r="CR119" s="11"/>
      <c r="CS119" s="10"/>
      <c r="CT119" s="11"/>
      <c r="CU119" s="10"/>
      <c r="CV119" s="11"/>
      <c r="CW119" s="10"/>
      <c r="CX119" s="7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>CX119+DI119</f>
        <v>0</v>
      </c>
      <c r="DK119" s="11"/>
      <c r="DL119" s="10"/>
      <c r="DM119" s="11"/>
      <c r="DN119" s="10"/>
      <c r="DO119" s="11"/>
      <c r="DP119" s="10"/>
      <c r="DQ119" s="7"/>
      <c r="DR119" s="11"/>
      <c r="DS119" s="10"/>
      <c r="DT119" s="11"/>
      <c r="DU119" s="10"/>
      <c r="DV119" s="11"/>
      <c r="DW119" s="10"/>
      <c r="DX119" s="11"/>
      <c r="DY119" s="10"/>
      <c r="DZ119" s="11">
        <v>2</v>
      </c>
      <c r="EA119" s="10" t="s">
        <v>61</v>
      </c>
      <c r="EB119" s="7">
        <v>2</v>
      </c>
      <c r="EC119" s="7">
        <f>DQ119+EB119</f>
        <v>2</v>
      </c>
      <c r="ED119" s="11"/>
      <c r="EE119" s="10"/>
      <c r="EF119" s="11"/>
      <c r="EG119" s="10"/>
      <c r="EH119" s="11"/>
      <c r="EI119" s="10"/>
      <c r="EJ119" s="7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>EJ119+EU119</f>
        <v>0</v>
      </c>
      <c r="EW119" s="11"/>
      <c r="EX119" s="10"/>
      <c r="EY119" s="11"/>
      <c r="EZ119" s="10"/>
      <c r="FA119" s="11"/>
      <c r="FB119" s="10"/>
      <c r="FC119" s="7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>FC119+FN119</f>
        <v>0</v>
      </c>
    </row>
    <row r="120" spans="1:171" ht="15.95" customHeight="1" x14ac:dyDescent="0.2">
      <c r="A120" s="6"/>
      <c r="B120" s="6"/>
      <c r="C120" s="6"/>
      <c r="D120" s="6"/>
      <c r="E120" s="6" t="s">
        <v>80</v>
      </c>
      <c r="F120" s="6">
        <f t="shared" ref="F120:AK120" si="127">SUM(F118:F119)</f>
        <v>0</v>
      </c>
      <c r="G120" s="6">
        <f t="shared" si="127"/>
        <v>2</v>
      </c>
      <c r="H120" s="6">
        <f t="shared" si="127"/>
        <v>6</v>
      </c>
      <c r="I120" s="6">
        <f t="shared" si="127"/>
        <v>0</v>
      </c>
      <c r="J120" s="6">
        <f t="shared" si="127"/>
        <v>0</v>
      </c>
      <c r="K120" s="6">
        <f t="shared" si="127"/>
        <v>0</v>
      </c>
      <c r="L120" s="6">
        <f t="shared" si="127"/>
        <v>0</v>
      </c>
      <c r="M120" s="6">
        <f t="shared" si="127"/>
        <v>0</v>
      </c>
      <c r="N120" s="6">
        <f t="shared" si="127"/>
        <v>0</v>
      </c>
      <c r="O120" s="6">
        <f t="shared" si="127"/>
        <v>0</v>
      </c>
      <c r="P120" s="6">
        <f t="shared" si="127"/>
        <v>6</v>
      </c>
      <c r="Q120" s="7">
        <f t="shared" si="127"/>
        <v>6</v>
      </c>
      <c r="R120" s="7">
        <f t="shared" si="127"/>
        <v>6</v>
      </c>
      <c r="S120" s="7">
        <f t="shared" si="127"/>
        <v>6</v>
      </c>
      <c r="T120" s="11">
        <f t="shared" si="127"/>
        <v>0</v>
      </c>
      <c r="U120" s="10">
        <f t="shared" si="127"/>
        <v>0</v>
      </c>
      <c r="V120" s="11">
        <f t="shared" si="127"/>
        <v>0</v>
      </c>
      <c r="W120" s="10">
        <f t="shared" si="127"/>
        <v>0</v>
      </c>
      <c r="X120" s="11">
        <f t="shared" si="127"/>
        <v>0</v>
      </c>
      <c r="Y120" s="10">
        <f t="shared" si="127"/>
        <v>0</v>
      </c>
      <c r="Z120" s="7">
        <f t="shared" si="127"/>
        <v>0</v>
      </c>
      <c r="AA120" s="11">
        <f t="shared" si="127"/>
        <v>0</v>
      </c>
      <c r="AB120" s="10">
        <f t="shared" si="127"/>
        <v>0</v>
      </c>
      <c r="AC120" s="11">
        <f t="shared" si="127"/>
        <v>0</v>
      </c>
      <c r="AD120" s="10">
        <f t="shared" si="127"/>
        <v>0</v>
      </c>
      <c r="AE120" s="11">
        <f t="shared" si="127"/>
        <v>0</v>
      </c>
      <c r="AF120" s="10">
        <f t="shared" si="127"/>
        <v>0</v>
      </c>
      <c r="AG120" s="11">
        <f t="shared" si="127"/>
        <v>0</v>
      </c>
      <c r="AH120" s="10">
        <f t="shared" si="127"/>
        <v>0</v>
      </c>
      <c r="AI120" s="11">
        <f t="shared" si="127"/>
        <v>0</v>
      </c>
      <c r="AJ120" s="10">
        <f t="shared" si="127"/>
        <v>0</v>
      </c>
      <c r="AK120" s="7">
        <f t="shared" si="127"/>
        <v>0</v>
      </c>
      <c r="AL120" s="7">
        <f t="shared" ref="AL120:BQ120" si="128">SUM(AL118:AL119)</f>
        <v>0</v>
      </c>
      <c r="AM120" s="11">
        <f t="shared" si="128"/>
        <v>0</v>
      </c>
      <c r="AN120" s="10">
        <f t="shared" si="128"/>
        <v>0</v>
      </c>
      <c r="AO120" s="11">
        <f t="shared" si="128"/>
        <v>0</v>
      </c>
      <c r="AP120" s="10">
        <f t="shared" si="128"/>
        <v>0</v>
      </c>
      <c r="AQ120" s="11">
        <f t="shared" si="128"/>
        <v>0</v>
      </c>
      <c r="AR120" s="10">
        <f t="shared" si="128"/>
        <v>0</v>
      </c>
      <c r="AS120" s="7">
        <f t="shared" si="128"/>
        <v>0</v>
      </c>
      <c r="AT120" s="11">
        <f t="shared" si="128"/>
        <v>0</v>
      </c>
      <c r="AU120" s="10">
        <f t="shared" si="128"/>
        <v>0</v>
      </c>
      <c r="AV120" s="11">
        <f t="shared" si="128"/>
        <v>0</v>
      </c>
      <c r="AW120" s="10">
        <f t="shared" si="128"/>
        <v>0</v>
      </c>
      <c r="AX120" s="11">
        <f t="shared" si="128"/>
        <v>0</v>
      </c>
      <c r="AY120" s="10">
        <f t="shared" si="128"/>
        <v>0</v>
      </c>
      <c r="AZ120" s="11">
        <f t="shared" si="128"/>
        <v>0</v>
      </c>
      <c r="BA120" s="10">
        <f t="shared" si="128"/>
        <v>0</v>
      </c>
      <c r="BB120" s="11">
        <f t="shared" si="128"/>
        <v>0</v>
      </c>
      <c r="BC120" s="10">
        <f t="shared" si="128"/>
        <v>0</v>
      </c>
      <c r="BD120" s="7">
        <f t="shared" si="128"/>
        <v>0</v>
      </c>
      <c r="BE120" s="7">
        <f t="shared" si="128"/>
        <v>0</v>
      </c>
      <c r="BF120" s="11">
        <f t="shared" si="128"/>
        <v>0</v>
      </c>
      <c r="BG120" s="10">
        <f t="shared" si="128"/>
        <v>0</v>
      </c>
      <c r="BH120" s="11">
        <f t="shared" si="128"/>
        <v>0</v>
      </c>
      <c r="BI120" s="10">
        <f t="shared" si="128"/>
        <v>0</v>
      </c>
      <c r="BJ120" s="11">
        <f t="shared" si="128"/>
        <v>0</v>
      </c>
      <c r="BK120" s="10">
        <f t="shared" si="128"/>
        <v>0</v>
      </c>
      <c r="BL120" s="7">
        <f t="shared" si="128"/>
        <v>0</v>
      </c>
      <c r="BM120" s="11">
        <f t="shared" si="128"/>
        <v>0</v>
      </c>
      <c r="BN120" s="10">
        <f t="shared" si="128"/>
        <v>0</v>
      </c>
      <c r="BO120" s="11">
        <f t="shared" si="128"/>
        <v>0</v>
      </c>
      <c r="BP120" s="10">
        <f t="shared" si="128"/>
        <v>0</v>
      </c>
      <c r="BQ120" s="11">
        <f t="shared" si="128"/>
        <v>0</v>
      </c>
      <c r="BR120" s="10">
        <f t="shared" ref="BR120:CW120" si="129">SUM(BR118:BR119)</f>
        <v>0</v>
      </c>
      <c r="BS120" s="11">
        <f t="shared" si="129"/>
        <v>0</v>
      </c>
      <c r="BT120" s="10">
        <f t="shared" si="129"/>
        <v>0</v>
      </c>
      <c r="BU120" s="11">
        <f t="shared" si="129"/>
        <v>0</v>
      </c>
      <c r="BV120" s="10">
        <f t="shared" si="129"/>
        <v>0</v>
      </c>
      <c r="BW120" s="7">
        <f t="shared" si="129"/>
        <v>0</v>
      </c>
      <c r="BX120" s="7">
        <f t="shared" si="129"/>
        <v>0</v>
      </c>
      <c r="BY120" s="11">
        <f t="shared" si="129"/>
        <v>0</v>
      </c>
      <c r="BZ120" s="10">
        <f t="shared" si="129"/>
        <v>0</v>
      </c>
      <c r="CA120" s="11">
        <f t="shared" si="129"/>
        <v>0</v>
      </c>
      <c r="CB120" s="10">
        <f t="shared" si="129"/>
        <v>0</v>
      </c>
      <c r="CC120" s="11">
        <f t="shared" si="129"/>
        <v>0</v>
      </c>
      <c r="CD120" s="10">
        <f t="shared" si="129"/>
        <v>0</v>
      </c>
      <c r="CE120" s="7">
        <f t="shared" si="129"/>
        <v>0</v>
      </c>
      <c r="CF120" s="11">
        <f t="shared" si="129"/>
        <v>0</v>
      </c>
      <c r="CG120" s="10">
        <f t="shared" si="129"/>
        <v>0</v>
      </c>
      <c r="CH120" s="11">
        <f t="shared" si="129"/>
        <v>0</v>
      </c>
      <c r="CI120" s="10">
        <f t="shared" si="129"/>
        <v>0</v>
      </c>
      <c r="CJ120" s="11">
        <f t="shared" si="129"/>
        <v>0</v>
      </c>
      <c r="CK120" s="10">
        <f t="shared" si="129"/>
        <v>0</v>
      </c>
      <c r="CL120" s="11">
        <f t="shared" si="129"/>
        <v>0</v>
      </c>
      <c r="CM120" s="10">
        <f t="shared" si="129"/>
        <v>0</v>
      </c>
      <c r="CN120" s="11">
        <f t="shared" si="129"/>
        <v>4</v>
      </c>
      <c r="CO120" s="10">
        <f t="shared" si="129"/>
        <v>0</v>
      </c>
      <c r="CP120" s="7">
        <f t="shared" si="129"/>
        <v>4</v>
      </c>
      <c r="CQ120" s="7">
        <f t="shared" si="129"/>
        <v>4</v>
      </c>
      <c r="CR120" s="11">
        <f t="shared" si="129"/>
        <v>0</v>
      </c>
      <c r="CS120" s="10">
        <f t="shared" si="129"/>
        <v>0</v>
      </c>
      <c r="CT120" s="11">
        <f t="shared" si="129"/>
        <v>0</v>
      </c>
      <c r="CU120" s="10">
        <f t="shared" si="129"/>
        <v>0</v>
      </c>
      <c r="CV120" s="11">
        <f t="shared" si="129"/>
        <v>0</v>
      </c>
      <c r="CW120" s="10">
        <f t="shared" si="129"/>
        <v>0</v>
      </c>
      <c r="CX120" s="7">
        <f t="shared" ref="CX120:EC120" si="130">SUM(CX118:CX119)</f>
        <v>0</v>
      </c>
      <c r="CY120" s="11">
        <f t="shared" si="130"/>
        <v>0</v>
      </c>
      <c r="CZ120" s="10">
        <f t="shared" si="130"/>
        <v>0</v>
      </c>
      <c r="DA120" s="11">
        <f t="shared" si="130"/>
        <v>0</v>
      </c>
      <c r="DB120" s="10">
        <f t="shared" si="130"/>
        <v>0</v>
      </c>
      <c r="DC120" s="11">
        <f t="shared" si="130"/>
        <v>0</v>
      </c>
      <c r="DD120" s="10">
        <f t="shared" si="130"/>
        <v>0</v>
      </c>
      <c r="DE120" s="11">
        <f t="shared" si="130"/>
        <v>0</v>
      </c>
      <c r="DF120" s="10">
        <f t="shared" si="130"/>
        <v>0</v>
      </c>
      <c r="DG120" s="11">
        <f t="shared" si="130"/>
        <v>0</v>
      </c>
      <c r="DH120" s="10">
        <f t="shared" si="130"/>
        <v>0</v>
      </c>
      <c r="DI120" s="7">
        <f t="shared" si="130"/>
        <v>0</v>
      </c>
      <c r="DJ120" s="7">
        <f t="shared" si="130"/>
        <v>0</v>
      </c>
      <c r="DK120" s="11">
        <f t="shared" si="130"/>
        <v>0</v>
      </c>
      <c r="DL120" s="10">
        <f t="shared" si="130"/>
        <v>0</v>
      </c>
      <c r="DM120" s="11">
        <f t="shared" si="130"/>
        <v>0</v>
      </c>
      <c r="DN120" s="10">
        <f t="shared" si="130"/>
        <v>0</v>
      </c>
      <c r="DO120" s="11">
        <f t="shared" si="130"/>
        <v>0</v>
      </c>
      <c r="DP120" s="10">
        <f t="shared" si="130"/>
        <v>0</v>
      </c>
      <c r="DQ120" s="7">
        <f t="shared" si="130"/>
        <v>0</v>
      </c>
      <c r="DR120" s="11">
        <f t="shared" si="130"/>
        <v>0</v>
      </c>
      <c r="DS120" s="10">
        <f t="shared" si="130"/>
        <v>0</v>
      </c>
      <c r="DT120" s="11">
        <f t="shared" si="130"/>
        <v>0</v>
      </c>
      <c r="DU120" s="10">
        <f t="shared" si="130"/>
        <v>0</v>
      </c>
      <c r="DV120" s="11">
        <f t="shared" si="130"/>
        <v>0</v>
      </c>
      <c r="DW120" s="10">
        <f t="shared" si="130"/>
        <v>0</v>
      </c>
      <c r="DX120" s="11">
        <f t="shared" si="130"/>
        <v>0</v>
      </c>
      <c r="DY120" s="10">
        <f t="shared" si="130"/>
        <v>0</v>
      </c>
      <c r="DZ120" s="11">
        <f t="shared" si="130"/>
        <v>2</v>
      </c>
      <c r="EA120" s="10">
        <f t="shared" si="130"/>
        <v>0</v>
      </c>
      <c r="EB120" s="7">
        <f t="shared" si="130"/>
        <v>2</v>
      </c>
      <c r="EC120" s="7">
        <f t="shared" si="130"/>
        <v>2</v>
      </c>
      <c r="ED120" s="11">
        <f t="shared" ref="ED120:FI120" si="131">SUM(ED118:ED119)</f>
        <v>0</v>
      </c>
      <c r="EE120" s="10">
        <f t="shared" si="131"/>
        <v>0</v>
      </c>
      <c r="EF120" s="11">
        <f t="shared" si="131"/>
        <v>0</v>
      </c>
      <c r="EG120" s="10">
        <f t="shared" si="131"/>
        <v>0</v>
      </c>
      <c r="EH120" s="11">
        <f t="shared" si="131"/>
        <v>0</v>
      </c>
      <c r="EI120" s="10">
        <f t="shared" si="131"/>
        <v>0</v>
      </c>
      <c r="EJ120" s="7">
        <f t="shared" si="131"/>
        <v>0</v>
      </c>
      <c r="EK120" s="11">
        <f t="shared" si="131"/>
        <v>0</v>
      </c>
      <c r="EL120" s="10">
        <f t="shared" si="131"/>
        <v>0</v>
      </c>
      <c r="EM120" s="11">
        <f t="shared" si="131"/>
        <v>0</v>
      </c>
      <c r="EN120" s="10">
        <f t="shared" si="131"/>
        <v>0</v>
      </c>
      <c r="EO120" s="11">
        <f t="shared" si="131"/>
        <v>0</v>
      </c>
      <c r="EP120" s="10">
        <f t="shared" si="131"/>
        <v>0</v>
      </c>
      <c r="EQ120" s="11">
        <f t="shared" si="131"/>
        <v>0</v>
      </c>
      <c r="ER120" s="10">
        <f t="shared" si="131"/>
        <v>0</v>
      </c>
      <c r="ES120" s="11">
        <f t="shared" si="131"/>
        <v>0</v>
      </c>
      <c r="ET120" s="10">
        <f t="shared" si="131"/>
        <v>0</v>
      </c>
      <c r="EU120" s="7">
        <f t="shared" si="131"/>
        <v>0</v>
      </c>
      <c r="EV120" s="7">
        <f t="shared" si="131"/>
        <v>0</v>
      </c>
      <c r="EW120" s="11">
        <f t="shared" si="131"/>
        <v>0</v>
      </c>
      <c r="EX120" s="10">
        <f t="shared" si="131"/>
        <v>0</v>
      </c>
      <c r="EY120" s="11">
        <f t="shared" si="131"/>
        <v>0</v>
      </c>
      <c r="EZ120" s="10">
        <f t="shared" si="131"/>
        <v>0</v>
      </c>
      <c r="FA120" s="11">
        <f t="shared" si="131"/>
        <v>0</v>
      </c>
      <c r="FB120" s="10">
        <f t="shared" si="131"/>
        <v>0</v>
      </c>
      <c r="FC120" s="7">
        <f t="shared" si="131"/>
        <v>0</v>
      </c>
      <c r="FD120" s="11">
        <f t="shared" si="131"/>
        <v>0</v>
      </c>
      <c r="FE120" s="10">
        <f t="shared" si="131"/>
        <v>0</v>
      </c>
      <c r="FF120" s="11">
        <f t="shared" si="131"/>
        <v>0</v>
      </c>
      <c r="FG120" s="10">
        <f t="shared" si="131"/>
        <v>0</v>
      </c>
      <c r="FH120" s="11">
        <f t="shared" si="131"/>
        <v>0</v>
      </c>
      <c r="FI120" s="10">
        <f t="shared" si="131"/>
        <v>0</v>
      </c>
      <c r="FJ120" s="11">
        <f t="shared" ref="FJ120:FO120" si="132">SUM(FJ118:FJ119)</f>
        <v>0</v>
      </c>
      <c r="FK120" s="10">
        <f t="shared" si="132"/>
        <v>0</v>
      </c>
      <c r="FL120" s="11">
        <f t="shared" si="132"/>
        <v>0</v>
      </c>
      <c r="FM120" s="10">
        <f t="shared" si="132"/>
        <v>0</v>
      </c>
      <c r="FN120" s="7">
        <f t="shared" si="132"/>
        <v>0</v>
      </c>
      <c r="FO120" s="7">
        <f t="shared" si="132"/>
        <v>0</v>
      </c>
    </row>
    <row r="121" spans="1:171" ht="20.100000000000001" customHeight="1" x14ac:dyDescent="0.2">
      <c r="A121" s="6"/>
      <c r="B121" s="6"/>
      <c r="C121" s="6"/>
      <c r="D121" s="6"/>
      <c r="E121" s="8" t="s">
        <v>249</v>
      </c>
      <c r="F121" s="6">
        <f>F28+F42+F75+F91+F120</f>
        <v>22</v>
      </c>
      <c r="G121" s="6">
        <f>G28+G42+G75+G91+G120</f>
        <v>98</v>
      </c>
      <c r="H121" s="6">
        <f t="shared" ref="H121:P121" si="133">H28+H42+H75+H91</f>
        <v>2614</v>
      </c>
      <c r="I121" s="6">
        <f t="shared" si="133"/>
        <v>1374</v>
      </c>
      <c r="J121" s="6">
        <f t="shared" si="133"/>
        <v>610</v>
      </c>
      <c r="K121" s="6">
        <f t="shared" si="133"/>
        <v>30</v>
      </c>
      <c r="L121" s="6">
        <f t="shared" si="133"/>
        <v>345</v>
      </c>
      <c r="M121" s="6">
        <f t="shared" si="133"/>
        <v>150</v>
      </c>
      <c r="N121" s="6">
        <f t="shared" si="133"/>
        <v>105</v>
      </c>
      <c r="O121" s="6">
        <f t="shared" si="133"/>
        <v>0</v>
      </c>
      <c r="P121" s="6">
        <f t="shared" si="133"/>
        <v>0</v>
      </c>
      <c r="Q121" s="7">
        <f>Q28+Q42+Q75+Q91+Q120</f>
        <v>210</v>
      </c>
      <c r="R121" s="7">
        <f>R28+R42+R75+R91+R120</f>
        <v>61</v>
      </c>
      <c r="S121" s="7">
        <f>S28+S42+S75+S91+S120</f>
        <v>106.19999999999999</v>
      </c>
      <c r="T121" s="11">
        <f t="shared" ref="T121:Y121" si="134">T28+T42+T75+T91</f>
        <v>267</v>
      </c>
      <c r="U121" s="10">
        <f t="shared" si="134"/>
        <v>0</v>
      </c>
      <c r="V121" s="11">
        <f t="shared" si="134"/>
        <v>90</v>
      </c>
      <c r="W121" s="10">
        <f t="shared" si="134"/>
        <v>0</v>
      </c>
      <c r="X121" s="11">
        <f t="shared" si="134"/>
        <v>0</v>
      </c>
      <c r="Y121" s="10">
        <f t="shared" si="134"/>
        <v>0</v>
      </c>
      <c r="Z121" s="7">
        <f>Z28+Z42+Z75+Z91+Z120</f>
        <v>27</v>
      </c>
      <c r="AA121" s="11">
        <f t="shared" ref="AA121:AJ121" si="135">AA28+AA42+AA75+AA91</f>
        <v>30</v>
      </c>
      <c r="AB121" s="10">
        <f t="shared" si="135"/>
        <v>0</v>
      </c>
      <c r="AC121" s="11">
        <f t="shared" si="135"/>
        <v>0</v>
      </c>
      <c r="AD121" s="10">
        <f t="shared" si="135"/>
        <v>0</v>
      </c>
      <c r="AE121" s="11">
        <f t="shared" si="135"/>
        <v>0</v>
      </c>
      <c r="AF121" s="10">
        <f t="shared" si="135"/>
        <v>0</v>
      </c>
      <c r="AG121" s="11">
        <f t="shared" si="135"/>
        <v>0</v>
      </c>
      <c r="AH121" s="10">
        <f t="shared" si="135"/>
        <v>0</v>
      </c>
      <c r="AI121" s="11">
        <f t="shared" si="135"/>
        <v>0</v>
      </c>
      <c r="AJ121" s="10">
        <f t="shared" si="135"/>
        <v>0</v>
      </c>
      <c r="AK121" s="7">
        <f>AK28+AK42+AK75+AK91+AK120</f>
        <v>3</v>
      </c>
      <c r="AL121" s="7">
        <f>AL28+AL42+AL75+AL91+AL120</f>
        <v>30</v>
      </c>
      <c r="AM121" s="11">
        <f t="shared" ref="AM121:AR121" si="136">AM28+AM42+AM75+AM91</f>
        <v>175</v>
      </c>
      <c r="AN121" s="10">
        <f t="shared" si="136"/>
        <v>0</v>
      </c>
      <c r="AO121" s="11">
        <f t="shared" si="136"/>
        <v>120</v>
      </c>
      <c r="AP121" s="10">
        <f t="shared" si="136"/>
        <v>0</v>
      </c>
      <c r="AQ121" s="11">
        <f t="shared" si="136"/>
        <v>0</v>
      </c>
      <c r="AR121" s="10">
        <f t="shared" si="136"/>
        <v>0</v>
      </c>
      <c r="AS121" s="7">
        <f>AS28+AS42+AS75+AS91+AS120</f>
        <v>27</v>
      </c>
      <c r="AT121" s="11">
        <f t="shared" ref="AT121:BC121" si="137">AT28+AT42+AT75+AT91</f>
        <v>15</v>
      </c>
      <c r="AU121" s="10">
        <f t="shared" si="137"/>
        <v>0</v>
      </c>
      <c r="AV121" s="11">
        <f t="shared" si="137"/>
        <v>0</v>
      </c>
      <c r="AW121" s="10">
        <f t="shared" si="137"/>
        <v>0</v>
      </c>
      <c r="AX121" s="11">
        <f t="shared" si="137"/>
        <v>30</v>
      </c>
      <c r="AY121" s="10">
        <f t="shared" si="137"/>
        <v>0</v>
      </c>
      <c r="AZ121" s="11">
        <f t="shared" si="137"/>
        <v>0</v>
      </c>
      <c r="BA121" s="10">
        <f t="shared" si="137"/>
        <v>0</v>
      </c>
      <c r="BB121" s="11">
        <f t="shared" si="137"/>
        <v>0</v>
      </c>
      <c r="BC121" s="10">
        <f t="shared" si="137"/>
        <v>0</v>
      </c>
      <c r="BD121" s="7">
        <f>BD28+BD42+BD75+BD91+BD120</f>
        <v>3</v>
      </c>
      <c r="BE121" s="7">
        <f>BE28+BE42+BE75+BE91+BE120</f>
        <v>30</v>
      </c>
      <c r="BF121" s="11">
        <f t="shared" ref="BF121:BK121" si="138">BF28+BF42+BF75+BF91</f>
        <v>195</v>
      </c>
      <c r="BG121" s="10">
        <f t="shared" si="138"/>
        <v>0</v>
      </c>
      <c r="BH121" s="11">
        <f t="shared" si="138"/>
        <v>90</v>
      </c>
      <c r="BI121" s="10">
        <f t="shared" si="138"/>
        <v>0</v>
      </c>
      <c r="BJ121" s="11">
        <f t="shared" si="138"/>
        <v>0</v>
      </c>
      <c r="BK121" s="10">
        <f t="shared" si="138"/>
        <v>0</v>
      </c>
      <c r="BL121" s="7">
        <f>BL28+BL42+BL75+BL91+BL120</f>
        <v>21</v>
      </c>
      <c r="BM121" s="11">
        <f t="shared" ref="BM121:BV121" si="139">BM28+BM42+BM75+BM91</f>
        <v>75</v>
      </c>
      <c r="BN121" s="10">
        <f t="shared" si="139"/>
        <v>0</v>
      </c>
      <c r="BO121" s="11">
        <f t="shared" si="139"/>
        <v>30</v>
      </c>
      <c r="BP121" s="10">
        <f t="shared" si="139"/>
        <v>0</v>
      </c>
      <c r="BQ121" s="11">
        <f t="shared" si="139"/>
        <v>15</v>
      </c>
      <c r="BR121" s="10">
        <f t="shared" si="139"/>
        <v>0</v>
      </c>
      <c r="BS121" s="11">
        <f t="shared" si="139"/>
        <v>0</v>
      </c>
      <c r="BT121" s="10">
        <f t="shared" si="139"/>
        <v>0</v>
      </c>
      <c r="BU121" s="11">
        <f t="shared" si="139"/>
        <v>0</v>
      </c>
      <c r="BV121" s="10">
        <f t="shared" si="139"/>
        <v>0</v>
      </c>
      <c r="BW121" s="7">
        <f>BW28+BW42+BW75+BW91+BW120</f>
        <v>9</v>
      </c>
      <c r="BX121" s="7">
        <f>BX28+BX42+BX75+BX91+BX120</f>
        <v>30</v>
      </c>
      <c r="BY121" s="11">
        <f t="shared" ref="BY121:CD121" si="140">BY28+BY42+BY75+BY91</f>
        <v>180</v>
      </c>
      <c r="BZ121" s="10">
        <f t="shared" si="140"/>
        <v>0</v>
      </c>
      <c r="CA121" s="11">
        <f t="shared" si="140"/>
        <v>85</v>
      </c>
      <c r="CB121" s="10">
        <f t="shared" si="140"/>
        <v>0</v>
      </c>
      <c r="CC121" s="11">
        <f t="shared" si="140"/>
        <v>0</v>
      </c>
      <c r="CD121" s="10">
        <f t="shared" si="140"/>
        <v>0</v>
      </c>
      <c r="CE121" s="7">
        <f>CE28+CE42+CE75+CE91+CE120</f>
        <v>19</v>
      </c>
      <c r="CF121" s="11">
        <f t="shared" ref="CF121:CO121" si="141">CF28+CF42+CF75+CF91</f>
        <v>45</v>
      </c>
      <c r="CG121" s="10">
        <f t="shared" si="141"/>
        <v>0</v>
      </c>
      <c r="CH121" s="11">
        <f t="shared" si="141"/>
        <v>60</v>
      </c>
      <c r="CI121" s="10">
        <f t="shared" si="141"/>
        <v>0</v>
      </c>
      <c r="CJ121" s="11">
        <f t="shared" si="141"/>
        <v>15</v>
      </c>
      <c r="CK121" s="10">
        <f t="shared" si="141"/>
        <v>0</v>
      </c>
      <c r="CL121" s="11">
        <f t="shared" si="141"/>
        <v>0</v>
      </c>
      <c r="CM121" s="10">
        <f t="shared" si="141"/>
        <v>0</v>
      </c>
      <c r="CN121" s="11">
        <f t="shared" si="141"/>
        <v>0</v>
      </c>
      <c r="CO121" s="10">
        <f t="shared" si="141"/>
        <v>0</v>
      </c>
      <c r="CP121" s="7">
        <f>CP28+CP42+CP75+CP91+CP120</f>
        <v>11</v>
      </c>
      <c r="CQ121" s="7">
        <f>CQ28+CQ42+CQ75+CQ91+CQ120</f>
        <v>30</v>
      </c>
      <c r="CR121" s="11">
        <f t="shared" ref="CR121:CW121" si="142">CR28+CR42+CR75+CR91</f>
        <v>210</v>
      </c>
      <c r="CS121" s="10">
        <f t="shared" si="142"/>
        <v>0</v>
      </c>
      <c r="CT121" s="11">
        <f t="shared" si="142"/>
        <v>60</v>
      </c>
      <c r="CU121" s="10">
        <f t="shared" si="142"/>
        <v>0</v>
      </c>
      <c r="CV121" s="11">
        <f t="shared" si="142"/>
        <v>0</v>
      </c>
      <c r="CW121" s="10">
        <f t="shared" si="142"/>
        <v>0</v>
      </c>
      <c r="CX121" s="7">
        <f>CX28+CX42+CX75+CX91+CX120</f>
        <v>22</v>
      </c>
      <c r="CY121" s="11">
        <f t="shared" ref="CY121:DH121" si="143">CY28+CY42+CY75+CY91</f>
        <v>75</v>
      </c>
      <c r="CZ121" s="10">
        <f t="shared" si="143"/>
        <v>0</v>
      </c>
      <c r="DA121" s="11">
        <f t="shared" si="143"/>
        <v>60</v>
      </c>
      <c r="DB121" s="10">
        <f t="shared" si="143"/>
        <v>0</v>
      </c>
      <c r="DC121" s="11">
        <f t="shared" si="143"/>
        <v>0</v>
      </c>
      <c r="DD121" s="10">
        <f t="shared" si="143"/>
        <v>0</v>
      </c>
      <c r="DE121" s="11">
        <f t="shared" si="143"/>
        <v>0</v>
      </c>
      <c r="DF121" s="10">
        <f t="shared" si="143"/>
        <v>0</v>
      </c>
      <c r="DG121" s="11">
        <f t="shared" si="143"/>
        <v>0</v>
      </c>
      <c r="DH121" s="10">
        <f t="shared" si="143"/>
        <v>0</v>
      </c>
      <c r="DI121" s="7">
        <f>DI28+DI42+DI75+DI91+DI120</f>
        <v>8</v>
      </c>
      <c r="DJ121" s="7">
        <f>DJ28+DJ42+DJ75+DJ91+DJ120</f>
        <v>30</v>
      </c>
      <c r="DK121" s="11">
        <f t="shared" ref="DK121:DP121" si="144">DK28+DK42+DK75+DK91</f>
        <v>227</v>
      </c>
      <c r="DL121" s="10">
        <f t="shared" si="144"/>
        <v>0</v>
      </c>
      <c r="DM121" s="11">
        <f t="shared" si="144"/>
        <v>90</v>
      </c>
      <c r="DN121" s="10">
        <f t="shared" si="144"/>
        <v>0</v>
      </c>
      <c r="DO121" s="11">
        <f t="shared" si="144"/>
        <v>0</v>
      </c>
      <c r="DP121" s="10">
        <f t="shared" si="144"/>
        <v>0</v>
      </c>
      <c r="DQ121" s="7">
        <f>DQ28+DQ42+DQ75+DQ91+DQ120</f>
        <v>21</v>
      </c>
      <c r="DR121" s="11">
        <f t="shared" ref="DR121:EA121" si="145">DR28+DR42+DR75+DR91</f>
        <v>75</v>
      </c>
      <c r="DS121" s="10">
        <f t="shared" si="145"/>
        <v>0</v>
      </c>
      <c r="DT121" s="11">
        <f t="shared" si="145"/>
        <v>0</v>
      </c>
      <c r="DU121" s="10">
        <f t="shared" si="145"/>
        <v>0</v>
      </c>
      <c r="DV121" s="11">
        <f t="shared" si="145"/>
        <v>30</v>
      </c>
      <c r="DW121" s="10">
        <f t="shared" si="145"/>
        <v>0</v>
      </c>
      <c r="DX121" s="11">
        <f t="shared" si="145"/>
        <v>0</v>
      </c>
      <c r="DY121" s="10">
        <f t="shared" si="145"/>
        <v>0</v>
      </c>
      <c r="DZ121" s="11">
        <f t="shared" si="145"/>
        <v>0</v>
      </c>
      <c r="EA121" s="10">
        <f t="shared" si="145"/>
        <v>0</v>
      </c>
      <c r="EB121" s="7">
        <f>EB28+EB42+EB75+EB91+EB120</f>
        <v>9</v>
      </c>
      <c r="EC121" s="7">
        <f>EC28+EC42+EC75+EC91+EC120</f>
        <v>30</v>
      </c>
      <c r="ED121" s="11">
        <f t="shared" ref="ED121:EI121" si="146">ED28+ED42+ED75+ED91</f>
        <v>120</v>
      </c>
      <c r="EE121" s="10">
        <f t="shared" si="146"/>
        <v>0</v>
      </c>
      <c r="EF121" s="11">
        <f t="shared" si="146"/>
        <v>75</v>
      </c>
      <c r="EG121" s="10">
        <f t="shared" si="146"/>
        <v>0</v>
      </c>
      <c r="EH121" s="11">
        <f t="shared" si="146"/>
        <v>30</v>
      </c>
      <c r="EI121" s="10">
        <f t="shared" si="146"/>
        <v>0</v>
      </c>
      <c r="EJ121" s="7">
        <f>EJ28+EJ42+EJ75+EJ91+EJ120</f>
        <v>12</v>
      </c>
      <c r="EK121" s="11">
        <f t="shared" ref="EK121:ET121" si="147">EK28+EK42+EK75+EK91</f>
        <v>30</v>
      </c>
      <c r="EL121" s="10">
        <f t="shared" si="147"/>
        <v>0</v>
      </c>
      <c r="EM121" s="11">
        <f t="shared" si="147"/>
        <v>0</v>
      </c>
      <c r="EN121" s="10">
        <f t="shared" si="147"/>
        <v>0</v>
      </c>
      <c r="EO121" s="11">
        <f t="shared" si="147"/>
        <v>15</v>
      </c>
      <c r="EP121" s="10">
        <f t="shared" si="147"/>
        <v>0</v>
      </c>
      <c r="EQ121" s="11">
        <f t="shared" si="147"/>
        <v>0</v>
      </c>
      <c r="ER121" s="10">
        <f t="shared" si="147"/>
        <v>0</v>
      </c>
      <c r="ES121" s="11">
        <f t="shared" si="147"/>
        <v>0</v>
      </c>
      <c r="ET121" s="10">
        <f t="shared" si="147"/>
        <v>0</v>
      </c>
      <c r="EU121" s="7">
        <f>EU28+EU42+EU75+EU91+EU120</f>
        <v>18</v>
      </c>
      <c r="EV121" s="7">
        <f>EV28+EV42+EV75+EV91+EV120</f>
        <v>30</v>
      </c>
      <c r="EW121" s="11">
        <f t="shared" ref="EW121:FB121" si="148">EW28+EW42+EW75+EW91</f>
        <v>0</v>
      </c>
      <c r="EX121" s="10">
        <f t="shared" si="148"/>
        <v>0</v>
      </c>
      <c r="EY121" s="11">
        <f t="shared" si="148"/>
        <v>0</v>
      </c>
      <c r="EZ121" s="10">
        <f t="shared" si="148"/>
        <v>0</v>
      </c>
      <c r="FA121" s="11">
        <f t="shared" si="148"/>
        <v>0</v>
      </c>
      <c r="FB121" s="10">
        <f t="shared" si="148"/>
        <v>0</v>
      </c>
      <c r="FC121" s="7">
        <f>FC28+FC42+FC75+FC91+FC120</f>
        <v>0</v>
      </c>
      <c r="FD121" s="11">
        <f t="shared" ref="FD121:FM121" si="149">FD28+FD42+FD75+FD91</f>
        <v>0</v>
      </c>
      <c r="FE121" s="10">
        <f t="shared" si="149"/>
        <v>0</v>
      </c>
      <c r="FF121" s="11">
        <f t="shared" si="149"/>
        <v>0</v>
      </c>
      <c r="FG121" s="10">
        <f t="shared" si="149"/>
        <v>0</v>
      </c>
      <c r="FH121" s="11">
        <f t="shared" si="149"/>
        <v>0</v>
      </c>
      <c r="FI121" s="10">
        <f t="shared" si="149"/>
        <v>0</v>
      </c>
      <c r="FJ121" s="11">
        <f t="shared" si="149"/>
        <v>0</v>
      </c>
      <c r="FK121" s="10">
        <f t="shared" si="149"/>
        <v>0</v>
      </c>
      <c r="FL121" s="11">
        <f t="shared" si="149"/>
        <v>0</v>
      </c>
      <c r="FM121" s="10">
        <f t="shared" si="149"/>
        <v>0</v>
      </c>
      <c r="FN121" s="7">
        <f>FN28+FN42+FN75+FN91+FN120</f>
        <v>0</v>
      </c>
      <c r="FO121" s="7">
        <f>FO28+FO42+FO75+FO91+FO120</f>
        <v>0</v>
      </c>
    </row>
    <row r="123" spans="1:171" x14ac:dyDescent="0.2">
      <c r="D123" s="3" t="s">
        <v>22</v>
      </c>
      <c r="E123" s="3" t="s">
        <v>250</v>
      </c>
    </row>
    <row r="124" spans="1:171" x14ac:dyDescent="0.2">
      <c r="D124" s="3" t="s">
        <v>26</v>
      </c>
      <c r="E124" s="3" t="s">
        <v>251</v>
      </c>
    </row>
    <row r="125" spans="1:171" x14ac:dyDescent="0.2">
      <c r="D125" s="15" t="s">
        <v>32</v>
      </c>
      <c r="E125" s="15"/>
    </row>
    <row r="126" spans="1:171" x14ac:dyDescent="0.2">
      <c r="D126" s="3" t="s">
        <v>34</v>
      </c>
      <c r="E126" s="3" t="s">
        <v>252</v>
      </c>
    </row>
    <row r="127" spans="1:171" x14ac:dyDescent="0.2">
      <c r="D127" s="3" t="s">
        <v>35</v>
      </c>
      <c r="E127" s="3" t="s">
        <v>253</v>
      </c>
    </row>
    <row r="128" spans="1:171" x14ac:dyDescent="0.2">
      <c r="D128" s="3" t="s">
        <v>36</v>
      </c>
      <c r="E128" s="3" t="s">
        <v>254</v>
      </c>
    </row>
    <row r="129" spans="4:29" x14ac:dyDescent="0.2">
      <c r="D129" s="15" t="s">
        <v>33</v>
      </c>
      <c r="E129" s="15"/>
      <c r="M129" s="9"/>
      <c r="U129" s="9"/>
      <c r="AC129" s="9"/>
    </row>
    <row r="130" spans="4:29" x14ac:dyDescent="0.2">
      <c r="D130" s="3" t="s">
        <v>37</v>
      </c>
      <c r="E130" s="3" t="s">
        <v>255</v>
      </c>
    </row>
    <row r="131" spans="4:29" x14ac:dyDescent="0.2">
      <c r="D131" s="3" t="s">
        <v>38</v>
      </c>
      <c r="E131" s="3" t="s">
        <v>256</v>
      </c>
    </row>
    <row r="132" spans="4:29" x14ac:dyDescent="0.2">
      <c r="D132" s="3" t="s">
        <v>39</v>
      </c>
      <c r="E132" s="3" t="s">
        <v>257</v>
      </c>
    </row>
    <row r="133" spans="4:29" x14ac:dyDescent="0.2">
      <c r="D133" s="3" t="s">
        <v>40</v>
      </c>
      <c r="E133" s="3" t="s">
        <v>258</v>
      </c>
    </row>
    <row r="134" spans="4:29" x14ac:dyDescent="0.2">
      <c r="D134" s="3" t="s">
        <v>41</v>
      </c>
      <c r="E134" s="3" t="s">
        <v>259</v>
      </c>
    </row>
  </sheetData>
  <mergeCells count="175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CE14:CE15"/>
    <mergeCell ref="CF14:CO14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29:FO29"/>
    <mergeCell ref="A43:FO43"/>
    <mergeCell ref="A76:FO76"/>
    <mergeCell ref="A92:FO92"/>
    <mergeCell ref="C93:C94"/>
    <mergeCell ref="A93:A94"/>
    <mergeCell ref="B93:B94"/>
    <mergeCell ref="C95:C96"/>
    <mergeCell ref="A95:A96"/>
    <mergeCell ref="B95:B96"/>
    <mergeCell ref="C97:C98"/>
    <mergeCell ref="A97:A98"/>
    <mergeCell ref="B97:B98"/>
    <mergeCell ref="C99:C100"/>
    <mergeCell ref="A99:A100"/>
    <mergeCell ref="B99:B100"/>
    <mergeCell ref="C101:C102"/>
    <mergeCell ref="A101:A102"/>
    <mergeCell ref="B101:B102"/>
    <mergeCell ref="C103:C104"/>
    <mergeCell ref="A103:A104"/>
    <mergeCell ref="B103:B104"/>
    <mergeCell ref="C105:C106"/>
    <mergeCell ref="A105:A106"/>
    <mergeCell ref="B105:B106"/>
    <mergeCell ref="C107:C108"/>
    <mergeCell ref="A107:A108"/>
    <mergeCell ref="B107:B108"/>
    <mergeCell ref="C109:C110"/>
    <mergeCell ref="A109:A110"/>
    <mergeCell ref="B109:B110"/>
    <mergeCell ref="C111:C112"/>
    <mergeCell ref="A111:A112"/>
    <mergeCell ref="B111:B112"/>
    <mergeCell ref="C113:C114"/>
    <mergeCell ref="A113:A114"/>
    <mergeCell ref="B113:B114"/>
    <mergeCell ref="C115:C116"/>
    <mergeCell ref="A115:A116"/>
    <mergeCell ref="B115:B116"/>
    <mergeCell ref="A117:FO117"/>
    <mergeCell ref="D125:E125"/>
    <mergeCell ref="D129:E129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34"/>
  <sheetViews>
    <sheetView topLeftCell="BU1" workbookViewId="0">
      <selection activeCell="CX9" sqref="CX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5703125" customWidth="1"/>
    <col min="158" max="158" width="2" customWidth="1"/>
    <col min="159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163</v>
      </c>
      <c r="BY8" t="s">
        <v>16</v>
      </c>
    </row>
    <row r="9" spans="1:171" x14ac:dyDescent="0.2">
      <c r="E9" t="s">
        <v>17</v>
      </c>
      <c r="F9" s="1" t="s">
        <v>18</v>
      </c>
      <c r="BY9" t="s">
        <v>337</v>
      </c>
    </row>
    <row r="11" spans="1:171" x14ac:dyDescent="0.2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</row>
    <row r="12" spans="1:171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9"/>
      <c r="Y14" s="19"/>
      <c r="Z14" s="17" t="s">
        <v>47</v>
      </c>
      <c r="AA14" s="19" t="s">
        <v>33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9"/>
      <c r="AR14" s="19"/>
      <c r="AS14" s="17" t="s">
        <v>47</v>
      </c>
      <c r="AT14" s="19" t="s">
        <v>33</v>
      </c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9"/>
      <c r="BK14" s="19"/>
      <c r="BL14" s="17" t="s">
        <v>47</v>
      </c>
      <c r="BM14" s="19" t="s">
        <v>33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9"/>
      <c r="CD14" s="19"/>
      <c r="CE14" s="17" t="s">
        <v>47</v>
      </c>
      <c r="CF14" s="19" t="s">
        <v>33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9"/>
      <c r="CW14" s="19"/>
      <c r="CX14" s="17" t="s">
        <v>47</v>
      </c>
      <c r="CY14" s="19" t="s">
        <v>33</v>
      </c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9"/>
      <c r="DP14" s="19"/>
      <c r="DQ14" s="17" t="s">
        <v>47</v>
      </c>
      <c r="DR14" s="19" t="s">
        <v>33</v>
      </c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9"/>
      <c r="EI14" s="19"/>
      <c r="EJ14" s="17" t="s">
        <v>47</v>
      </c>
      <c r="EK14" s="19" t="s">
        <v>33</v>
      </c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9"/>
      <c r="FB14" s="19"/>
      <c r="FC14" s="17" t="s">
        <v>47</v>
      </c>
      <c r="FD14" s="19" t="s">
        <v>33</v>
      </c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7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7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7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7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7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7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7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7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">
      <c r="A16" s="13" t="s">
        <v>59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3"/>
      <c r="FO16" s="14"/>
    </row>
    <row r="17" spans="1:171" x14ac:dyDescent="0.2">
      <c r="A17" s="6">
        <v>1</v>
      </c>
      <c r="B17" s="6">
        <v>1</v>
      </c>
      <c r="C17" s="6"/>
      <c r="D17" s="6"/>
      <c r="E17" s="3" t="s">
        <v>60</v>
      </c>
      <c r="F17" s="6">
        <f>$B$17*COUNTIF(T17:FM17,"e")</f>
        <v>0</v>
      </c>
      <c r="G17" s="6">
        <f>$B$17*COUNTIF(T17:FM17,"z")</f>
        <v>1</v>
      </c>
      <c r="H17" s="6">
        <f t="shared" ref="H17:H27" si="0">SUM(I17:P17)</f>
        <v>45</v>
      </c>
      <c r="I17" s="6">
        <f t="shared" ref="I17:I27" si="1">T17+AM17+BF17+BY17+CR17+DK17+ED17+EW17</f>
        <v>45</v>
      </c>
      <c r="J17" s="6">
        <f t="shared" ref="J17:J27" si="2">V17+AO17+BH17+CA17+CT17+DM17+EF17+EY17</f>
        <v>0</v>
      </c>
      <c r="K17" s="6">
        <f t="shared" ref="K17:K27" si="3">X17+AQ17+BJ17+CC17+CV17+DO17+EH17+FA17</f>
        <v>0</v>
      </c>
      <c r="L17" s="6">
        <f t="shared" ref="L17:L27" si="4">AA17+AT17+BM17+CF17+CY17+DR17+EK17+FD17</f>
        <v>0</v>
      </c>
      <c r="M17" s="6">
        <f t="shared" ref="M17:M27" si="5">AC17+AV17+BO17+CH17+DA17+DT17+EM17+FF17</f>
        <v>0</v>
      </c>
      <c r="N17" s="6">
        <f t="shared" ref="N17:N27" si="6">AE17+AX17+BQ17+CJ17+DC17+DV17+EO17+FH17</f>
        <v>0</v>
      </c>
      <c r="O17" s="6">
        <f t="shared" ref="O17:O27" si="7">AG17+AZ17+BS17+CL17+DE17+DX17+EQ17+FJ17</f>
        <v>0</v>
      </c>
      <c r="P17" s="6">
        <f t="shared" ref="P17:P27" si="8">AI17+BB17+BU17+CN17+DG17+DZ17+ES17+FL17</f>
        <v>0</v>
      </c>
      <c r="Q17" s="7">
        <f t="shared" ref="Q17:Q27" si="9">AL17+BE17+BX17+CQ17+DJ17+EC17+EV17+FO17</f>
        <v>3</v>
      </c>
      <c r="R17" s="7">
        <f t="shared" ref="R17:R27" si="10">AK17+BD17+BW17+CP17+DI17+EB17+EU17+FN17</f>
        <v>0</v>
      </c>
      <c r="S17" s="7">
        <f>$B$17*1.8</f>
        <v>1.8</v>
      </c>
      <c r="T17" s="11">
        <f>$B$17*45</f>
        <v>45</v>
      </c>
      <c r="U17" s="10" t="s">
        <v>61</v>
      </c>
      <c r="V17" s="11"/>
      <c r="W17" s="10"/>
      <c r="X17" s="11"/>
      <c r="Y17" s="10"/>
      <c r="Z17" s="7">
        <f>$B$17*3</f>
        <v>3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7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7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7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7" si="14">CE17+CP17</f>
        <v>0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7" si="15">CX17+DI17</f>
        <v>0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7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7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7" si="18">FC17+FN17</f>
        <v>0</v>
      </c>
    </row>
    <row r="18" spans="1:171" x14ac:dyDescent="0.2">
      <c r="A18" s="6"/>
      <c r="B18" s="6"/>
      <c r="C18" s="6"/>
      <c r="D18" s="6" t="s">
        <v>62</v>
      </c>
      <c r="E18" s="3" t="s">
        <v>63</v>
      </c>
      <c r="F18" s="6">
        <f>COUNTIF(T18:FM18,"e")</f>
        <v>0</v>
      </c>
      <c r="G18" s="6">
        <f>COUNTIF(T18:FM18,"z")</f>
        <v>1</v>
      </c>
      <c r="H18" s="6">
        <f t="shared" si="0"/>
        <v>2</v>
      </c>
      <c r="I18" s="6">
        <f t="shared" si="1"/>
        <v>2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2</v>
      </c>
      <c r="U18" s="10" t="s">
        <v>61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/>
      <c r="B19" s="6"/>
      <c r="C19" s="6"/>
      <c r="D19" s="6" t="s">
        <v>64</v>
      </c>
      <c r="E19" s="3" t="s">
        <v>65</v>
      </c>
      <c r="F19" s="6">
        <f>COUNTIF(T19:FM19,"e")</f>
        <v>0</v>
      </c>
      <c r="G19" s="6">
        <f>COUNTIF(T19:FM19,"z")</f>
        <v>2</v>
      </c>
      <c r="H19" s="6">
        <f t="shared" si="0"/>
        <v>30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15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1.2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v>15</v>
      </c>
      <c r="AN19" s="10" t="s">
        <v>61</v>
      </c>
      <c r="AO19" s="11"/>
      <c r="AP19" s="10"/>
      <c r="AQ19" s="11"/>
      <c r="AR19" s="10"/>
      <c r="AS19" s="7">
        <v>1</v>
      </c>
      <c r="AT19" s="11">
        <v>15</v>
      </c>
      <c r="AU19" s="10" t="s">
        <v>61</v>
      </c>
      <c r="AV19" s="11"/>
      <c r="AW19" s="10"/>
      <c r="AX19" s="11"/>
      <c r="AY19" s="10"/>
      <c r="AZ19" s="11"/>
      <c r="BA19" s="10"/>
      <c r="BB19" s="11"/>
      <c r="BC19" s="10"/>
      <c r="BD19" s="7">
        <v>1</v>
      </c>
      <c r="BE19" s="7">
        <f t="shared" si="12"/>
        <v>2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7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66</v>
      </c>
      <c r="E20" s="3" t="s">
        <v>67</v>
      </c>
      <c r="F20" s="6">
        <f>COUNTIF(T20:FM20,"e")</f>
        <v>0</v>
      </c>
      <c r="G20" s="6">
        <f>COUNTIF(T20:FM20,"z")</f>
        <v>1</v>
      </c>
      <c r="H20" s="6">
        <f t="shared" si="0"/>
        <v>45</v>
      </c>
      <c r="I20" s="6">
        <f t="shared" si="1"/>
        <v>0</v>
      </c>
      <c r="J20" s="6">
        <f t="shared" si="2"/>
        <v>45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/>
      <c r="CW20" s="10"/>
      <c r="CX20" s="7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11"/>
      <c r="DP20" s="10"/>
      <c r="DQ20" s="7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>
        <v>45</v>
      </c>
      <c r="EG20" s="10" t="s">
        <v>61</v>
      </c>
      <c r="EH20" s="11"/>
      <c r="EI20" s="10"/>
      <c r="EJ20" s="7">
        <v>0</v>
      </c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>
        <v>2</v>
      </c>
      <c r="B21" s="6">
        <v>1</v>
      </c>
      <c r="C21" s="6"/>
      <c r="D21" s="6"/>
      <c r="E21" s="3" t="s">
        <v>68</v>
      </c>
      <c r="F21" s="6">
        <f>$B$21*COUNTIF(T21:FM21,"e")</f>
        <v>0</v>
      </c>
      <c r="G21" s="6">
        <f>$B$21*COUNTIF(T21:FM21,"z")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2</v>
      </c>
      <c r="S21" s="7">
        <f>$B$21*1</f>
        <v>1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>
        <f>$B$21*30</f>
        <v>30</v>
      </c>
      <c r="BP21" s="10" t="s">
        <v>61</v>
      </c>
      <c r="BQ21" s="11"/>
      <c r="BR21" s="10"/>
      <c r="BS21" s="11"/>
      <c r="BT21" s="10"/>
      <c r="BU21" s="11"/>
      <c r="BV21" s="10"/>
      <c r="BW21" s="7">
        <f>$B$21*2</f>
        <v>2</v>
      </c>
      <c r="BX21" s="7">
        <f t="shared" si="13"/>
        <v>2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11"/>
      <c r="EI21" s="10"/>
      <c r="EJ21" s="7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>
        <v>3</v>
      </c>
      <c r="B22" s="6">
        <v>1</v>
      </c>
      <c r="C22" s="6"/>
      <c r="D22" s="6"/>
      <c r="E22" s="3" t="s">
        <v>69</v>
      </c>
      <c r="F22" s="6">
        <f>$B$22*COUNTIF(T22:FM22,"e")</f>
        <v>0</v>
      </c>
      <c r="G22" s="6">
        <f>$B$22*COUNTIF(T22:FM22,"z")</f>
        <v>1</v>
      </c>
      <c r="H22" s="6">
        <f t="shared" si="0"/>
        <v>60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60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2</v>
      </c>
      <c r="S22" s="7">
        <f>$B$22*2</f>
        <v>2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>
        <f>$B$22*60</f>
        <v>60</v>
      </c>
      <c r="CI22" s="10" t="s">
        <v>61</v>
      </c>
      <c r="CJ22" s="11"/>
      <c r="CK22" s="10"/>
      <c r="CL22" s="11"/>
      <c r="CM22" s="10"/>
      <c r="CN22" s="11"/>
      <c r="CO22" s="10"/>
      <c r="CP22" s="7">
        <f>$B$22*2</f>
        <v>2</v>
      </c>
      <c r="CQ22" s="7">
        <f t="shared" si="14"/>
        <v>2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7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>
        <v>4</v>
      </c>
      <c r="B23" s="6">
        <v>1</v>
      </c>
      <c r="C23" s="6"/>
      <c r="D23" s="6"/>
      <c r="E23" s="3" t="s">
        <v>70</v>
      </c>
      <c r="F23" s="6">
        <f>$B$23*COUNTIF(T23:FM23,"e")</f>
        <v>1</v>
      </c>
      <c r="G23" s="6">
        <f>$B$23*COUNTIF(T23:FM23,"z")</f>
        <v>0</v>
      </c>
      <c r="H23" s="6">
        <f t="shared" si="0"/>
        <v>60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60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3</v>
      </c>
      <c r="R23" s="7">
        <f t="shared" si="10"/>
        <v>3</v>
      </c>
      <c r="S23" s="7">
        <f>$B$23*2</f>
        <v>2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>
        <f>$B$23*60</f>
        <v>60</v>
      </c>
      <c r="DB23" s="10" t="s">
        <v>71</v>
      </c>
      <c r="DC23" s="11"/>
      <c r="DD23" s="10"/>
      <c r="DE23" s="11"/>
      <c r="DF23" s="10"/>
      <c r="DG23" s="11"/>
      <c r="DH23" s="10"/>
      <c r="DI23" s="7">
        <f>$B$23*3</f>
        <v>3</v>
      </c>
      <c r="DJ23" s="7">
        <f t="shared" si="15"/>
        <v>3</v>
      </c>
      <c r="DK23" s="11"/>
      <c r="DL23" s="10"/>
      <c r="DM23" s="11"/>
      <c r="DN23" s="10"/>
      <c r="DO23" s="11"/>
      <c r="DP23" s="10"/>
      <c r="DQ23" s="7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/>
      <c r="B24" s="6"/>
      <c r="C24" s="6"/>
      <c r="D24" s="6" t="s">
        <v>72</v>
      </c>
      <c r="E24" s="3" t="s">
        <v>73</v>
      </c>
      <c r="F24" s="6">
        <f>COUNTIF(T24:FM24,"e")</f>
        <v>0</v>
      </c>
      <c r="G24" s="6">
        <f>COUNTIF(T24:FM24,"z")</f>
        <v>1</v>
      </c>
      <c r="H24" s="6">
        <f t="shared" si="0"/>
        <v>2</v>
      </c>
      <c r="I24" s="6">
        <f t="shared" si="1"/>
        <v>2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0</v>
      </c>
      <c r="R24" s="7">
        <f t="shared" si="10"/>
        <v>0</v>
      </c>
      <c r="S24" s="7">
        <v>0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>
        <v>2</v>
      </c>
      <c r="DL24" s="10" t="s">
        <v>61</v>
      </c>
      <c r="DM24" s="11"/>
      <c r="DN24" s="10"/>
      <c r="DO24" s="11"/>
      <c r="DP24" s="10"/>
      <c r="DQ24" s="7">
        <v>0</v>
      </c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11"/>
      <c r="EI24" s="10"/>
      <c r="EJ24" s="7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/>
      <c r="B25" s="6"/>
      <c r="C25" s="6"/>
      <c r="D25" s="6" t="s">
        <v>74</v>
      </c>
      <c r="E25" s="3" t="s">
        <v>75</v>
      </c>
      <c r="F25" s="6">
        <f>COUNTIF(T25:FM25,"e")</f>
        <v>0</v>
      </c>
      <c r="G25" s="6">
        <f>COUNTIF(T25:FM25,"z")</f>
        <v>1</v>
      </c>
      <c r="H25" s="6">
        <f t="shared" si="0"/>
        <v>10</v>
      </c>
      <c r="I25" s="6">
        <f t="shared" si="1"/>
        <v>10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1</v>
      </c>
      <c r="R25" s="7">
        <f t="shared" si="10"/>
        <v>0</v>
      </c>
      <c r="S25" s="7">
        <v>0.4</v>
      </c>
      <c r="T25" s="11">
        <v>10</v>
      </c>
      <c r="U25" s="10" t="s">
        <v>61</v>
      </c>
      <c r="V25" s="11"/>
      <c r="W25" s="10"/>
      <c r="X25" s="11"/>
      <c r="Y25" s="10"/>
      <c r="Z25" s="7">
        <v>1</v>
      </c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1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11"/>
      <c r="DP25" s="10"/>
      <c r="DQ25" s="7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11"/>
      <c r="EI25" s="10"/>
      <c r="EJ25" s="7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/>
      <c r="B26" s="6"/>
      <c r="C26" s="6"/>
      <c r="D26" s="6" t="s">
        <v>76</v>
      </c>
      <c r="E26" s="3" t="s">
        <v>77</v>
      </c>
      <c r="F26" s="6">
        <f>COUNTIF(T26:FM26,"e")</f>
        <v>0</v>
      </c>
      <c r="G26" s="6">
        <f>COUNTIF(T26:FM26,"z")</f>
        <v>1</v>
      </c>
      <c r="H26" s="6">
        <f t="shared" si="0"/>
        <v>10</v>
      </c>
      <c r="I26" s="6">
        <f t="shared" si="1"/>
        <v>10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1</v>
      </c>
      <c r="R26" s="7">
        <f t="shared" si="10"/>
        <v>0</v>
      </c>
      <c r="S26" s="7">
        <v>0.4</v>
      </c>
      <c r="T26" s="11"/>
      <c r="U26" s="10"/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>
        <v>10</v>
      </c>
      <c r="AN26" s="10" t="s">
        <v>61</v>
      </c>
      <c r="AO26" s="11"/>
      <c r="AP26" s="10"/>
      <c r="AQ26" s="11"/>
      <c r="AR26" s="10"/>
      <c r="AS26" s="7">
        <v>1</v>
      </c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1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11"/>
      <c r="DP26" s="10"/>
      <c r="DQ26" s="7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11"/>
      <c r="EI26" s="10"/>
      <c r="EJ26" s="7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/>
      <c r="B27" s="6"/>
      <c r="C27" s="6"/>
      <c r="D27" s="6" t="s">
        <v>78</v>
      </c>
      <c r="E27" s="3" t="s">
        <v>79</v>
      </c>
      <c r="F27" s="6">
        <f>COUNTIF(T27:FM27,"e")</f>
        <v>0</v>
      </c>
      <c r="G27" s="6">
        <f>COUNTIF(T27:FM27,"z")</f>
        <v>1</v>
      </c>
      <c r="H27" s="6">
        <f t="shared" si="0"/>
        <v>15</v>
      </c>
      <c r="I27" s="6">
        <f t="shared" si="1"/>
        <v>0</v>
      </c>
      <c r="J27" s="6">
        <f t="shared" si="2"/>
        <v>15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0</v>
      </c>
      <c r="R27" s="7">
        <f t="shared" si="10"/>
        <v>0</v>
      </c>
      <c r="S27" s="7">
        <v>0</v>
      </c>
      <c r="T27" s="11"/>
      <c r="U27" s="10"/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>
        <v>15</v>
      </c>
      <c r="CB27" s="10" t="s">
        <v>61</v>
      </c>
      <c r="CC27" s="11"/>
      <c r="CD27" s="10"/>
      <c r="CE27" s="7"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/>
      <c r="CS27" s="10"/>
      <c r="CT27" s="11"/>
      <c r="CU27" s="10"/>
      <c r="CV27" s="11"/>
      <c r="CW27" s="10"/>
      <c r="CX27" s="7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0</v>
      </c>
      <c r="DK27" s="11"/>
      <c r="DL27" s="10"/>
      <c r="DM27" s="11"/>
      <c r="DN27" s="10"/>
      <c r="DO27" s="11"/>
      <c r="DP27" s="10"/>
      <c r="DQ27" s="7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/>
      <c r="EE27" s="10"/>
      <c r="EF27" s="11"/>
      <c r="EG27" s="10"/>
      <c r="EH27" s="11"/>
      <c r="EI27" s="10"/>
      <c r="EJ27" s="7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0</v>
      </c>
      <c r="EW27" s="11"/>
      <c r="EX27" s="10"/>
      <c r="EY27" s="11"/>
      <c r="EZ27" s="10"/>
      <c r="FA27" s="11"/>
      <c r="FB27" s="10"/>
      <c r="FC27" s="7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ht="15.95" customHeight="1" x14ac:dyDescent="0.2">
      <c r="A28" s="6"/>
      <c r="B28" s="6"/>
      <c r="C28" s="6"/>
      <c r="D28" s="6"/>
      <c r="E28" s="6" t="s">
        <v>80</v>
      </c>
      <c r="F28" s="6">
        <f t="shared" ref="F28:AK28" si="19">SUM(F17:F27)</f>
        <v>1</v>
      </c>
      <c r="G28" s="6">
        <f t="shared" si="19"/>
        <v>11</v>
      </c>
      <c r="H28" s="6">
        <f t="shared" si="19"/>
        <v>309</v>
      </c>
      <c r="I28" s="6">
        <f t="shared" si="19"/>
        <v>84</v>
      </c>
      <c r="J28" s="6">
        <f t="shared" si="19"/>
        <v>60</v>
      </c>
      <c r="K28" s="6">
        <f t="shared" si="19"/>
        <v>0</v>
      </c>
      <c r="L28" s="6">
        <f t="shared" si="19"/>
        <v>15</v>
      </c>
      <c r="M28" s="6">
        <f t="shared" si="19"/>
        <v>150</v>
      </c>
      <c r="N28" s="6">
        <f t="shared" si="19"/>
        <v>0</v>
      </c>
      <c r="O28" s="6">
        <f t="shared" si="19"/>
        <v>0</v>
      </c>
      <c r="P28" s="6">
        <f t="shared" si="19"/>
        <v>0</v>
      </c>
      <c r="Q28" s="7">
        <f t="shared" si="19"/>
        <v>14</v>
      </c>
      <c r="R28" s="7">
        <f t="shared" si="19"/>
        <v>8</v>
      </c>
      <c r="S28" s="7">
        <f t="shared" si="19"/>
        <v>8.8000000000000007</v>
      </c>
      <c r="T28" s="11">
        <f t="shared" si="19"/>
        <v>57</v>
      </c>
      <c r="U28" s="10">
        <f t="shared" si="19"/>
        <v>0</v>
      </c>
      <c r="V28" s="11">
        <f t="shared" si="19"/>
        <v>0</v>
      </c>
      <c r="W28" s="10">
        <f t="shared" si="19"/>
        <v>0</v>
      </c>
      <c r="X28" s="11">
        <f t="shared" si="19"/>
        <v>0</v>
      </c>
      <c r="Y28" s="10">
        <f t="shared" si="19"/>
        <v>0</v>
      </c>
      <c r="Z28" s="7">
        <f t="shared" si="19"/>
        <v>4</v>
      </c>
      <c r="AA28" s="11">
        <f t="shared" si="19"/>
        <v>0</v>
      </c>
      <c r="AB28" s="10">
        <f t="shared" si="19"/>
        <v>0</v>
      </c>
      <c r="AC28" s="11">
        <f t="shared" si="19"/>
        <v>0</v>
      </c>
      <c r="AD28" s="10">
        <f t="shared" si="19"/>
        <v>0</v>
      </c>
      <c r="AE28" s="11">
        <f t="shared" si="19"/>
        <v>0</v>
      </c>
      <c r="AF28" s="10">
        <f t="shared" si="19"/>
        <v>0</v>
      </c>
      <c r="AG28" s="11">
        <f t="shared" si="19"/>
        <v>0</v>
      </c>
      <c r="AH28" s="10">
        <f t="shared" si="19"/>
        <v>0</v>
      </c>
      <c r="AI28" s="11">
        <f t="shared" si="19"/>
        <v>0</v>
      </c>
      <c r="AJ28" s="10">
        <f t="shared" si="19"/>
        <v>0</v>
      </c>
      <c r="AK28" s="7">
        <f t="shared" si="19"/>
        <v>0</v>
      </c>
      <c r="AL28" s="7">
        <f t="shared" ref="AL28:BQ28" si="20">SUM(AL17:AL27)</f>
        <v>4</v>
      </c>
      <c r="AM28" s="11">
        <f t="shared" si="20"/>
        <v>25</v>
      </c>
      <c r="AN28" s="10">
        <f t="shared" si="20"/>
        <v>0</v>
      </c>
      <c r="AO28" s="11">
        <f t="shared" si="20"/>
        <v>0</v>
      </c>
      <c r="AP28" s="10">
        <f t="shared" si="20"/>
        <v>0</v>
      </c>
      <c r="AQ28" s="11">
        <f t="shared" si="20"/>
        <v>0</v>
      </c>
      <c r="AR28" s="10">
        <f t="shared" si="20"/>
        <v>0</v>
      </c>
      <c r="AS28" s="7">
        <f t="shared" si="20"/>
        <v>2</v>
      </c>
      <c r="AT28" s="11">
        <f t="shared" si="20"/>
        <v>15</v>
      </c>
      <c r="AU28" s="10">
        <f t="shared" si="20"/>
        <v>0</v>
      </c>
      <c r="AV28" s="11">
        <f t="shared" si="20"/>
        <v>0</v>
      </c>
      <c r="AW28" s="10">
        <f t="shared" si="20"/>
        <v>0</v>
      </c>
      <c r="AX28" s="11">
        <f t="shared" si="20"/>
        <v>0</v>
      </c>
      <c r="AY28" s="10">
        <f t="shared" si="20"/>
        <v>0</v>
      </c>
      <c r="AZ28" s="11">
        <f t="shared" si="20"/>
        <v>0</v>
      </c>
      <c r="BA28" s="10">
        <f t="shared" si="20"/>
        <v>0</v>
      </c>
      <c r="BB28" s="11">
        <f t="shared" si="20"/>
        <v>0</v>
      </c>
      <c r="BC28" s="10">
        <f t="shared" si="20"/>
        <v>0</v>
      </c>
      <c r="BD28" s="7">
        <f t="shared" si="20"/>
        <v>1</v>
      </c>
      <c r="BE28" s="7">
        <f t="shared" si="20"/>
        <v>3</v>
      </c>
      <c r="BF28" s="11">
        <f t="shared" si="20"/>
        <v>0</v>
      </c>
      <c r="BG28" s="10">
        <f t="shared" si="20"/>
        <v>0</v>
      </c>
      <c r="BH28" s="11">
        <f t="shared" si="20"/>
        <v>0</v>
      </c>
      <c r="BI28" s="10">
        <f t="shared" si="20"/>
        <v>0</v>
      </c>
      <c r="BJ28" s="11">
        <f t="shared" si="20"/>
        <v>0</v>
      </c>
      <c r="BK28" s="10">
        <f t="shared" si="20"/>
        <v>0</v>
      </c>
      <c r="BL28" s="7">
        <f t="shared" si="20"/>
        <v>0</v>
      </c>
      <c r="BM28" s="11">
        <f t="shared" si="20"/>
        <v>0</v>
      </c>
      <c r="BN28" s="10">
        <f t="shared" si="20"/>
        <v>0</v>
      </c>
      <c r="BO28" s="11">
        <f t="shared" si="20"/>
        <v>30</v>
      </c>
      <c r="BP28" s="10">
        <f t="shared" si="20"/>
        <v>0</v>
      </c>
      <c r="BQ28" s="11">
        <f t="shared" si="20"/>
        <v>0</v>
      </c>
      <c r="BR28" s="10">
        <f t="shared" ref="BR28:CW28" si="21">SUM(BR17:BR27)</f>
        <v>0</v>
      </c>
      <c r="BS28" s="11">
        <f t="shared" si="21"/>
        <v>0</v>
      </c>
      <c r="BT28" s="10">
        <f t="shared" si="21"/>
        <v>0</v>
      </c>
      <c r="BU28" s="11">
        <f t="shared" si="21"/>
        <v>0</v>
      </c>
      <c r="BV28" s="10">
        <f t="shared" si="21"/>
        <v>0</v>
      </c>
      <c r="BW28" s="7">
        <f t="shared" si="21"/>
        <v>2</v>
      </c>
      <c r="BX28" s="7">
        <f t="shared" si="21"/>
        <v>2</v>
      </c>
      <c r="BY28" s="11">
        <f t="shared" si="21"/>
        <v>0</v>
      </c>
      <c r="BZ28" s="10">
        <f t="shared" si="21"/>
        <v>0</v>
      </c>
      <c r="CA28" s="11">
        <f t="shared" si="21"/>
        <v>15</v>
      </c>
      <c r="CB28" s="10">
        <f t="shared" si="21"/>
        <v>0</v>
      </c>
      <c r="CC28" s="11">
        <f t="shared" si="21"/>
        <v>0</v>
      </c>
      <c r="CD28" s="10">
        <f t="shared" si="21"/>
        <v>0</v>
      </c>
      <c r="CE28" s="7">
        <f t="shared" si="21"/>
        <v>0</v>
      </c>
      <c r="CF28" s="11">
        <f t="shared" si="21"/>
        <v>0</v>
      </c>
      <c r="CG28" s="10">
        <f t="shared" si="21"/>
        <v>0</v>
      </c>
      <c r="CH28" s="11">
        <f t="shared" si="21"/>
        <v>60</v>
      </c>
      <c r="CI28" s="10">
        <f t="shared" si="21"/>
        <v>0</v>
      </c>
      <c r="CJ28" s="11">
        <f t="shared" si="21"/>
        <v>0</v>
      </c>
      <c r="CK28" s="10">
        <f t="shared" si="21"/>
        <v>0</v>
      </c>
      <c r="CL28" s="11">
        <f t="shared" si="21"/>
        <v>0</v>
      </c>
      <c r="CM28" s="10">
        <f t="shared" si="21"/>
        <v>0</v>
      </c>
      <c r="CN28" s="11">
        <f t="shared" si="21"/>
        <v>0</v>
      </c>
      <c r="CO28" s="10">
        <f t="shared" si="21"/>
        <v>0</v>
      </c>
      <c r="CP28" s="7">
        <f t="shared" si="21"/>
        <v>2</v>
      </c>
      <c r="CQ28" s="7">
        <f t="shared" si="21"/>
        <v>2</v>
      </c>
      <c r="CR28" s="11">
        <f t="shared" si="21"/>
        <v>0</v>
      </c>
      <c r="CS28" s="10">
        <f t="shared" si="21"/>
        <v>0</v>
      </c>
      <c r="CT28" s="11">
        <f t="shared" si="21"/>
        <v>0</v>
      </c>
      <c r="CU28" s="10">
        <f t="shared" si="21"/>
        <v>0</v>
      </c>
      <c r="CV28" s="11">
        <f t="shared" si="21"/>
        <v>0</v>
      </c>
      <c r="CW28" s="10">
        <f t="shared" si="21"/>
        <v>0</v>
      </c>
      <c r="CX28" s="7">
        <f t="shared" ref="CX28:EC28" si="22">SUM(CX17:CX27)</f>
        <v>0</v>
      </c>
      <c r="CY28" s="11">
        <f t="shared" si="22"/>
        <v>0</v>
      </c>
      <c r="CZ28" s="10">
        <f t="shared" si="22"/>
        <v>0</v>
      </c>
      <c r="DA28" s="11">
        <f t="shared" si="22"/>
        <v>60</v>
      </c>
      <c r="DB28" s="10">
        <f t="shared" si="22"/>
        <v>0</v>
      </c>
      <c r="DC28" s="11">
        <f t="shared" si="22"/>
        <v>0</v>
      </c>
      <c r="DD28" s="10">
        <f t="shared" si="22"/>
        <v>0</v>
      </c>
      <c r="DE28" s="11">
        <f t="shared" si="22"/>
        <v>0</v>
      </c>
      <c r="DF28" s="10">
        <f t="shared" si="22"/>
        <v>0</v>
      </c>
      <c r="DG28" s="11">
        <f t="shared" si="22"/>
        <v>0</v>
      </c>
      <c r="DH28" s="10">
        <f t="shared" si="22"/>
        <v>0</v>
      </c>
      <c r="DI28" s="7">
        <f t="shared" si="22"/>
        <v>3</v>
      </c>
      <c r="DJ28" s="7">
        <f t="shared" si="22"/>
        <v>3</v>
      </c>
      <c r="DK28" s="11">
        <f t="shared" si="22"/>
        <v>2</v>
      </c>
      <c r="DL28" s="10">
        <f t="shared" si="22"/>
        <v>0</v>
      </c>
      <c r="DM28" s="11">
        <f t="shared" si="22"/>
        <v>0</v>
      </c>
      <c r="DN28" s="10">
        <f t="shared" si="22"/>
        <v>0</v>
      </c>
      <c r="DO28" s="11">
        <f t="shared" si="22"/>
        <v>0</v>
      </c>
      <c r="DP28" s="10">
        <f t="shared" si="22"/>
        <v>0</v>
      </c>
      <c r="DQ28" s="7">
        <f t="shared" si="22"/>
        <v>0</v>
      </c>
      <c r="DR28" s="11">
        <f t="shared" si="22"/>
        <v>0</v>
      </c>
      <c r="DS28" s="10">
        <f t="shared" si="22"/>
        <v>0</v>
      </c>
      <c r="DT28" s="11">
        <f t="shared" si="22"/>
        <v>0</v>
      </c>
      <c r="DU28" s="10">
        <f t="shared" si="22"/>
        <v>0</v>
      </c>
      <c r="DV28" s="11">
        <f t="shared" si="22"/>
        <v>0</v>
      </c>
      <c r="DW28" s="10">
        <f t="shared" si="22"/>
        <v>0</v>
      </c>
      <c r="DX28" s="11">
        <f t="shared" si="22"/>
        <v>0</v>
      </c>
      <c r="DY28" s="10">
        <f t="shared" si="22"/>
        <v>0</v>
      </c>
      <c r="DZ28" s="11">
        <f t="shared" si="22"/>
        <v>0</v>
      </c>
      <c r="EA28" s="10">
        <f t="shared" si="22"/>
        <v>0</v>
      </c>
      <c r="EB28" s="7">
        <f t="shared" si="22"/>
        <v>0</v>
      </c>
      <c r="EC28" s="7">
        <f t="shared" si="22"/>
        <v>0</v>
      </c>
      <c r="ED28" s="11">
        <f t="shared" ref="ED28:FI28" si="23">SUM(ED17:ED27)</f>
        <v>0</v>
      </c>
      <c r="EE28" s="10">
        <f t="shared" si="23"/>
        <v>0</v>
      </c>
      <c r="EF28" s="11">
        <f t="shared" si="23"/>
        <v>45</v>
      </c>
      <c r="EG28" s="10">
        <f t="shared" si="23"/>
        <v>0</v>
      </c>
      <c r="EH28" s="11">
        <f t="shared" si="23"/>
        <v>0</v>
      </c>
      <c r="EI28" s="10">
        <f t="shared" si="23"/>
        <v>0</v>
      </c>
      <c r="EJ28" s="7">
        <f t="shared" si="23"/>
        <v>0</v>
      </c>
      <c r="EK28" s="11">
        <f t="shared" si="23"/>
        <v>0</v>
      </c>
      <c r="EL28" s="10">
        <f t="shared" si="23"/>
        <v>0</v>
      </c>
      <c r="EM28" s="11">
        <f t="shared" si="23"/>
        <v>0</v>
      </c>
      <c r="EN28" s="10">
        <f t="shared" si="23"/>
        <v>0</v>
      </c>
      <c r="EO28" s="11">
        <f t="shared" si="23"/>
        <v>0</v>
      </c>
      <c r="EP28" s="10">
        <f t="shared" si="23"/>
        <v>0</v>
      </c>
      <c r="EQ28" s="11">
        <f t="shared" si="23"/>
        <v>0</v>
      </c>
      <c r="ER28" s="10">
        <f t="shared" si="23"/>
        <v>0</v>
      </c>
      <c r="ES28" s="11">
        <f t="shared" si="23"/>
        <v>0</v>
      </c>
      <c r="ET28" s="10">
        <f t="shared" si="23"/>
        <v>0</v>
      </c>
      <c r="EU28" s="7">
        <f t="shared" si="23"/>
        <v>0</v>
      </c>
      <c r="EV28" s="7">
        <f t="shared" si="23"/>
        <v>0</v>
      </c>
      <c r="EW28" s="11">
        <f t="shared" si="23"/>
        <v>0</v>
      </c>
      <c r="EX28" s="10">
        <f t="shared" si="23"/>
        <v>0</v>
      </c>
      <c r="EY28" s="11">
        <f t="shared" si="23"/>
        <v>0</v>
      </c>
      <c r="EZ28" s="10">
        <f t="shared" si="23"/>
        <v>0</v>
      </c>
      <c r="FA28" s="11">
        <f t="shared" si="23"/>
        <v>0</v>
      </c>
      <c r="FB28" s="10">
        <f t="shared" si="23"/>
        <v>0</v>
      </c>
      <c r="FC28" s="7">
        <f t="shared" si="23"/>
        <v>0</v>
      </c>
      <c r="FD28" s="11">
        <f t="shared" si="23"/>
        <v>0</v>
      </c>
      <c r="FE28" s="10">
        <f t="shared" si="23"/>
        <v>0</v>
      </c>
      <c r="FF28" s="11">
        <f t="shared" si="23"/>
        <v>0</v>
      </c>
      <c r="FG28" s="10">
        <f t="shared" si="23"/>
        <v>0</v>
      </c>
      <c r="FH28" s="11">
        <f t="shared" si="23"/>
        <v>0</v>
      </c>
      <c r="FI28" s="10">
        <f t="shared" si="23"/>
        <v>0</v>
      </c>
      <c r="FJ28" s="11">
        <f t="shared" ref="FJ28:FO28" si="24">SUM(FJ17:FJ27)</f>
        <v>0</v>
      </c>
      <c r="FK28" s="10">
        <f t="shared" si="24"/>
        <v>0</v>
      </c>
      <c r="FL28" s="11">
        <f t="shared" si="24"/>
        <v>0</v>
      </c>
      <c r="FM28" s="10">
        <f t="shared" si="24"/>
        <v>0</v>
      </c>
      <c r="FN28" s="7">
        <f t="shared" si="24"/>
        <v>0</v>
      </c>
      <c r="FO28" s="7">
        <f t="shared" si="24"/>
        <v>0</v>
      </c>
    </row>
    <row r="29" spans="1:171" ht="20.100000000000001" customHeight="1" x14ac:dyDescent="0.2">
      <c r="A29" s="13" t="s">
        <v>81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3"/>
      <c r="FO29" s="14"/>
    </row>
    <row r="30" spans="1:171" x14ac:dyDescent="0.2">
      <c r="A30" s="6"/>
      <c r="B30" s="6"/>
      <c r="C30" s="6"/>
      <c r="D30" s="6" t="s">
        <v>82</v>
      </c>
      <c r="E30" s="3" t="s">
        <v>83</v>
      </c>
      <c r="F30" s="6">
        <f t="shared" ref="F30:F41" si="25">COUNTIF(T30:FM30,"e")</f>
        <v>0</v>
      </c>
      <c r="G30" s="6">
        <f t="shared" ref="G30:G41" si="26">COUNTIF(T30:FM30,"z")</f>
        <v>2</v>
      </c>
      <c r="H30" s="6">
        <f t="shared" ref="H30:H41" si="27">SUM(I30:P30)</f>
        <v>60</v>
      </c>
      <c r="I30" s="6">
        <f t="shared" ref="I30:I41" si="28">T30+AM30+BF30+BY30+CR30+DK30+ED30+EW30</f>
        <v>30</v>
      </c>
      <c r="J30" s="6">
        <f t="shared" ref="J30:J41" si="29">V30+AO30+BH30+CA30+CT30+DM30+EF30+EY30</f>
        <v>30</v>
      </c>
      <c r="K30" s="6">
        <f t="shared" ref="K30:K41" si="30">X30+AQ30+BJ30+CC30+CV30+DO30+EH30+FA30</f>
        <v>0</v>
      </c>
      <c r="L30" s="6">
        <f t="shared" ref="L30:L41" si="31">AA30+AT30+BM30+CF30+CY30+DR30+EK30+FD30</f>
        <v>0</v>
      </c>
      <c r="M30" s="6">
        <f t="shared" ref="M30:M41" si="32">AC30+AV30+BO30+CH30+DA30+DT30+EM30+FF30</f>
        <v>0</v>
      </c>
      <c r="N30" s="6">
        <f t="shared" ref="N30:N41" si="33">AE30+AX30+BQ30+CJ30+DC30+DV30+EO30+FH30</f>
        <v>0</v>
      </c>
      <c r="O30" s="6">
        <f t="shared" ref="O30:O41" si="34">AG30+AZ30+BS30+CL30+DE30+DX30+EQ30+FJ30</f>
        <v>0</v>
      </c>
      <c r="P30" s="6">
        <f t="shared" ref="P30:P41" si="35">AI30+BB30+BU30+CN30+DG30+DZ30+ES30+FL30</f>
        <v>0</v>
      </c>
      <c r="Q30" s="7">
        <f t="shared" ref="Q30:Q41" si="36">AL30+BE30+BX30+CQ30+DJ30+EC30+EV30+FO30</f>
        <v>3</v>
      </c>
      <c r="R30" s="7">
        <f t="shared" ref="R30:R41" si="37">AK30+BD30+BW30+CP30+DI30+EB30+EU30+FN30</f>
        <v>0</v>
      </c>
      <c r="S30" s="7">
        <v>1.8</v>
      </c>
      <c r="T30" s="11">
        <v>30</v>
      </c>
      <c r="U30" s="10" t="s">
        <v>61</v>
      </c>
      <c r="V30" s="11">
        <v>30</v>
      </c>
      <c r="W30" s="10" t="s">
        <v>61</v>
      </c>
      <c r="X30" s="11"/>
      <c r="Y30" s="10"/>
      <c r="Z30" s="7">
        <v>3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41" si="38">Z30+AK30</f>
        <v>3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ref="BE30:BE41" si="39">AS30+BD30</f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41" si="40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41" si="41">CE30+CP30</f>
        <v>0</v>
      </c>
      <c r="CR30" s="11"/>
      <c r="CS30" s="10"/>
      <c r="CT30" s="11"/>
      <c r="CU30" s="10"/>
      <c r="CV30" s="11"/>
      <c r="CW30" s="10"/>
      <c r="CX30" s="7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ref="DJ30:DJ41" si="42">CX30+DI30</f>
        <v>0</v>
      </c>
      <c r="DK30" s="11"/>
      <c r="DL30" s="10"/>
      <c r="DM30" s="11"/>
      <c r="DN30" s="10"/>
      <c r="DO30" s="11"/>
      <c r="DP30" s="10"/>
      <c r="DQ30" s="7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ref="EC30:EC41" si="43">DQ30+EB30</f>
        <v>0</v>
      </c>
      <c r="ED30" s="11"/>
      <c r="EE30" s="10"/>
      <c r="EF30" s="11"/>
      <c r="EG30" s="10"/>
      <c r="EH30" s="11"/>
      <c r="EI30" s="10"/>
      <c r="EJ30" s="7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ref="EV30:EV41" si="44">EJ30+EU30</f>
        <v>0</v>
      </c>
      <c r="EW30" s="11"/>
      <c r="EX30" s="10"/>
      <c r="EY30" s="11"/>
      <c r="EZ30" s="10"/>
      <c r="FA30" s="11"/>
      <c r="FB30" s="10"/>
      <c r="FC30" s="7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ref="FO30:FO41" si="45">FC30+FN30</f>
        <v>0</v>
      </c>
    </row>
    <row r="31" spans="1:171" x14ac:dyDescent="0.2">
      <c r="A31" s="6"/>
      <c r="B31" s="6"/>
      <c r="C31" s="6"/>
      <c r="D31" s="6" t="s">
        <v>84</v>
      </c>
      <c r="E31" s="3" t="s">
        <v>85</v>
      </c>
      <c r="F31" s="6">
        <f t="shared" si="25"/>
        <v>0</v>
      </c>
      <c r="G31" s="6">
        <f t="shared" si="26"/>
        <v>2</v>
      </c>
      <c r="H31" s="6">
        <f t="shared" si="27"/>
        <v>60</v>
      </c>
      <c r="I31" s="6">
        <f t="shared" si="28"/>
        <v>30</v>
      </c>
      <c r="J31" s="6">
        <f t="shared" si="29"/>
        <v>30</v>
      </c>
      <c r="K31" s="6">
        <f t="shared" si="30"/>
        <v>0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6</v>
      </c>
      <c r="R31" s="7">
        <f t="shared" si="37"/>
        <v>0</v>
      </c>
      <c r="S31" s="7">
        <v>2.4</v>
      </c>
      <c r="T31" s="11">
        <v>30</v>
      </c>
      <c r="U31" s="10" t="s">
        <v>61</v>
      </c>
      <c r="V31" s="11">
        <v>30</v>
      </c>
      <c r="W31" s="10" t="s">
        <v>61</v>
      </c>
      <c r="X31" s="11"/>
      <c r="Y31" s="10"/>
      <c r="Z31" s="7">
        <v>6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8"/>
        <v>6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9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11"/>
      <c r="EI31" s="10"/>
      <c r="EJ31" s="7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60</v>
      </c>
      <c r="I32" s="6">
        <f t="shared" si="28"/>
        <v>30</v>
      </c>
      <c r="J32" s="6">
        <f t="shared" si="29"/>
        <v>30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6</v>
      </c>
      <c r="R32" s="7">
        <f t="shared" si="37"/>
        <v>0</v>
      </c>
      <c r="S32" s="7">
        <v>2.4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8"/>
        <v>0</v>
      </c>
      <c r="AM32" s="11">
        <v>30</v>
      </c>
      <c r="AN32" s="10" t="s">
        <v>71</v>
      </c>
      <c r="AO32" s="11">
        <v>30</v>
      </c>
      <c r="AP32" s="10" t="s">
        <v>61</v>
      </c>
      <c r="AQ32" s="11"/>
      <c r="AR32" s="10"/>
      <c r="AS32" s="7">
        <v>6</v>
      </c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6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11"/>
      <c r="CW32" s="10"/>
      <c r="CX32" s="7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11"/>
      <c r="DP32" s="10"/>
      <c r="DQ32" s="7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11"/>
      <c r="EI32" s="10"/>
      <c r="EJ32" s="7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11"/>
      <c r="FB32" s="10"/>
      <c r="FC32" s="7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88</v>
      </c>
      <c r="E33" s="3" t="s">
        <v>89</v>
      </c>
      <c r="F33" s="6">
        <f t="shared" si="25"/>
        <v>0</v>
      </c>
      <c r="G33" s="6">
        <f t="shared" si="26"/>
        <v>2</v>
      </c>
      <c r="H33" s="6">
        <f t="shared" si="27"/>
        <v>30</v>
      </c>
      <c r="I33" s="6">
        <f t="shared" si="28"/>
        <v>15</v>
      </c>
      <c r="J33" s="6">
        <f t="shared" si="29"/>
        <v>0</v>
      </c>
      <c r="K33" s="6">
        <f t="shared" si="30"/>
        <v>0</v>
      </c>
      <c r="L33" s="6">
        <f t="shared" si="31"/>
        <v>15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3</v>
      </c>
      <c r="R33" s="7">
        <f t="shared" si="37"/>
        <v>2</v>
      </c>
      <c r="S33" s="7">
        <v>1.2</v>
      </c>
      <c r="T33" s="11">
        <v>15</v>
      </c>
      <c r="U33" s="10" t="s">
        <v>61</v>
      </c>
      <c r="V33" s="11"/>
      <c r="W33" s="10"/>
      <c r="X33" s="11"/>
      <c r="Y33" s="10"/>
      <c r="Z33" s="7">
        <v>1</v>
      </c>
      <c r="AA33" s="11">
        <v>15</v>
      </c>
      <c r="AB33" s="10" t="s">
        <v>61</v>
      </c>
      <c r="AC33" s="11"/>
      <c r="AD33" s="10"/>
      <c r="AE33" s="11"/>
      <c r="AF33" s="10"/>
      <c r="AG33" s="11"/>
      <c r="AH33" s="10"/>
      <c r="AI33" s="11"/>
      <c r="AJ33" s="10"/>
      <c r="AK33" s="7">
        <v>2</v>
      </c>
      <c r="AL33" s="7">
        <f t="shared" si="38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11"/>
      <c r="CW33" s="10"/>
      <c r="CX33" s="7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11"/>
      <c r="DP33" s="10"/>
      <c r="DQ33" s="7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11"/>
      <c r="EI33" s="10"/>
      <c r="EJ33" s="7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11"/>
      <c r="FB33" s="10"/>
      <c r="FC33" s="7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90</v>
      </c>
      <c r="E34" s="3" t="s">
        <v>91</v>
      </c>
      <c r="F34" s="6">
        <f t="shared" si="25"/>
        <v>0</v>
      </c>
      <c r="G34" s="6">
        <f t="shared" si="26"/>
        <v>1</v>
      </c>
      <c r="H34" s="6">
        <f t="shared" si="27"/>
        <v>30</v>
      </c>
      <c r="I34" s="6">
        <f t="shared" si="28"/>
        <v>30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2</v>
      </c>
      <c r="R34" s="7">
        <f t="shared" si="37"/>
        <v>0</v>
      </c>
      <c r="S34" s="7">
        <v>1.2</v>
      </c>
      <c r="T34" s="11">
        <v>30</v>
      </c>
      <c r="U34" s="10" t="s">
        <v>61</v>
      </c>
      <c r="V34" s="11"/>
      <c r="W34" s="10"/>
      <c r="X34" s="11"/>
      <c r="Y34" s="10"/>
      <c r="Z34" s="7">
        <v>2</v>
      </c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8"/>
        <v>2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60</v>
      </c>
      <c r="I35" s="6">
        <f t="shared" si="28"/>
        <v>30</v>
      </c>
      <c r="J35" s="6">
        <f t="shared" si="29"/>
        <v>30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6</v>
      </c>
      <c r="R35" s="7">
        <f t="shared" si="37"/>
        <v>0</v>
      </c>
      <c r="S35" s="7">
        <v>2.4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>
        <v>30</v>
      </c>
      <c r="AN35" s="10" t="s">
        <v>71</v>
      </c>
      <c r="AO35" s="11">
        <v>30</v>
      </c>
      <c r="AP35" s="10" t="s">
        <v>61</v>
      </c>
      <c r="AQ35" s="11"/>
      <c r="AR35" s="10"/>
      <c r="AS35" s="7">
        <v>6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9"/>
        <v>6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45</v>
      </c>
      <c r="I36" s="6">
        <f t="shared" si="28"/>
        <v>30</v>
      </c>
      <c r="J36" s="6">
        <f t="shared" si="29"/>
        <v>0</v>
      </c>
      <c r="K36" s="6">
        <f t="shared" si="30"/>
        <v>0</v>
      </c>
      <c r="L36" s="6">
        <f t="shared" si="31"/>
        <v>15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3</v>
      </c>
      <c r="R36" s="7">
        <f t="shared" si="37"/>
        <v>1</v>
      </c>
      <c r="S36" s="7">
        <v>1.8</v>
      </c>
      <c r="T36" s="11">
        <v>30</v>
      </c>
      <c r="U36" s="10" t="s">
        <v>61</v>
      </c>
      <c r="V36" s="11"/>
      <c r="W36" s="10"/>
      <c r="X36" s="11"/>
      <c r="Y36" s="10"/>
      <c r="Z36" s="7">
        <v>2</v>
      </c>
      <c r="AA36" s="11">
        <v>15</v>
      </c>
      <c r="AB36" s="10" t="s">
        <v>61</v>
      </c>
      <c r="AC36" s="11"/>
      <c r="AD36" s="10"/>
      <c r="AE36" s="11"/>
      <c r="AF36" s="10"/>
      <c r="AG36" s="11"/>
      <c r="AH36" s="10"/>
      <c r="AI36" s="11"/>
      <c r="AJ36" s="10"/>
      <c r="AK36" s="7">
        <v>1</v>
      </c>
      <c r="AL36" s="7">
        <f t="shared" si="38"/>
        <v>3</v>
      </c>
      <c r="AM36" s="11"/>
      <c r="AN36" s="10"/>
      <c r="AO36" s="11"/>
      <c r="AP36" s="10"/>
      <c r="AQ36" s="11"/>
      <c r="AR36" s="10"/>
      <c r="AS36" s="7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9"/>
        <v>0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0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45</v>
      </c>
      <c r="I37" s="6">
        <f t="shared" si="28"/>
        <v>30</v>
      </c>
      <c r="J37" s="6">
        <f t="shared" si="29"/>
        <v>15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4</v>
      </c>
      <c r="R37" s="7">
        <f t="shared" si="37"/>
        <v>0</v>
      </c>
      <c r="S37" s="7">
        <v>1.8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8"/>
        <v>0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0"/>
        <v>0</v>
      </c>
      <c r="BY37" s="11">
        <v>30</v>
      </c>
      <c r="BZ37" s="10" t="s">
        <v>71</v>
      </c>
      <c r="CA37" s="11">
        <v>15</v>
      </c>
      <c r="CB37" s="10" t="s">
        <v>61</v>
      </c>
      <c r="CC37" s="11"/>
      <c r="CD37" s="10"/>
      <c r="CE37" s="7">
        <v>4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4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98</v>
      </c>
      <c r="E38" s="3" t="s">
        <v>99</v>
      </c>
      <c r="F38" s="6">
        <f t="shared" si="25"/>
        <v>0</v>
      </c>
      <c r="G38" s="6">
        <f t="shared" si="26"/>
        <v>1</v>
      </c>
      <c r="H38" s="6">
        <f t="shared" si="27"/>
        <v>30</v>
      </c>
      <c r="I38" s="6">
        <f t="shared" si="28"/>
        <v>0</v>
      </c>
      <c r="J38" s="6">
        <f t="shared" si="29"/>
        <v>0</v>
      </c>
      <c r="K38" s="6">
        <f t="shared" si="30"/>
        <v>0</v>
      </c>
      <c r="L38" s="6">
        <f t="shared" si="31"/>
        <v>30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2</v>
      </c>
      <c r="R38" s="7">
        <f t="shared" si="37"/>
        <v>2</v>
      </c>
      <c r="S38" s="7">
        <v>1.2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/>
      <c r="BG38" s="10"/>
      <c r="BH38" s="11"/>
      <c r="BI38" s="10"/>
      <c r="BJ38" s="11"/>
      <c r="BK38" s="10"/>
      <c r="BL38" s="7"/>
      <c r="BM38" s="11">
        <v>30</v>
      </c>
      <c r="BN38" s="10" t="s">
        <v>61</v>
      </c>
      <c r="BO38" s="11"/>
      <c r="BP38" s="10"/>
      <c r="BQ38" s="11"/>
      <c r="BR38" s="10"/>
      <c r="BS38" s="11"/>
      <c r="BT38" s="10"/>
      <c r="BU38" s="11"/>
      <c r="BV38" s="10"/>
      <c r="BW38" s="7">
        <v>2</v>
      </c>
      <c r="BX38" s="7">
        <f t="shared" si="40"/>
        <v>2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1"/>
        <v>0</v>
      </c>
      <c r="CR38" s="11"/>
      <c r="CS38" s="10"/>
      <c r="CT38" s="11"/>
      <c r="CU38" s="10"/>
      <c r="CV38" s="11"/>
      <c r="CW38" s="10"/>
      <c r="CX38" s="7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2"/>
        <v>0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x14ac:dyDescent="0.2">
      <c r="A39" s="6"/>
      <c r="B39" s="6"/>
      <c r="C39" s="6"/>
      <c r="D39" s="6" t="s">
        <v>100</v>
      </c>
      <c r="E39" s="3" t="s">
        <v>101</v>
      </c>
      <c r="F39" s="6">
        <f t="shared" si="25"/>
        <v>1</v>
      </c>
      <c r="G39" s="6">
        <f t="shared" si="26"/>
        <v>1</v>
      </c>
      <c r="H39" s="6">
        <f t="shared" si="27"/>
        <v>60</v>
      </c>
      <c r="I39" s="6">
        <f t="shared" si="28"/>
        <v>30</v>
      </c>
      <c r="J39" s="6">
        <f t="shared" si="29"/>
        <v>0</v>
      </c>
      <c r="K39" s="6">
        <f t="shared" si="30"/>
        <v>0</v>
      </c>
      <c r="L39" s="6">
        <f t="shared" si="31"/>
        <v>30</v>
      </c>
      <c r="M39" s="6">
        <f t="shared" si="32"/>
        <v>0</v>
      </c>
      <c r="N39" s="6">
        <f t="shared" si="33"/>
        <v>0</v>
      </c>
      <c r="O39" s="6">
        <f t="shared" si="34"/>
        <v>0</v>
      </c>
      <c r="P39" s="6">
        <f t="shared" si="35"/>
        <v>0</v>
      </c>
      <c r="Q39" s="7">
        <f t="shared" si="36"/>
        <v>5</v>
      </c>
      <c r="R39" s="7">
        <f t="shared" si="37"/>
        <v>2</v>
      </c>
      <c r="S39" s="7">
        <v>2.4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8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9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0"/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1"/>
        <v>0</v>
      </c>
      <c r="CR39" s="11">
        <v>30</v>
      </c>
      <c r="CS39" s="10" t="s">
        <v>71</v>
      </c>
      <c r="CT39" s="11"/>
      <c r="CU39" s="10"/>
      <c r="CV39" s="11"/>
      <c r="CW39" s="10"/>
      <c r="CX39" s="7">
        <v>3</v>
      </c>
      <c r="CY39" s="11">
        <v>30</v>
      </c>
      <c r="CZ39" s="10" t="s">
        <v>61</v>
      </c>
      <c r="DA39" s="11"/>
      <c r="DB39" s="10"/>
      <c r="DC39" s="11"/>
      <c r="DD39" s="10"/>
      <c r="DE39" s="11"/>
      <c r="DF39" s="10"/>
      <c r="DG39" s="11"/>
      <c r="DH39" s="10"/>
      <c r="DI39" s="7">
        <v>2</v>
      </c>
      <c r="DJ39" s="7">
        <f t="shared" si="42"/>
        <v>5</v>
      </c>
      <c r="DK39" s="11"/>
      <c r="DL39" s="10"/>
      <c r="DM39" s="11"/>
      <c r="DN39" s="10"/>
      <c r="DO39" s="11"/>
      <c r="DP39" s="10"/>
      <c r="DQ39" s="7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3"/>
        <v>0</v>
      </c>
      <c r="ED39" s="11"/>
      <c r="EE39" s="10"/>
      <c r="EF39" s="11"/>
      <c r="EG39" s="10"/>
      <c r="EH39" s="11"/>
      <c r="EI39" s="10"/>
      <c r="EJ39" s="7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44"/>
        <v>0</v>
      </c>
      <c r="EW39" s="11"/>
      <c r="EX39" s="10"/>
      <c r="EY39" s="11"/>
      <c r="EZ39" s="10"/>
      <c r="FA39" s="11"/>
      <c r="FB39" s="10"/>
      <c r="FC39" s="7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45"/>
        <v>0</v>
      </c>
    </row>
    <row r="40" spans="1:171" x14ac:dyDescent="0.2">
      <c r="A40" s="6"/>
      <c r="B40" s="6"/>
      <c r="C40" s="6"/>
      <c r="D40" s="6" t="s">
        <v>102</v>
      </c>
      <c r="E40" s="3" t="s">
        <v>103</v>
      </c>
      <c r="F40" s="6">
        <f t="shared" si="25"/>
        <v>0</v>
      </c>
      <c r="G40" s="6">
        <f t="shared" si="26"/>
        <v>2</v>
      </c>
      <c r="H40" s="6">
        <f t="shared" si="27"/>
        <v>30</v>
      </c>
      <c r="I40" s="6">
        <f t="shared" si="28"/>
        <v>15</v>
      </c>
      <c r="J40" s="6">
        <f t="shared" si="29"/>
        <v>15</v>
      </c>
      <c r="K40" s="6">
        <f t="shared" si="30"/>
        <v>0</v>
      </c>
      <c r="L40" s="6">
        <f t="shared" si="31"/>
        <v>0</v>
      </c>
      <c r="M40" s="6">
        <f t="shared" si="32"/>
        <v>0</v>
      </c>
      <c r="N40" s="6">
        <f t="shared" si="33"/>
        <v>0</v>
      </c>
      <c r="O40" s="6">
        <f t="shared" si="34"/>
        <v>0</v>
      </c>
      <c r="P40" s="6">
        <f t="shared" si="35"/>
        <v>0</v>
      </c>
      <c r="Q40" s="7">
        <f t="shared" si="36"/>
        <v>2</v>
      </c>
      <c r="R40" s="7">
        <f t="shared" si="37"/>
        <v>0</v>
      </c>
      <c r="S40" s="7">
        <v>1.2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8"/>
        <v>0</v>
      </c>
      <c r="AM40" s="11">
        <v>15</v>
      </c>
      <c r="AN40" s="10" t="s">
        <v>61</v>
      </c>
      <c r="AO40" s="11">
        <v>15</v>
      </c>
      <c r="AP40" s="10" t="s">
        <v>61</v>
      </c>
      <c r="AQ40" s="11"/>
      <c r="AR40" s="10"/>
      <c r="AS40" s="7">
        <v>2</v>
      </c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9"/>
        <v>2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40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1"/>
        <v>0</v>
      </c>
      <c r="CR40" s="11"/>
      <c r="CS40" s="10"/>
      <c r="CT40" s="11"/>
      <c r="CU40" s="10"/>
      <c r="CV40" s="11"/>
      <c r="CW40" s="10"/>
      <c r="CX40" s="7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2"/>
        <v>0</v>
      </c>
      <c r="DK40" s="11"/>
      <c r="DL40" s="10"/>
      <c r="DM40" s="11"/>
      <c r="DN40" s="10"/>
      <c r="DO40" s="11"/>
      <c r="DP40" s="10"/>
      <c r="DQ40" s="7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3"/>
        <v>0</v>
      </c>
      <c r="ED40" s="11"/>
      <c r="EE40" s="10"/>
      <c r="EF40" s="11"/>
      <c r="EG40" s="10"/>
      <c r="EH40" s="11"/>
      <c r="EI40" s="10"/>
      <c r="EJ40" s="7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44"/>
        <v>0</v>
      </c>
      <c r="EW40" s="11"/>
      <c r="EX40" s="10"/>
      <c r="EY40" s="11"/>
      <c r="EZ40" s="10"/>
      <c r="FA40" s="11"/>
      <c r="FB40" s="10"/>
      <c r="FC40" s="7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45"/>
        <v>0</v>
      </c>
    </row>
    <row r="41" spans="1:171" x14ac:dyDescent="0.2">
      <c r="A41" s="6"/>
      <c r="B41" s="6"/>
      <c r="C41" s="6"/>
      <c r="D41" s="6" t="s">
        <v>104</v>
      </c>
      <c r="E41" s="3" t="s">
        <v>105</v>
      </c>
      <c r="F41" s="6">
        <f t="shared" si="25"/>
        <v>0</v>
      </c>
      <c r="G41" s="6">
        <f t="shared" si="26"/>
        <v>2</v>
      </c>
      <c r="H41" s="6">
        <f t="shared" si="27"/>
        <v>30</v>
      </c>
      <c r="I41" s="6">
        <f t="shared" si="28"/>
        <v>15</v>
      </c>
      <c r="J41" s="6">
        <f t="shared" si="29"/>
        <v>15</v>
      </c>
      <c r="K41" s="6">
        <f t="shared" si="30"/>
        <v>0</v>
      </c>
      <c r="L41" s="6">
        <f t="shared" si="31"/>
        <v>0</v>
      </c>
      <c r="M41" s="6">
        <f t="shared" si="32"/>
        <v>0</v>
      </c>
      <c r="N41" s="6">
        <f t="shared" si="33"/>
        <v>0</v>
      </c>
      <c r="O41" s="6">
        <f t="shared" si="34"/>
        <v>0</v>
      </c>
      <c r="P41" s="6">
        <f t="shared" si="35"/>
        <v>0</v>
      </c>
      <c r="Q41" s="7">
        <f t="shared" si="36"/>
        <v>2</v>
      </c>
      <c r="R41" s="7">
        <f t="shared" si="37"/>
        <v>0</v>
      </c>
      <c r="S41" s="7">
        <v>1.2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8"/>
        <v>0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39"/>
        <v>0</v>
      </c>
      <c r="BF41" s="11">
        <v>15</v>
      </c>
      <c r="BG41" s="10" t="s">
        <v>61</v>
      </c>
      <c r="BH41" s="11">
        <v>15</v>
      </c>
      <c r="BI41" s="10" t="s">
        <v>61</v>
      </c>
      <c r="BJ41" s="11"/>
      <c r="BK41" s="10"/>
      <c r="BL41" s="7">
        <v>2</v>
      </c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40"/>
        <v>2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1"/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2"/>
        <v>0</v>
      </c>
      <c r="DK41" s="11"/>
      <c r="DL41" s="10"/>
      <c r="DM41" s="11"/>
      <c r="DN41" s="10"/>
      <c r="DO41" s="11"/>
      <c r="DP41" s="10"/>
      <c r="DQ41" s="7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3"/>
        <v>0</v>
      </c>
      <c r="ED41" s="11"/>
      <c r="EE41" s="10"/>
      <c r="EF41" s="11"/>
      <c r="EG41" s="10"/>
      <c r="EH41" s="11"/>
      <c r="EI41" s="10"/>
      <c r="EJ41" s="7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44"/>
        <v>0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45"/>
        <v>0</v>
      </c>
    </row>
    <row r="42" spans="1:171" ht="15.95" customHeight="1" x14ac:dyDescent="0.2">
      <c r="A42" s="6"/>
      <c r="B42" s="6"/>
      <c r="C42" s="6"/>
      <c r="D42" s="6"/>
      <c r="E42" s="6" t="s">
        <v>80</v>
      </c>
      <c r="F42" s="6">
        <f t="shared" ref="F42:AK42" si="46">SUM(F30:F41)</f>
        <v>4</v>
      </c>
      <c r="G42" s="6">
        <f t="shared" si="46"/>
        <v>18</v>
      </c>
      <c r="H42" s="6">
        <f t="shared" si="46"/>
        <v>540</v>
      </c>
      <c r="I42" s="6">
        <f t="shared" si="46"/>
        <v>285</v>
      </c>
      <c r="J42" s="6">
        <f t="shared" si="46"/>
        <v>165</v>
      </c>
      <c r="K42" s="6">
        <f t="shared" si="46"/>
        <v>0</v>
      </c>
      <c r="L42" s="6">
        <f t="shared" si="46"/>
        <v>90</v>
      </c>
      <c r="M42" s="6">
        <f t="shared" si="46"/>
        <v>0</v>
      </c>
      <c r="N42" s="6">
        <f t="shared" si="46"/>
        <v>0</v>
      </c>
      <c r="O42" s="6">
        <f t="shared" si="46"/>
        <v>0</v>
      </c>
      <c r="P42" s="6">
        <f t="shared" si="46"/>
        <v>0</v>
      </c>
      <c r="Q42" s="7">
        <f t="shared" si="46"/>
        <v>44</v>
      </c>
      <c r="R42" s="7">
        <f t="shared" si="46"/>
        <v>7</v>
      </c>
      <c r="S42" s="7">
        <f t="shared" si="46"/>
        <v>21</v>
      </c>
      <c r="T42" s="11">
        <f t="shared" si="46"/>
        <v>135</v>
      </c>
      <c r="U42" s="10">
        <f t="shared" si="46"/>
        <v>0</v>
      </c>
      <c r="V42" s="11">
        <f t="shared" si="46"/>
        <v>60</v>
      </c>
      <c r="W42" s="10">
        <f t="shared" si="46"/>
        <v>0</v>
      </c>
      <c r="X42" s="11">
        <f t="shared" si="46"/>
        <v>0</v>
      </c>
      <c r="Y42" s="10">
        <f t="shared" si="46"/>
        <v>0</v>
      </c>
      <c r="Z42" s="7">
        <f t="shared" si="46"/>
        <v>14</v>
      </c>
      <c r="AA42" s="11">
        <f t="shared" si="46"/>
        <v>30</v>
      </c>
      <c r="AB42" s="10">
        <f t="shared" si="46"/>
        <v>0</v>
      </c>
      <c r="AC42" s="11">
        <f t="shared" si="46"/>
        <v>0</v>
      </c>
      <c r="AD42" s="10">
        <f t="shared" si="46"/>
        <v>0</v>
      </c>
      <c r="AE42" s="11">
        <f t="shared" si="46"/>
        <v>0</v>
      </c>
      <c r="AF42" s="10">
        <f t="shared" si="46"/>
        <v>0</v>
      </c>
      <c r="AG42" s="11">
        <f t="shared" si="46"/>
        <v>0</v>
      </c>
      <c r="AH42" s="10">
        <f t="shared" si="46"/>
        <v>0</v>
      </c>
      <c r="AI42" s="11">
        <f t="shared" si="46"/>
        <v>0</v>
      </c>
      <c r="AJ42" s="10">
        <f t="shared" si="46"/>
        <v>0</v>
      </c>
      <c r="AK42" s="7">
        <f t="shared" si="46"/>
        <v>3</v>
      </c>
      <c r="AL42" s="7">
        <f t="shared" ref="AL42:BQ42" si="47">SUM(AL30:AL41)</f>
        <v>17</v>
      </c>
      <c r="AM42" s="11">
        <f t="shared" si="47"/>
        <v>75</v>
      </c>
      <c r="AN42" s="10">
        <f t="shared" si="47"/>
        <v>0</v>
      </c>
      <c r="AO42" s="11">
        <f t="shared" si="47"/>
        <v>75</v>
      </c>
      <c r="AP42" s="10">
        <f t="shared" si="47"/>
        <v>0</v>
      </c>
      <c r="AQ42" s="11">
        <f t="shared" si="47"/>
        <v>0</v>
      </c>
      <c r="AR42" s="10">
        <f t="shared" si="47"/>
        <v>0</v>
      </c>
      <c r="AS42" s="7">
        <f t="shared" si="47"/>
        <v>14</v>
      </c>
      <c r="AT42" s="11">
        <f t="shared" si="47"/>
        <v>0</v>
      </c>
      <c r="AU42" s="10">
        <f t="shared" si="47"/>
        <v>0</v>
      </c>
      <c r="AV42" s="11">
        <f t="shared" si="47"/>
        <v>0</v>
      </c>
      <c r="AW42" s="10">
        <f t="shared" si="47"/>
        <v>0</v>
      </c>
      <c r="AX42" s="11">
        <f t="shared" si="47"/>
        <v>0</v>
      </c>
      <c r="AY42" s="10">
        <f t="shared" si="47"/>
        <v>0</v>
      </c>
      <c r="AZ42" s="11">
        <f t="shared" si="47"/>
        <v>0</v>
      </c>
      <c r="BA42" s="10">
        <f t="shared" si="47"/>
        <v>0</v>
      </c>
      <c r="BB42" s="11">
        <f t="shared" si="47"/>
        <v>0</v>
      </c>
      <c r="BC42" s="10">
        <f t="shared" si="47"/>
        <v>0</v>
      </c>
      <c r="BD42" s="7">
        <f t="shared" si="47"/>
        <v>0</v>
      </c>
      <c r="BE42" s="7">
        <f t="shared" si="47"/>
        <v>14</v>
      </c>
      <c r="BF42" s="11">
        <f t="shared" si="47"/>
        <v>15</v>
      </c>
      <c r="BG42" s="10">
        <f t="shared" si="47"/>
        <v>0</v>
      </c>
      <c r="BH42" s="11">
        <f t="shared" si="47"/>
        <v>15</v>
      </c>
      <c r="BI42" s="10">
        <f t="shared" si="47"/>
        <v>0</v>
      </c>
      <c r="BJ42" s="11">
        <f t="shared" si="47"/>
        <v>0</v>
      </c>
      <c r="BK42" s="10">
        <f t="shared" si="47"/>
        <v>0</v>
      </c>
      <c r="BL42" s="7">
        <f t="shared" si="47"/>
        <v>2</v>
      </c>
      <c r="BM42" s="11">
        <f t="shared" si="47"/>
        <v>30</v>
      </c>
      <c r="BN42" s="10">
        <f t="shared" si="47"/>
        <v>0</v>
      </c>
      <c r="BO42" s="11">
        <f t="shared" si="47"/>
        <v>0</v>
      </c>
      <c r="BP42" s="10">
        <f t="shared" si="47"/>
        <v>0</v>
      </c>
      <c r="BQ42" s="11">
        <f t="shared" si="47"/>
        <v>0</v>
      </c>
      <c r="BR42" s="10">
        <f t="shared" ref="BR42:CW42" si="48">SUM(BR30:BR41)</f>
        <v>0</v>
      </c>
      <c r="BS42" s="11">
        <f t="shared" si="48"/>
        <v>0</v>
      </c>
      <c r="BT42" s="10">
        <f t="shared" si="48"/>
        <v>0</v>
      </c>
      <c r="BU42" s="11">
        <f t="shared" si="48"/>
        <v>0</v>
      </c>
      <c r="BV42" s="10">
        <f t="shared" si="48"/>
        <v>0</v>
      </c>
      <c r="BW42" s="7">
        <f t="shared" si="48"/>
        <v>2</v>
      </c>
      <c r="BX42" s="7">
        <f t="shared" si="48"/>
        <v>4</v>
      </c>
      <c r="BY42" s="11">
        <f t="shared" si="48"/>
        <v>30</v>
      </c>
      <c r="BZ42" s="10">
        <f t="shared" si="48"/>
        <v>0</v>
      </c>
      <c r="CA42" s="11">
        <f t="shared" si="48"/>
        <v>15</v>
      </c>
      <c r="CB42" s="10">
        <f t="shared" si="48"/>
        <v>0</v>
      </c>
      <c r="CC42" s="11">
        <f t="shared" si="48"/>
        <v>0</v>
      </c>
      <c r="CD42" s="10">
        <f t="shared" si="48"/>
        <v>0</v>
      </c>
      <c r="CE42" s="7">
        <f t="shared" si="48"/>
        <v>4</v>
      </c>
      <c r="CF42" s="11">
        <f t="shared" si="48"/>
        <v>0</v>
      </c>
      <c r="CG42" s="10">
        <f t="shared" si="48"/>
        <v>0</v>
      </c>
      <c r="CH42" s="11">
        <f t="shared" si="48"/>
        <v>0</v>
      </c>
      <c r="CI42" s="10">
        <f t="shared" si="48"/>
        <v>0</v>
      </c>
      <c r="CJ42" s="11">
        <f t="shared" si="48"/>
        <v>0</v>
      </c>
      <c r="CK42" s="10">
        <f t="shared" si="48"/>
        <v>0</v>
      </c>
      <c r="CL42" s="11">
        <f t="shared" si="48"/>
        <v>0</v>
      </c>
      <c r="CM42" s="10">
        <f t="shared" si="48"/>
        <v>0</v>
      </c>
      <c r="CN42" s="11">
        <f t="shared" si="48"/>
        <v>0</v>
      </c>
      <c r="CO42" s="10">
        <f t="shared" si="48"/>
        <v>0</v>
      </c>
      <c r="CP42" s="7">
        <f t="shared" si="48"/>
        <v>0</v>
      </c>
      <c r="CQ42" s="7">
        <f t="shared" si="48"/>
        <v>4</v>
      </c>
      <c r="CR42" s="11">
        <f t="shared" si="48"/>
        <v>30</v>
      </c>
      <c r="CS42" s="10">
        <f t="shared" si="48"/>
        <v>0</v>
      </c>
      <c r="CT42" s="11">
        <f t="shared" si="48"/>
        <v>0</v>
      </c>
      <c r="CU42" s="10">
        <f t="shared" si="48"/>
        <v>0</v>
      </c>
      <c r="CV42" s="11">
        <f t="shared" si="48"/>
        <v>0</v>
      </c>
      <c r="CW42" s="10">
        <f t="shared" si="48"/>
        <v>0</v>
      </c>
      <c r="CX42" s="7">
        <f t="shared" ref="CX42:EC42" si="49">SUM(CX30:CX41)</f>
        <v>3</v>
      </c>
      <c r="CY42" s="11">
        <f t="shared" si="49"/>
        <v>30</v>
      </c>
      <c r="CZ42" s="10">
        <f t="shared" si="49"/>
        <v>0</v>
      </c>
      <c r="DA42" s="11">
        <f t="shared" si="49"/>
        <v>0</v>
      </c>
      <c r="DB42" s="10">
        <f t="shared" si="49"/>
        <v>0</v>
      </c>
      <c r="DC42" s="11">
        <f t="shared" si="49"/>
        <v>0</v>
      </c>
      <c r="DD42" s="10">
        <f t="shared" si="49"/>
        <v>0</v>
      </c>
      <c r="DE42" s="11">
        <f t="shared" si="49"/>
        <v>0</v>
      </c>
      <c r="DF42" s="10">
        <f t="shared" si="49"/>
        <v>0</v>
      </c>
      <c r="DG42" s="11">
        <f t="shared" si="49"/>
        <v>0</v>
      </c>
      <c r="DH42" s="10">
        <f t="shared" si="49"/>
        <v>0</v>
      </c>
      <c r="DI42" s="7">
        <f t="shared" si="49"/>
        <v>2</v>
      </c>
      <c r="DJ42" s="7">
        <f t="shared" si="49"/>
        <v>5</v>
      </c>
      <c r="DK42" s="11">
        <f t="shared" si="49"/>
        <v>0</v>
      </c>
      <c r="DL42" s="10">
        <f t="shared" si="49"/>
        <v>0</v>
      </c>
      <c r="DM42" s="11">
        <f t="shared" si="49"/>
        <v>0</v>
      </c>
      <c r="DN42" s="10">
        <f t="shared" si="49"/>
        <v>0</v>
      </c>
      <c r="DO42" s="11">
        <f t="shared" si="49"/>
        <v>0</v>
      </c>
      <c r="DP42" s="10">
        <f t="shared" si="49"/>
        <v>0</v>
      </c>
      <c r="DQ42" s="7">
        <f t="shared" si="49"/>
        <v>0</v>
      </c>
      <c r="DR42" s="11">
        <f t="shared" si="49"/>
        <v>0</v>
      </c>
      <c r="DS42" s="10">
        <f t="shared" si="49"/>
        <v>0</v>
      </c>
      <c r="DT42" s="11">
        <f t="shared" si="49"/>
        <v>0</v>
      </c>
      <c r="DU42" s="10">
        <f t="shared" si="49"/>
        <v>0</v>
      </c>
      <c r="DV42" s="11">
        <f t="shared" si="49"/>
        <v>0</v>
      </c>
      <c r="DW42" s="10">
        <f t="shared" si="49"/>
        <v>0</v>
      </c>
      <c r="DX42" s="11">
        <f t="shared" si="49"/>
        <v>0</v>
      </c>
      <c r="DY42" s="10">
        <f t="shared" si="49"/>
        <v>0</v>
      </c>
      <c r="DZ42" s="11">
        <f t="shared" si="49"/>
        <v>0</v>
      </c>
      <c r="EA42" s="10">
        <f t="shared" si="49"/>
        <v>0</v>
      </c>
      <c r="EB42" s="7">
        <f t="shared" si="49"/>
        <v>0</v>
      </c>
      <c r="EC42" s="7">
        <f t="shared" si="49"/>
        <v>0</v>
      </c>
      <c r="ED42" s="11">
        <f t="shared" ref="ED42:FI42" si="50">SUM(ED30:ED41)</f>
        <v>0</v>
      </c>
      <c r="EE42" s="10">
        <f t="shared" si="50"/>
        <v>0</v>
      </c>
      <c r="EF42" s="11">
        <f t="shared" si="50"/>
        <v>0</v>
      </c>
      <c r="EG42" s="10">
        <f t="shared" si="50"/>
        <v>0</v>
      </c>
      <c r="EH42" s="11">
        <f t="shared" si="50"/>
        <v>0</v>
      </c>
      <c r="EI42" s="10">
        <f t="shared" si="50"/>
        <v>0</v>
      </c>
      <c r="EJ42" s="7">
        <f t="shared" si="50"/>
        <v>0</v>
      </c>
      <c r="EK42" s="11">
        <f t="shared" si="50"/>
        <v>0</v>
      </c>
      <c r="EL42" s="10">
        <f t="shared" si="50"/>
        <v>0</v>
      </c>
      <c r="EM42" s="11">
        <f t="shared" si="50"/>
        <v>0</v>
      </c>
      <c r="EN42" s="10">
        <f t="shared" si="50"/>
        <v>0</v>
      </c>
      <c r="EO42" s="11">
        <f t="shared" si="50"/>
        <v>0</v>
      </c>
      <c r="EP42" s="10">
        <f t="shared" si="50"/>
        <v>0</v>
      </c>
      <c r="EQ42" s="11">
        <f t="shared" si="50"/>
        <v>0</v>
      </c>
      <c r="ER42" s="10">
        <f t="shared" si="50"/>
        <v>0</v>
      </c>
      <c r="ES42" s="11">
        <f t="shared" si="50"/>
        <v>0</v>
      </c>
      <c r="ET42" s="10">
        <f t="shared" si="50"/>
        <v>0</v>
      </c>
      <c r="EU42" s="7">
        <f t="shared" si="50"/>
        <v>0</v>
      </c>
      <c r="EV42" s="7">
        <f t="shared" si="50"/>
        <v>0</v>
      </c>
      <c r="EW42" s="11">
        <f t="shared" si="50"/>
        <v>0</v>
      </c>
      <c r="EX42" s="10">
        <f t="shared" si="50"/>
        <v>0</v>
      </c>
      <c r="EY42" s="11">
        <f t="shared" si="50"/>
        <v>0</v>
      </c>
      <c r="EZ42" s="10">
        <f t="shared" si="50"/>
        <v>0</v>
      </c>
      <c r="FA42" s="11">
        <f t="shared" si="50"/>
        <v>0</v>
      </c>
      <c r="FB42" s="10">
        <f t="shared" si="50"/>
        <v>0</v>
      </c>
      <c r="FC42" s="7">
        <f t="shared" si="50"/>
        <v>0</v>
      </c>
      <c r="FD42" s="11">
        <f t="shared" si="50"/>
        <v>0</v>
      </c>
      <c r="FE42" s="10">
        <f t="shared" si="50"/>
        <v>0</v>
      </c>
      <c r="FF42" s="11">
        <f t="shared" si="50"/>
        <v>0</v>
      </c>
      <c r="FG42" s="10">
        <f t="shared" si="50"/>
        <v>0</v>
      </c>
      <c r="FH42" s="11">
        <f t="shared" si="50"/>
        <v>0</v>
      </c>
      <c r="FI42" s="10">
        <f t="shared" si="50"/>
        <v>0</v>
      </c>
      <c r="FJ42" s="11">
        <f t="shared" ref="FJ42:FO42" si="51">SUM(FJ30:FJ41)</f>
        <v>0</v>
      </c>
      <c r="FK42" s="10">
        <f t="shared" si="51"/>
        <v>0</v>
      </c>
      <c r="FL42" s="11">
        <f t="shared" si="51"/>
        <v>0</v>
      </c>
      <c r="FM42" s="10">
        <f t="shared" si="51"/>
        <v>0</v>
      </c>
      <c r="FN42" s="7">
        <f t="shared" si="51"/>
        <v>0</v>
      </c>
      <c r="FO42" s="7">
        <f t="shared" si="51"/>
        <v>0</v>
      </c>
    </row>
    <row r="43" spans="1:171" ht="20.100000000000001" customHeight="1" x14ac:dyDescent="0.2">
      <c r="A43" s="13" t="s">
        <v>106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3"/>
      <c r="FO43" s="14"/>
    </row>
    <row r="44" spans="1:171" x14ac:dyDescent="0.2">
      <c r="A44" s="6"/>
      <c r="B44" s="6"/>
      <c r="C44" s="6"/>
      <c r="D44" s="6" t="s">
        <v>107</v>
      </c>
      <c r="E44" s="3" t="s">
        <v>108</v>
      </c>
      <c r="F44" s="6">
        <f t="shared" ref="F44:F65" si="52">COUNTIF(T44:FM44,"e")</f>
        <v>1</v>
      </c>
      <c r="G44" s="6">
        <f t="shared" ref="G44:G65" si="53">COUNTIF(T44:FM44,"z")</f>
        <v>1</v>
      </c>
      <c r="H44" s="6">
        <f t="shared" ref="H44:H74" si="54">SUM(I44:P44)</f>
        <v>45</v>
      </c>
      <c r="I44" s="6">
        <f t="shared" ref="I44:I74" si="55">T44+AM44+BF44+BY44+CR44+DK44+ED44+EW44</f>
        <v>30</v>
      </c>
      <c r="J44" s="6">
        <f t="shared" ref="J44:J74" si="56">V44+AO44+BH44+CA44+CT44+DM44+EF44+EY44</f>
        <v>15</v>
      </c>
      <c r="K44" s="6">
        <f t="shared" ref="K44:K74" si="57">X44+AQ44+BJ44+CC44+CV44+DO44+EH44+FA44</f>
        <v>0</v>
      </c>
      <c r="L44" s="6">
        <f t="shared" ref="L44:L74" si="58">AA44+AT44+BM44+CF44+CY44+DR44+EK44+FD44</f>
        <v>0</v>
      </c>
      <c r="M44" s="6">
        <f t="shared" ref="M44:M74" si="59">AC44+AV44+BO44+CH44+DA44+DT44+EM44+FF44</f>
        <v>0</v>
      </c>
      <c r="N44" s="6">
        <f t="shared" ref="N44:N74" si="60">AE44+AX44+BQ44+CJ44+DC44+DV44+EO44+FH44</f>
        <v>0</v>
      </c>
      <c r="O44" s="6">
        <f t="shared" ref="O44:O74" si="61">AG44+AZ44+BS44+CL44+DE44+DX44+EQ44+FJ44</f>
        <v>0</v>
      </c>
      <c r="P44" s="6">
        <f t="shared" ref="P44:P74" si="62">AI44+BB44+BU44+CN44+DG44+DZ44+ES44+FL44</f>
        <v>0</v>
      </c>
      <c r="Q44" s="7">
        <f t="shared" ref="Q44:Q74" si="63">AL44+BE44+BX44+CQ44+DJ44+EC44+EV44+FO44</f>
        <v>4</v>
      </c>
      <c r="R44" s="7">
        <f t="shared" ref="R44:R74" si="64">AK44+BD44+BW44+CP44+DI44+EB44+EU44+FN44</f>
        <v>0</v>
      </c>
      <c r="S44" s="7">
        <v>1.8</v>
      </c>
      <c r="T44" s="11">
        <v>30</v>
      </c>
      <c r="U44" s="10" t="s">
        <v>71</v>
      </c>
      <c r="V44" s="11">
        <v>15</v>
      </c>
      <c r="W44" s="10" t="s">
        <v>61</v>
      </c>
      <c r="X44" s="11"/>
      <c r="Y44" s="10"/>
      <c r="Z44" s="7">
        <v>4</v>
      </c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ref="AL44:AL74" si="65">Z44+AK44</f>
        <v>4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ref="BE44:BE74" si="66">AS44+BD44</f>
        <v>0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ref="BX44:BX74" si="67">BL44+BW44</f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ref="CQ44:CQ74" si="68">CE44+CP44</f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ref="DJ44:DJ74" si="69">CX44+DI44</f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ref="EC44:EC74" si="70">DQ44+EB44</f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ref="EV44:EV74" si="71">EJ44+EU44</f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ref="FO44:FO74" si="72">FC44+FN44</f>
        <v>0</v>
      </c>
    </row>
    <row r="45" spans="1:171" x14ac:dyDescent="0.2">
      <c r="A45" s="6"/>
      <c r="B45" s="6"/>
      <c r="C45" s="6"/>
      <c r="D45" s="6" t="s">
        <v>109</v>
      </c>
      <c r="E45" s="3" t="s">
        <v>110</v>
      </c>
      <c r="F45" s="6">
        <f t="shared" si="52"/>
        <v>0</v>
      </c>
      <c r="G45" s="6">
        <f t="shared" si="53"/>
        <v>2</v>
      </c>
      <c r="H45" s="6">
        <f t="shared" si="54"/>
        <v>45</v>
      </c>
      <c r="I45" s="6">
        <f t="shared" si="55"/>
        <v>30</v>
      </c>
      <c r="J45" s="6">
        <f t="shared" si="56"/>
        <v>15</v>
      </c>
      <c r="K45" s="6">
        <f t="shared" si="57"/>
        <v>0</v>
      </c>
      <c r="L45" s="6">
        <f t="shared" si="58"/>
        <v>0</v>
      </c>
      <c r="M45" s="6">
        <f t="shared" si="59"/>
        <v>0</v>
      </c>
      <c r="N45" s="6">
        <f t="shared" si="60"/>
        <v>0</v>
      </c>
      <c r="O45" s="6">
        <f t="shared" si="61"/>
        <v>0</v>
      </c>
      <c r="P45" s="6">
        <f t="shared" si="62"/>
        <v>0</v>
      </c>
      <c r="Q45" s="7">
        <f t="shared" si="63"/>
        <v>4</v>
      </c>
      <c r="R45" s="7">
        <f t="shared" si="64"/>
        <v>0</v>
      </c>
      <c r="S45" s="7">
        <v>1.8</v>
      </c>
      <c r="T45" s="11">
        <v>30</v>
      </c>
      <c r="U45" s="10" t="s">
        <v>61</v>
      </c>
      <c r="V45" s="11">
        <v>15</v>
      </c>
      <c r="W45" s="10" t="s">
        <v>61</v>
      </c>
      <c r="X45" s="11"/>
      <c r="Y45" s="10"/>
      <c r="Z45" s="7">
        <v>4</v>
      </c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5"/>
        <v>4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6"/>
        <v>0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67"/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8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9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70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71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2"/>
        <v>0</v>
      </c>
    </row>
    <row r="46" spans="1:171" x14ac:dyDescent="0.2">
      <c r="A46" s="6"/>
      <c r="B46" s="6"/>
      <c r="C46" s="6"/>
      <c r="D46" s="6" t="s">
        <v>111</v>
      </c>
      <c r="E46" s="3" t="s">
        <v>112</v>
      </c>
      <c r="F46" s="6">
        <f t="shared" si="52"/>
        <v>0</v>
      </c>
      <c r="G46" s="6">
        <f t="shared" si="53"/>
        <v>2</v>
      </c>
      <c r="H46" s="6">
        <f t="shared" si="54"/>
        <v>30</v>
      </c>
      <c r="I46" s="6">
        <f t="shared" si="55"/>
        <v>15</v>
      </c>
      <c r="J46" s="6">
        <f t="shared" si="56"/>
        <v>15</v>
      </c>
      <c r="K46" s="6">
        <f t="shared" si="57"/>
        <v>0</v>
      </c>
      <c r="L46" s="6">
        <f t="shared" si="58"/>
        <v>0</v>
      </c>
      <c r="M46" s="6">
        <f t="shared" si="59"/>
        <v>0</v>
      </c>
      <c r="N46" s="6">
        <f t="shared" si="60"/>
        <v>0</v>
      </c>
      <c r="O46" s="6">
        <f t="shared" si="61"/>
        <v>0</v>
      </c>
      <c r="P46" s="6">
        <f t="shared" si="62"/>
        <v>0</v>
      </c>
      <c r="Q46" s="7">
        <f t="shared" si="63"/>
        <v>3</v>
      </c>
      <c r="R46" s="7">
        <f t="shared" si="64"/>
        <v>0</v>
      </c>
      <c r="S46" s="7">
        <v>1.2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5"/>
        <v>0</v>
      </c>
      <c r="AM46" s="11">
        <v>15</v>
      </c>
      <c r="AN46" s="10" t="s">
        <v>61</v>
      </c>
      <c r="AO46" s="11">
        <v>15</v>
      </c>
      <c r="AP46" s="10" t="s">
        <v>61</v>
      </c>
      <c r="AQ46" s="11"/>
      <c r="AR46" s="10"/>
      <c r="AS46" s="7">
        <v>3</v>
      </c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6"/>
        <v>3</v>
      </c>
      <c r="BF46" s="11"/>
      <c r="BG46" s="10"/>
      <c r="BH46" s="11"/>
      <c r="BI46" s="10"/>
      <c r="BJ46" s="11"/>
      <c r="BK46" s="10"/>
      <c r="BL46" s="7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7"/>
        <v>0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8"/>
        <v>0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9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70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71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2"/>
        <v>0</v>
      </c>
    </row>
    <row r="47" spans="1:171" x14ac:dyDescent="0.2">
      <c r="A47" s="6"/>
      <c r="B47" s="6"/>
      <c r="C47" s="6"/>
      <c r="D47" s="6" t="s">
        <v>113</v>
      </c>
      <c r="E47" s="3" t="s">
        <v>114</v>
      </c>
      <c r="F47" s="6">
        <f t="shared" si="52"/>
        <v>1</v>
      </c>
      <c r="G47" s="6">
        <f t="shared" si="53"/>
        <v>1</v>
      </c>
      <c r="H47" s="6">
        <f t="shared" si="54"/>
        <v>30</v>
      </c>
      <c r="I47" s="6">
        <f t="shared" si="55"/>
        <v>15</v>
      </c>
      <c r="J47" s="6">
        <f t="shared" si="56"/>
        <v>15</v>
      </c>
      <c r="K47" s="6">
        <f t="shared" si="57"/>
        <v>0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7">
        <f t="shared" si="63"/>
        <v>3</v>
      </c>
      <c r="R47" s="7">
        <f t="shared" si="64"/>
        <v>0</v>
      </c>
      <c r="S47" s="7">
        <v>1.2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5"/>
        <v>0</v>
      </c>
      <c r="AM47" s="11">
        <v>15</v>
      </c>
      <c r="AN47" s="10" t="s">
        <v>71</v>
      </c>
      <c r="AO47" s="11">
        <v>15</v>
      </c>
      <c r="AP47" s="10" t="s">
        <v>61</v>
      </c>
      <c r="AQ47" s="11"/>
      <c r="AR47" s="10"/>
      <c r="AS47" s="7">
        <v>3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6"/>
        <v>3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7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8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9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70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71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2"/>
        <v>0</v>
      </c>
    </row>
    <row r="48" spans="1:171" x14ac:dyDescent="0.2">
      <c r="A48" s="6"/>
      <c r="B48" s="6"/>
      <c r="C48" s="6"/>
      <c r="D48" s="6" t="s">
        <v>115</v>
      </c>
      <c r="E48" s="3" t="s">
        <v>116</v>
      </c>
      <c r="F48" s="6">
        <f t="shared" si="52"/>
        <v>0</v>
      </c>
      <c r="G48" s="6">
        <f t="shared" si="53"/>
        <v>1</v>
      </c>
      <c r="H48" s="6">
        <f t="shared" si="54"/>
        <v>15</v>
      </c>
      <c r="I48" s="6">
        <f t="shared" si="55"/>
        <v>15</v>
      </c>
      <c r="J48" s="6">
        <f t="shared" si="56"/>
        <v>0</v>
      </c>
      <c r="K48" s="6">
        <f t="shared" si="57"/>
        <v>0</v>
      </c>
      <c r="L48" s="6">
        <f t="shared" si="58"/>
        <v>0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7">
        <f t="shared" si="63"/>
        <v>1</v>
      </c>
      <c r="R48" s="7">
        <f t="shared" si="64"/>
        <v>0</v>
      </c>
      <c r="S48" s="7">
        <v>0.6</v>
      </c>
      <c r="T48" s="11">
        <v>15</v>
      </c>
      <c r="U48" s="10" t="s">
        <v>61</v>
      </c>
      <c r="V48" s="11"/>
      <c r="W48" s="10"/>
      <c r="X48" s="11"/>
      <c r="Y48" s="10"/>
      <c r="Z48" s="7">
        <v>1</v>
      </c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5"/>
        <v>1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66"/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67"/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8"/>
        <v>0</v>
      </c>
      <c r="CR48" s="11"/>
      <c r="CS48" s="10"/>
      <c r="CT48" s="11"/>
      <c r="CU48" s="10"/>
      <c r="CV48" s="11"/>
      <c r="CW48" s="10"/>
      <c r="CX48" s="7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9"/>
        <v>0</v>
      </c>
      <c r="DK48" s="11"/>
      <c r="DL48" s="10"/>
      <c r="DM48" s="11"/>
      <c r="DN48" s="10"/>
      <c r="DO48" s="11"/>
      <c r="DP48" s="10"/>
      <c r="DQ48" s="7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70"/>
        <v>0</v>
      </c>
      <c r="ED48" s="11"/>
      <c r="EE48" s="10"/>
      <c r="EF48" s="11"/>
      <c r="EG48" s="10"/>
      <c r="EH48" s="11"/>
      <c r="EI48" s="10"/>
      <c r="EJ48" s="7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71"/>
        <v>0</v>
      </c>
      <c r="EW48" s="11"/>
      <c r="EX48" s="10"/>
      <c r="EY48" s="11"/>
      <c r="EZ48" s="10"/>
      <c r="FA48" s="11"/>
      <c r="FB48" s="10"/>
      <c r="FC48" s="7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2"/>
        <v>0</v>
      </c>
    </row>
    <row r="49" spans="1:171" x14ac:dyDescent="0.2">
      <c r="A49" s="6"/>
      <c r="B49" s="6"/>
      <c r="C49" s="6"/>
      <c r="D49" s="6" t="s">
        <v>117</v>
      </c>
      <c r="E49" s="3" t="s">
        <v>118</v>
      </c>
      <c r="F49" s="6">
        <f t="shared" si="52"/>
        <v>0</v>
      </c>
      <c r="G49" s="6">
        <f t="shared" si="53"/>
        <v>1</v>
      </c>
      <c r="H49" s="6">
        <f t="shared" si="54"/>
        <v>30</v>
      </c>
      <c r="I49" s="6">
        <f t="shared" si="55"/>
        <v>0</v>
      </c>
      <c r="J49" s="6">
        <f t="shared" si="56"/>
        <v>0</v>
      </c>
      <c r="K49" s="6">
        <f t="shared" si="57"/>
        <v>0</v>
      </c>
      <c r="L49" s="6">
        <f t="shared" si="58"/>
        <v>0</v>
      </c>
      <c r="M49" s="6">
        <f t="shared" si="59"/>
        <v>0</v>
      </c>
      <c r="N49" s="6">
        <f t="shared" si="60"/>
        <v>30</v>
      </c>
      <c r="O49" s="6">
        <f t="shared" si="61"/>
        <v>0</v>
      </c>
      <c r="P49" s="6">
        <f t="shared" si="62"/>
        <v>0</v>
      </c>
      <c r="Q49" s="7">
        <f t="shared" si="63"/>
        <v>2</v>
      </c>
      <c r="R49" s="7">
        <f t="shared" si="64"/>
        <v>2</v>
      </c>
      <c r="S49" s="7">
        <v>1.2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5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>
        <v>30</v>
      </c>
      <c r="AY49" s="10" t="s">
        <v>61</v>
      </c>
      <c r="AZ49" s="11"/>
      <c r="BA49" s="10"/>
      <c r="BB49" s="11"/>
      <c r="BC49" s="10"/>
      <c r="BD49" s="7">
        <v>2</v>
      </c>
      <c r="BE49" s="7">
        <f t="shared" si="66"/>
        <v>2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67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8"/>
        <v>0</v>
      </c>
      <c r="CR49" s="11"/>
      <c r="CS49" s="10"/>
      <c r="CT49" s="11"/>
      <c r="CU49" s="10"/>
      <c r="CV49" s="11"/>
      <c r="CW49" s="10"/>
      <c r="CX49" s="7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9"/>
        <v>0</v>
      </c>
      <c r="DK49" s="11"/>
      <c r="DL49" s="10"/>
      <c r="DM49" s="11"/>
      <c r="DN49" s="10"/>
      <c r="DO49" s="11"/>
      <c r="DP49" s="10"/>
      <c r="DQ49" s="7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70"/>
        <v>0</v>
      </c>
      <c r="ED49" s="11"/>
      <c r="EE49" s="10"/>
      <c r="EF49" s="11"/>
      <c r="EG49" s="10"/>
      <c r="EH49" s="11"/>
      <c r="EI49" s="10"/>
      <c r="EJ49" s="7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71"/>
        <v>0</v>
      </c>
      <c r="EW49" s="11"/>
      <c r="EX49" s="10"/>
      <c r="EY49" s="11"/>
      <c r="EZ49" s="10"/>
      <c r="FA49" s="11"/>
      <c r="FB49" s="10"/>
      <c r="FC49" s="7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2"/>
        <v>0</v>
      </c>
    </row>
    <row r="50" spans="1:171" x14ac:dyDescent="0.2">
      <c r="A50" s="6"/>
      <c r="B50" s="6"/>
      <c r="C50" s="6"/>
      <c r="D50" s="6" t="s">
        <v>119</v>
      </c>
      <c r="E50" s="3" t="s">
        <v>120</v>
      </c>
      <c r="F50" s="6">
        <f t="shared" si="52"/>
        <v>0</v>
      </c>
      <c r="G50" s="6">
        <f t="shared" si="53"/>
        <v>2</v>
      </c>
      <c r="H50" s="6">
        <f t="shared" si="54"/>
        <v>45</v>
      </c>
      <c r="I50" s="6">
        <f t="shared" si="55"/>
        <v>30</v>
      </c>
      <c r="J50" s="6">
        <f t="shared" si="56"/>
        <v>15</v>
      </c>
      <c r="K50" s="6">
        <f t="shared" si="57"/>
        <v>0</v>
      </c>
      <c r="L50" s="6">
        <f t="shared" si="58"/>
        <v>0</v>
      </c>
      <c r="M50" s="6">
        <f t="shared" si="59"/>
        <v>0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7">
        <f t="shared" si="63"/>
        <v>4</v>
      </c>
      <c r="R50" s="7">
        <f t="shared" si="64"/>
        <v>0</v>
      </c>
      <c r="S50" s="7">
        <v>1.8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5"/>
        <v>0</v>
      </c>
      <c r="AM50" s="11">
        <v>30</v>
      </c>
      <c r="AN50" s="10" t="s">
        <v>61</v>
      </c>
      <c r="AO50" s="11">
        <v>15</v>
      </c>
      <c r="AP50" s="10" t="s">
        <v>61</v>
      </c>
      <c r="AQ50" s="11"/>
      <c r="AR50" s="10"/>
      <c r="AS50" s="7">
        <v>4</v>
      </c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6"/>
        <v>4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7"/>
        <v>0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8"/>
        <v>0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9"/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70"/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71"/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2"/>
        <v>0</v>
      </c>
    </row>
    <row r="51" spans="1:171" x14ac:dyDescent="0.2">
      <c r="A51" s="6"/>
      <c r="B51" s="6"/>
      <c r="C51" s="6"/>
      <c r="D51" s="6" t="s">
        <v>121</v>
      </c>
      <c r="E51" s="3" t="s">
        <v>122</v>
      </c>
      <c r="F51" s="6">
        <f t="shared" si="52"/>
        <v>0</v>
      </c>
      <c r="G51" s="6">
        <f t="shared" si="53"/>
        <v>2</v>
      </c>
      <c r="H51" s="6">
        <f t="shared" si="54"/>
        <v>45</v>
      </c>
      <c r="I51" s="6">
        <f t="shared" si="55"/>
        <v>30</v>
      </c>
      <c r="J51" s="6">
        <f t="shared" si="56"/>
        <v>15</v>
      </c>
      <c r="K51" s="6">
        <f t="shared" si="57"/>
        <v>0</v>
      </c>
      <c r="L51" s="6">
        <f t="shared" si="58"/>
        <v>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7">
        <f t="shared" si="63"/>
        <v>3</v>
      </c>
      <c r="R51" s="7">
        <f t="shared" si="64"/>
        <v>0</v>
      </c>
      <c r="S51" s="7">
        <v>1.8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5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6"/>
        <v>0</v>
      </c>
      <c r="BF51" s="11">
        <v>30</v>
      </c>
      <c r="BG51" s="10" t="s">
        <v>61</v>
      </c>
      <c r="BH51" s="11">
        <v>15</v>
      </c>
      <c r="BI51" s="10" t="s">
        <v>61</v>
      </c>
      <c r="BJ51" s="11"/>
      <c r="BK51" s="10"/>
      <c r="BL51" s="7">
        <v>3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7"/>
        <v>3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8"/>
        <v>0</v>
      </c>
      <c r="CR51" s="11"/>
      <c r="CS51" s="10"/>
      <c r="CT51" s="11"/>
      <c r="CU51" s="10"/>
      <c r="CV51" s="11"/>
      <c r="CW51" s="10"/>
      <c r="CX51" s="7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9"/>
        <v>0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70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71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2"/>
        <v>0</v>
      </c>
    </row>
    <row r="52" spans="1:171" x14ac:dyDescent="0.2">
      <c r="A52" s="6"/>
      <c r="B52" s="6"/>
      <c r="C52" s="6"/>
      <c r="D52" s="6" t="s">
        <v>123</v>
      </c>
      <c r="E52" s="3" t="s">
        <v>124</v>
      </c>
      <c r="F52" s="6">
        <f t="shared" si="52"/>
        <v>1</v>
      </c>
      <c r="G52" s="6">
        <f t="shared" si="53"/>
        <v>1</v>
      </c>
      <c r="H52" s="6">
        <f t="shared" si="54"/>
        <v>45</v>
      </c>
      <c r="I52" s="6">
        <f t="shared" si="55"/>
        <v>30</v>
      </c>
      <c r="J52" s="6">
        <f t="shared" si="56"/>
        <v>15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7">
        <f t="shared" si="63"/>
        <v>4</v>
      </c>
      <c r="R52" s="7">
        <f t="shared" si="64"/>
        <v>0</v>
      </c>
      <c r="S52" s="7">
        <v>1.8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5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6"/>
        <v>0</v>
      </c>
      <c r="BF52" s="11">
        <v>30</v>
      </c>
      <c r="BG52" s="10" t="s">
        <v>71</v>
      </c>
      <c r="BH52" s="11">
        <v>15</v>
      </c>
      <c r="BI52" s="10" t="s">
        <v>61</v>
      </c>
      <c r="BJ52" s="11"/>
      <c r="BK52" s="10"/>
      <c r="BL52" s="7">
        <v>4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67"/>
        <v>4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8"/>
        <v>0</v>
      </c>
      <c r="CR52" s="11"/>
      <c r="CS52" s="10"/>
      <c r="CT52" s="11"/>
      <c r="CU52" s="10"/>
      <c r="CV52" s="11"/>
      <c r="CW52" s="10"/>
      <c r="CX52" s="7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9"/>
        <v>0</v>
      </c>
      <c r="DK52" s="11"/>
      <c r="DL52" s="10"/>
      <c r="DM52" s="11"/>
      <c r="DN52" s="10"/>
      <c r="DO52" s="11"/>
      <c r="DP52" s="10"/>
      <c r="DQ52" s="7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70"/>
        <v>0</v>
      </c>
      <c r="ED52" s="11"/>
      <c r="EE52" s="10"/>
      <c r="EF52" s="11"/>
      <c r="EG52" s="10"/>
      <c r="EH52" s="11"/>
      <c r="EI52" s="10"/>
      <c r="EJ52" s="7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71"/>
        <v>0</v>
      </c>
      <c r="EW52" s="11"/>
      <c r="EX52" s="10"/>
      <c r="EY52" s="11"/>
      <c r="EZ52" s="10"/>
      <c r="FA52" s="11"/>
      <c r="FB52" s="10"/>
      <c r="FC52" s="7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2"/>
        <v>0</v>
      </c>
    </row>
    <row r="53" spans="1:171" x14ac:dyDescent="0.2">
      <c r="A53" s="6"/>
      <c r="B53" s="6"/>
      <c r="C53" s="6"/>
      <c r="D53" s="6" t="s">
        <v>125</v>
      </c>
      <c r="E53" s="3" t="s">
        <v>126</v>
      </c>
      <c r="F53" s="6">
        <f t="shared" si="52"/>
        <v>1</v>
      </c>
      <c r="G53" s="6">
        <f t="shared" si="53"/>
        <v>1</v>
      </c>
      <c r="H53" s="6">
        <f t="shared" si="54"/>
        <v>45</v>
      </c>
      <c r="I53" s="6">
        <f t="shared" si="55"/>
        <v>30</v>
      </c>
      <c r="J53" s="6">
        <f t="shared" si="56"/>
        <v>15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0</v>
      </c>
      <c r="P53" s="6">
        <f t="shared" si="62"/>
        <v>0</v>
      </c>
      <c r="Q53" s="7">
        <f t="shared" si="63"/>
        <v>4</v>
      </c>
      <c r="R53" s="7">
        <f t="shared" si="64"/>
        <v>0</v>
      </c>
      <c r="S53" s="7">
        <v>1.8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5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6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7"/>
        <v>0</v>
      </c>
      <c r="BY53" s="11">
        <v>30</v>
      </c>
      <c r="BZ53" s="10" t="s">
        <v>71</v>
      </c>
      <c r="CA53" s="11">
        <v>15</v>
      </c>
      <c r="CB53" s="10" t="s">
        <v>61</v>
      </c>
      <c r="CC53" s="11"/>
      <c r="CD53" s="10"/>
      <c r="CE53" s="7">
        <v>4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68"/>
        <v>4</v>
      </c>
      <c r="CR53" s="11"/>
      <c r="CS53" s="10"/>
      <c r="CT53" s="11"/>
      <c r="CU53" s="10"/>
      <c r="CV53" s="11"/>
      <c r="CW53" s="10"/>
      <c r="CX53" s="7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9"/>
        <v>0</v>
      </c>
      <c r="DK53" s="11"/>
      <c r="DL53" s="10"/>
      <c r="DM53" s="11"/>
      <c r="DN53" s="10"/>
      <c r="DO53" s="11"/>
      <c r="DP53" s="10"/>
      <c r="DQ53" s="7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70"/>
        <v>0</v>
      </c>
      <c r="ED53" s="11"/>
      <c r="EE53" s="10"/>
      <c r="EF53" s="11"/>
      <c r="EG53" s="10"/>
      <c r="EH53" s="11"/>
      <c r="EI53" s="10"/>
      <c r="EJ53" s="7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71"/>
        <v>0</v>
      </c>
      <c r="EW53" s="11"/>
      <c r="EX53" s="10"/>
      <c r="EY53" s="11"/>
      <c r="EZ53" s="10"/>
      <c r="FA53" s="11"/>
      <c r="FB53" s="10"/>
      <c r="FC53" s="7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2"/>
        <v>0</v>
      </c>
    </row>
    <row r="54" spans="1:171" x14ac:dyDescent="0.2">
      <c r="A54" s="6"/>
      <c r="B54" s="6"/>
      <c r="C54" s="6"/>
      <c r="D54" s="6" t="s">
        <v>127</v>
      </c>
      <c r="E54" s="3" t="s">
        <v>128</v>
      </c>
      <c r="F54" s="6">
        <f t="shared" si="52"/>
        <v>0</v>
      </c>
      <c r="G54" s="6">
        <f t="shared" si="53"/>
        <v>2</v>
      </c>
      <c r="H54" s="6">
        <f t="shared" si="54"/>
        <v>45</v>
      </c>
      <c r="I54" s="6">
        <f t="shared" si="55"/>
        <v>15</v>
      </c>
      <c r="J54" s="6">
        <f t="shared" si="56"/>
        <v>0</v>
      </c>
      <c r="K54" s="6">
        <f t="shared" si="57"/>
        <v>0</v>
      </c>
      <c r="L54" s="6">
        <f t="shared" si="58"/>
        <v>30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7">
        <f t="shared" si="63"/>
        <v>3</v>
      </c>
      <c r="R54" s="7">
        <f t="shared" si="64"/>
        <v>2</v>
      </c>
      <c r="S54" s="7">
        <v>1.8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5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6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7"/>
        <v>0</v>
      </c>
      <c r="BY54" s="11">
        <v>15</v>
      </c>
      <c r="BZ54" s="10" t="s">
        <v>61</v>
      </c>
      <c r="CA54" s="11"/>
      <c r="CB54" s="10"/>
      <c r="CC54" s="11"/>
      <c r="CD54" s="10"/>
      <c r="CE54" s="7">
        <v>1</v>
      </c>
      <c r="CF54" s="11">
        <v>30</v>
      </c>
      <c r="CG54" s="10" t="s">
        <v>61</v>
      </c>
      <c r="CH54" s="11"/>
      <c r="CI54" s="10"/>
      <c r="CJ54" s="11"/>
      <c r="CK54" s="10"/>
      <c r="CL54" s="11"/>
      <c r="CM54" s="10"/>
      <c r="CN54" s="11"/>
      <c r="CO54" s="10"/>
      <c r="CP54" s="7">
        <v>2</v>
      </c>
      <c r="CQ54" s="7">
        <f t="shared" si="68"/>
        <v>3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9"/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70"/>
        <v>0</v>
      </c>
      <c r="ED54" s="11"/>
      <c r="EE54" s="10"/>
      <c r="EF54" s="11"/>
      <c r="EG54" s="10"/>
      <c r="EH54" s="11"/>
      <c r="EI54" s="10"/>
      <c r="EJ54" s="7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71"/>
        <v>0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2"/>
        <v>0</v>
      </c>
    </row>
    <row r="55" spans="1:171" x14ac:dyDescent="0.2">
      <c r="A55" s="6"/>
      <c r="B55" s="6"/>
      <c r="C55" s="6"/>
      <c r="D55" s="6" t="s">
        <v>129</v>
      </c>
      <c r="E55" s="3" t="s">
        <v>130</v>
      </c>
      <c r="F55" s="6">
        <f t="shared" si="52"/>
        <v>1</v>
      </c>
      <c r="G55" s="6">
        <f t="shared" si="53"/>
        <v>1</v>
      </c>
      <c r="H55" s="6">
        <f t="shared" si="54"/>
        <v>30</v>
      </c>
      <c r="I55" s="6">
        <f t="shared" si="55"/>
        <v>15</v>
      </c>
      <c r="J55" s="6">
        <f t="shared" si="56"/>
        <v>15</v>
      </c>
      <c r="K55" s="6">
        <f t="shared" si="57"/>
        <v>0</v>
      </c>
      <c r="L55" s="6">
        <f t="shared" si="58"/>
        <v>0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7">
        <f t="shared" si="63"/>
        <v>3</v>
      </c>
      <c r="R55" s="7">
        <f t="shared" si="64"/>
        <v>0</v>
      </c>
      <c r="S55" s="7">
        <v>1.2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5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6"/>
        <v>0</v>
      </c>
      <c r="BF55" s="11">
        <v>15</v>
      </c>
      <c r="BG55" s="10" t="s">
        <v>71</v>
      </c>
      <c r="BH55" s="11">
        <v>15</v>
      </c>
      <c r="BI55" s="10" t="s">
        <v>61</v>
      </c>
      <c r="BJ55" s="11"/>
      <c r="BK55" s="10"/>
      <c r="BL55" s="7">
        <v>3</v>
      </c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7"/>
        <v>3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8"/>
        <v>0</v>
      </c>
      <c r="CR55" s="11"/>
      <c r="CS55" s="10"/>
      <c r="CT55" s="11"/>
      <c r="CU55" s="10"/>
      <c r="CV55" s="11"/>
      <c r="CW55" s="10"/>
      <c r="CX55" s="7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9"/>
        <v>0</v>
      </c>
      <c r="DK55" s="11"/>
      <c r="DL55" s="10"/>
      <c r="DM55" s="11"/>
      <c r="DN55" s="10"/>
      <c r="DO55" s="11"/>
      <c r="DP55" s="10"/>
      <c r="DQ55" s="7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70"/>
        <v>0</v>
      </c>
      <c r="ED55" s="11"/>
      <c r="EE55" s="10"/>
      <c r="EF55" s="11"/>
      <c r="EG55" s="10"/>
      <c r="EH55" s="11"/>
      <c r="EI55" s="10"/>
      <c r="EJ55" s="7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71"/>
        <v>0</v>
      </c>
      <c r="EW55" s="11"/>
      <c r="EX55" s="10"/>
      <c r="EY55" s="11"/>
      <c r="EZ55" s="10"/>
      <c r="FA55" s="11"/>
      <c r="FB55" s="10"/>
      <c r="FC55" s="7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2"/>
        <v>0</v>
      </c>
    </row>
    <row r="56" spans="1:171" x14ac:dyDescent="0.2">
      <c r="A56" s="6"/>
      <c r="B56" s="6"/>
      <c r="C56" s="6"/>
      <c r="D56" s="6" t="s">
        <v>131</v>
      </c>
      <c r="E56" s="3" t="s">
        <v>132</v>
      </c>
      <c r="F56" s="6">
        <f t="shared" si="52"/>
        <v>0</v>
      </c>
      <c r="G56" s="6">
        <f t="shared" si="53"/>
        <v>2</v>
      </c>
      <c r="H56" s="6">
        <f t="shared" si="54"/>
        <v>45</v>
      </c>
      <c r="I56" s="6">
        <f t="shared" si="55"/>
        <v>30</v>
      </c>
      <c r="J56" s="6">
        <f t="shared" si="56"/>
        <v>0</v>
      </c>
      <c r="K56" s="6">
        <f t="shared" si="57"/>
        <v>0</v>
      </c>
      <c r="L56" s="6">
        <f t="shared" si="58"/>
        <v>15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7">
        <f t="shared" si="63"/>
        <v>4</v>
      </c>
      <c r="R56" s="7">
        <f t="shared" si="64"/>
        <v>2</v>
      </c>
      <c r="S56" s="7">
        <v>1.8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5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6"/>
        <v>0</v>
      </c>
      <c r="BF56" s="11">
        <v>30</v>
      </c>
      <c r="BG56" s="10" t="s">
        <v>61</v>
      </c>
      <c r="BH56" s="11"/>
      <c r="BI56" s="10"/>
      <c r="BJ56" s="11"/>
      <c r="BK56" s="10"/>
      <c r="BL56" s="7">
        <v>2</v>
      </c>
      <c r="BM56" s="11">
        <v>15</v>
      </c>
      <c r="BN56" s="10" t="s">
        <v>61</v>
      </c>
      <c r="BO56" s="11"/>
      <c r="BP56" s="10"/>
      <c r="BQ56" s="11"/>
      <c r="BR56" s="10"/>
      <c r="BS56" s="11"/>
      <c r="BT56" s="10"/>
      <c r="BU56" s="11"/>
      <c r="BV56" s="10"/>
      <c r="BW56" s="7">
        <v>2</v>
      </c>
      <c r="BX56" s="7">
        <f t="shared" si="67"/>
        <v>4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8"/>
        <v>0</v>
      </c>
      <c r="CR56" s="11"/>
      <c r="CS56" s="10"/>
      <c r="CT56" s="11"/>
      <c r="CU56" s="10"/>
      <c r="CV56" s="11"/>
      <c r="CW56" s="10"/>
      <c r="CX56" s="7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9"/>
        <v>0</v>
      </c>
      <c r="DK56" s="11"/>
      <c r="DL56" s="10"/>
      <c r="DM56" s="11"/>
      <c r="DN56" s="10"/>
      <c r="DO56" s="11"/>
      <c r="DP56" s="10"/>
      <c r="DQ56" s="7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70"/>
        <v>0</v>
      </c>
      <c r="ED56" s="11"/>
      <c r="EE56" s="10"/>
      <c r="EF56" s="11"/>
      <c r="EG56" s="10"/>
      <c r="EH56" s="11"/>
      <c r="EI56" s="10"/>
      <c r="EJ56" s="7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71"/>
        <v>0</v>
      </c>
      <c r="EW56" s="11"/>
      <c r="EX56" s="10"/>
      <c r="EY56" s="11"/>
      <c r="EZ56" s="10"/>
      <c r="FA56" s="11"/>
      <c r="FB56" s="10"/>
      <c r="FC56" s="7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2"/>
        <v>0</v>
      </c>
    </row>
    <row r="57" spans="1:171" x14ac:dyDescent="0.2">
      <c r="A57" s="6"/>
      <c r="B57" s="6"/>
      <c r="C57" s="6"/>
      <c r="D57" s="6" t="s">
        <v>133</v>
      </c>
      <c r="E57" s="3" t="s">
        <v>134</v>
      </c>
      <c r="F57" s="6">
        <f t="shared" si="52"/>
        <v>0</v>
      </c>
      <c r="G57" s="6">
        <f t="shared" si="53"/>
        <v>2</v>
      </c>
      <c r="H57" s="6">
        <f t="shared" si="54"/>
        <v>45</v>
      </c>
      <c r="I57" s="6">
        <f t="shared" si="55"/>
        <v>30</v>
      </c>
      <c r="J57" s="6">
        <f t="shared" si="56"/>
        <v>15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7">
        <f t="shared" si="63"/>
        <v>3</v>
      </c>
      <c r="R57" s="7">
        <f t="shared" si="64"/>
        <v>0</v>
      </c>
      <c r="S57" s="7">
        <v>1.8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5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6"/>
        <v>0</v>
      </c>
      <c r="BF57" s="11">
        <v>30</v>
      </c>
      <c r="BG57" s="10" t="s">
        <v>61</v>
      </c>
      <c r="BH57" s="11">
        <v>15</v>
      </c>
      <c r="BI57" s="10" t="s">
        <v>61</v>
      </c>
      <c r="BJ57" s="11"/>
      <c r="BK57" s="10"/>
      <c r="BL57" s="7">
        <v>3</v>
      </c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7"/>
        <v>3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8"/>
        <v>0</v>
      </c>
      <c r="CR57" s="11"/>
      <c r="CS57" s="10"/>
      <c r="CT57" s="11"/>
      <c r="CU57" s="10"/>
      <c r="CV57" s="11"/>
      <c r="CW57" s="10"/>
      <c r="CX57" s="7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9"/>
        <v>0</v>
      </c>
      <c r="DK57" s="11"/>
      <c r="DL57" s="10"/>
      <c r="DM57" s="11"/>
      <c r="DN57" s="10"/>
      <c r="DO57" s="11"/>
      <c r="DP57" s="10"/>
      <c r="DQ57" s="7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70"/>
        <v>0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71"/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2"/>
        <v>0</v>
      </c>
    </row>
    <row r="58" spans="1:171" x14ac:dyDescent="0.2">
      <c r="A58" s="6"/>
      <c r="B58" s="6"/>
      <c r="C58" s="6"/>
      <c r="D58" s="6" t="s">
        <v>135</v>
      </c>
      <c r="E58" s="3" t="s">
        <v>136</v>
      </c>
      <c r="F58" s="6">
        <f t="shared" si="52"/>
        <v>1</v>
      </c>
      <c r="G58" s="6">
        <f t="shared" si="53"/>
        <v>2</v>
      </c>
      <c r="H58" s="6">
        <f t="shared" si="54"/>
        <v>45</v>
      </c>
      <c r="I58" s="6">
        <f t="shared" si="55"/>
        <v>15</v>
      </c>
      <c r="J58" s="6">
        <f t="shared" si="56"/>
        <v>15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15</v>
      </c>
      <c r="O58" s="6">
        <f t="shared" si="61"/>
        <v>0</v>
      </c>
      <c r="P58" s="6">
        <f t="shared" si="62"/>
        <v>0</v>
      </c>
      <c r="Q58" s="7">
        <f t="shared" si="63"/>
        <v>3</v>
      </c>
      <c r="R58" s="7">
        <f t="shared" si="64"/>
        <v>1</v>
      </c>
      <c r="S58" s="7">
        <v>1.8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5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6"/>
        <v>0</v>
      </c>
      <c r="BF58" s="11">
        <v>15</v>
      </c>
      <c r="BG58" s="10" t="s">
        <v>71</v>
      </c>
      <c r="BH58" s="11">
        <v>15</v>
      </c>
      <c r="BI58" s="10" t="s">
        <v>61</v>
      </c>
      <c r="BJ58" s="11"/>
      <c r="BK58" s="10"/>
      <c r="BL58" s="7">
        <v>2</v>
      </c>
      <c r="BM58" s="11"/>
      <c r="BN58" s="10"/>
      <c r="BO58" s="11"/>
      <c r="BP58" s="10"/>
      <c r="BQ58" s="11">
        <v>15</v>
      </c>
      <c r="BR58" s="10" t="s">
        <v>61</v>
      </c>
      <c r="BS58" s="11"/>
      <c r="BT58" s="10"/>
      <c r="BU58" s="11"/>
      <c r="BV58" s="10"/>
      <c r="BW58" s="7">
        <v>1</v>
      </c>
      <c r="BX58" s="7">
        <f t="shared" si="67"/>
        <v>3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8"/>
        <v>0</v>
      </c>
      <c r="CR58" s="11"/>
      <c r="CS58" s="10"/>
      <c r="CT58" s="11"/>
      <c r="CU58" s="10"/>
      <c r="CV58" s="11"/>
      <c r="CW58" s="10"/>
      <c r="CX58" s="7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9"/>
        <v>0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0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1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2"/>
        <v>0</v>
      </c>
    </row>
    <row r="59" spans="1:171" x14ac:dyDescent="0.2">
      <c r="A59" s="6"/>
      <c r="B59" s="6"/>
      <c r="C59" s="6"/>
      <c r="D59" s="6" t="s">
        <v>137</v>
      </c>
      <c r="E59" s="3" t="s">
        <v>138</v>
      </c>
      <c r="F59" s="6">
        <f t="shared" si="52"/>
        <v>0</v>
      </c>
      <c r="G59" s="6">
        <f t="shared" si="53"/>
        <v>1</v>
      </c>
      <c r="H59" s="6">
        <f t="shared" si="54"/>
        <v>15</v>
      </c>
      <c r="I59" s="6">
        <f t="shared" si="55"/>
        <v>15</v>
      </c>
      <c r="J59" s="6">
        <f t="shared" si="56"/>
        <v>0</v>
      </c>
      <c r="K59" s="6">
        <f t="shared" si="57"/>
        <v>0</v>
      </c>
      <c r="L59" s="6">
        <f t="shared" si="58"/>
        <v>0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7">
        <f t="shared" si="63"/>
        <v>1</v>
      </c>
      <c r="R59" s="7">
        <f t="shared" si="64"/>
        <v>0</v>
      </c>
      <c r="S59" s="7">
        <v>0.6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5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6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7"/>
        <v>0</v>
      </c>
      <c r="BY59" s="11">
        <v>15</v>
      </c>
      <c r="BZ59" s="10" t="s">
        <v>61</v>
      </c>
      <c r="CA59" s="11"/>
      <c r="CB59" s="10"/>
      <c r="CC59" s="11"/>
      <c r="CD59" s="10"/>
      <c r="CE59" s="7">
        <v>1</v>
      </c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8"/>
        <v>1</v>
      </c>
      <c r="CR59" s="11"/>
      <c r="CS59" s="10"/>
      <c r="CT59" s="11"/>
      <c r="CU59" s="10"/>
      <c r="CV59" s="11"/>
      <c r="CW59" s="10"/>
      <c r="CX59" s="7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9"/>
        <v>0</v>
      </c>
      <c r="DK59" s="11"/>
      <c r="DL59" s="10"/>
      <c r="DM59" s="11"/>
      <c r="DN59" s="10"/>
      <c r="DO59" s="11"/>
      <c r="DP59" s="10"/>
      <c r="DQ59" s="7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0"/>
        <v>0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1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2"/>
        <v>0</v>
      </c>
    </row>
    <row r="60" spans="1:171" x14ac:dyDescent="0.2">
      <c r="A60" s="6"/>
      <c r="B60" s="6"/>
      <c r="C60" s="6"/>
      <c r="D60" s="6" t="s">
        <v>139</v>
      </c>
      <c r="E60" s="3" t="s">
        <v>140</v>
      </c>
      <c r="F60" s="6">
        <f t="shared" si="52"/>
        <v>1</v>
      </c>
      <c r="G60" s="6">
        <f t="shared" si="53"/>
        <v>1</v>
      </c>
      <c r="H60" s="6">
        <f t="shared" si="54"/>
        <v>55</v>
      </c>
      <c r="I60" s="6">
        <f t="shared" si="55"/>
        <v>30</v>
      </c>
      <c r="J60" s="6">
        <f t="shared" si="56"/>
        <v>25</v>
      </c>
      <c r="K60" s="6">
        <f t="shared" si="57"/>
        <v>0</v>
      </c>
      <c r="L60" s="6">
        <f t="shared" si="58"/>
        <v>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7">
        <f t="shared" si="63"/>
        <v>4</v>
      </c>
      <c r="R60" s="7">
        <f t="shared" si="64"/>
        <v>0</v>
      </c>
      <c r="S60" s="7">
        <v>1.8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5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6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7"/>
        <v>0</v>
      </c>
      <c r="BY60" s="11">
        <v>30</v>
      </c>
      <c r="BZ60" s="10" t="s">
        <v>71</v>
      </c>
      <c r="CA60" s="11">
        <v>25</v>
      </c>
      <c r="CB60" s="10" t="s">
        <v>61</v>
      </c>
      <c r="CC60" s="11"/>
      <c r="CD60" s="10"/>
      <c r="CE60" s="7">
        <v>4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8"/>
        <v>4</v>
      </c>
      <c r="CR60" s="11"/>
      <c r="CS60" s="10"/>
      <c r="CT60" s="11"/>
      <c r="CU60" s="10"/>
      <c r="CV60" s="11"/>
      <c r="CW60" s="10"/>
      <c r="CX60" s="7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9"/>
        <v>0</v>
      </c>
      <c r="DK60" s="11"/>
      <c r="DL60" s="10"/>
      <c r="DM60" s="11"/>
      <c r="DN60" s="10"/>
      <c r="DO60" s="11"/>
      <c r="DP60" s="10"/>
      <c r="DQ60" s="7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0"/>
        <v>0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1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2"/>
        <v>0</v>
      </c>
    </row>
    <row r="61" spans="1:171" x14ac:dyDescent="0.2">
      <c r="A61" s="6"/>
      <c r="B61" s="6"/>
      <c r="C61" s="6"/>
      <c r="D61" s="6" t="s">
        <v>141</v>
      </c>
      <c r="E61" s="3" t="s">
        <v>142</v>
      </c>
      <c r="F61" s="6">
        <f t="shared" si="52"/>
        <v>0</v>
      </c>
      <c r="G61" s="6">
        <f t="shared" si="53"/>
        <v>2</v>
      </c>
      <c r="H61" s="6">
        <f t="shared" si="54"/>
        <v>30</v>
      </c>
      <c r="I61" s="6">
        <f t="shared" si="55"/>
        <v>15</v>
      </c>
      <c r="J61" s="6">
        <f t="shared" si="56"/>
        <v>15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7">
        <f t="shared" si="63"/>
        <v>2</v>
      </c>
      <c r="R61" s="7">
        <f t="shared" si="64"/>
        <v>0</v>
      </c>
      <c r="S61" s="7">
        <v>1.2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5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6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7"/>
        <v>0</v>
      </c>
      <c r="BY61" s="11">
        <v>15</v>
      </c>
      <c r="BZ61" s="10" t="s">
        <v>61</v>
      </c>
      <c r="CA61" s="11">
        <v>15</v>
      </c>
      <c r="CB61" s="10" t="s">
        <v>61</v>
      </c>
      <c r="CC61" s="11"/>
      <c r="CD61" s="10"/>
      <c r="CE61" s="7">
        <v>2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8"/>
        <v>2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9"/>
        <v>0</v>
      </c>
      <c r="DK61" s="11"/>
      <c r="DL61" s="10"/>
      <c r="DM61" s="11"/>
      <c r="DN61" s="10"/>
      <c r="DO61" s="11"/>
      <c r="DP61" s="10"/>
      <c r="DQ61" s="7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0"/>
        <v>0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1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2"/>
        <v>0</v>
      </c>
    </row>
    <row r="62" spans="1:171" x14ac:dyDescent="0.2">
      <c r="A62" s="6"/>
      <c r="B62" s="6"/>
      <c r="C62" s="6"/>
      <c r="D62" s="6" t="s">
        <v>143</v>
      </c>
      <c r="E62" s="3" t="s">
        <v>144</v>
      </c>
      <c r="F62" s="6">
        <f t="shared" si="52"/>
        <v>0</v>
      </c>
      <c r="G62" s="6">
        <f t="shared" si="53"/>
        <v>2</v>
      </c>
      <c r="H62" s="6">
        <f t="shared" si="54"/>
        <v>30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15</v>
      </c>
      <c r="M62" s="6">
        <f t="shared" si="59"/>
        <v>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7">
        <f t="shared" si="63"/>
        <v>2</v>
      </c>
      <c r="R62" s="7">
        <f t="shared" si="64"/>
        <v>1</v>
      </c>
      <c r="S62" s="7">
        <v>1.2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5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6"/>
        <v>0</v>
      </c>
      <c r="BF62" s="11">
        <v>15</v>
      </c>
      <c r="BG62" s="10" t="s">
        <v>61</v>
      </c>
      <c r="BH62" s="11"/>
      <c r="BI62" s="10"/>
      <c r="BJ62" s="11"/>
      <c r="BK62" s="10"/>
      <c r="BL62" s="7">
        <v>1</v>
      </c>
      <c r="BM62" s="11">
        <v>15</v>
      </c>
      <c r="BN62" s="10" t="s">
        <v>61</v>
      </c>
      <c r="BO62" s="11"/>
      <c r="BP62" s="10"/>
      <c r="BQ62" s="11"/>
      <c r="BR62" s="10"/>
      <c r="BS62" s="11"/>
      <c r="BT62" s="10"/>
      <c r="BU62" s="11"/>
      <c r="BV62" s="10"/>
      <c r="BW62" s="7">
        <v>1</v>
      </c>
      <c r="BX62" s="7">
        <f t="shared" si="67"/>
        <v>2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8"/>
        <v>0</v>
      </c>
      <c r="CR62" s="11"/>
      <c r="CS62" s="10"/>
      <c r="CT62" s="11"/>
      <c r="CU62" s="10"/>
      <c r="CV62" s="11"/>
      <c r="CW62" s="10"/>
      <c r="CX62" s="7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9"/>
        <v>0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0"/>
        <v>0</v>
      </c>
      <c r="ED62" s="11"/>
      <c r="EE62" s="10"/>
      <c r="EF62" s="11"/>
      <c r="EG62" s="10"/>
      <c r="EH62" s="11"/>
      <c r="EI62" s="10"/>
      <c r="EJ62" s="7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1"/>
        <v>0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2"/>
        <v>0</v>
      </c>
    </row>
    <row r="63" spans="1:171" x14ac:dyDescent="0.2">
      <c r="A63" s="6"/>
      <c r="B63" s="6"/>
      <c r="C63" s="6"/>
      <c r="D63" s="6" t="s">
        <v>145</v>
      </c>
      <c r="E63" s="3" t="s">
        <v>146</v>
      </c>
      <c r="F63" s="6">
        <f t="shared" si="52"/>
        <v>1</v>
      </c>
      <c r="G63" s="6">
        <f t="shared" si="53"/>
        <v>1</v>
      </c>
      <c r="H63" s="6">
        <f t="shared" si="54"/>
        <v>60</v>
      </c>
      <c r="I63" s="6">
        <f t="shared" si="55"/>
        <v>30</v>
      </c>
      <c r="J63" s="6">
        <f t="shared" si="56"/>
        <v>30</v>
      </c>
      <c r="K63" s="6">
        <f t="shared" si="57"/>
        <v>0</v>
      </c>
      <c r="L63" s="6">
        <f t="shared" si="58"/>
        <v>0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7">
        <f t="shared" si="63"/>
        <v>5</v>
      </c>
      <c r="R63" s="7">
        <f t="shared" si="64"/>
        <v>0</v>
      </c>
      <c r="S63" s="7">
        <v>2.4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5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6"/>
        <v>0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7"/>
        <v>0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8"/>
        <v>0</v>
      </c>
      <c r="CR63" s="11">
        <v>30</v>
      </c>
      <c r="CS63" s="10" t="s">
        <v>71</v>
      </c>
      <c r="CT63" s="11">
        <v>30</v>
      </c>
      <c r="CU63" s="10" t="s">
        <v>61</v>
      </c>
      <c r="CV63" s="11"/>
      <c r="CW63" s="10"/>
      <c r="CX63" s="7">
        <v>5</v>
      </c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9"/>
        <v>5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0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1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2"/>
        <v>0</v>
      </c>
    </row>
    <row r="64" spans="1:171" x14ac:dyDescent="0.2">
      <c r="A64" s="6"/>
      <c r="B64" s="6"/>
      <c r="C64" s="6"/>
      <c r="D64" s="6" t="s">
        <v>147</v>
      </c>
      <c r="E64" s="3" t="s">
        <v>148</v>
      </c>
      <c r="F64" s="6">
        <f t="shared" si="52"/>
        <v>1</v>
      </c>
      <c r="G64" s="6">
        <f t="shared" si="53"/>
        <v>2</v>
      </c>
      <c r="H64" s="6">
        <f t="shared" si="54"/>
        <v>60</v>
      </c>
      <c r="I64" s="6">
        <f t="shared" si="55"/>
        <v>30</v>
      </c>
      <c r="J64" s="6">
        <f t="shared" si="56"/>
        <v>15</v>
      </c>
      <c r="K64" s="6">
        <f t="shared" si="57"/>
        <v>0</v>
      </c>
      <c r="L64" s="6">
        <f t="shared" si="58"/>
        <v>15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7">
        <f t="shared" si="63"/>
        <v>4</v>
      </c>
      <c r="R64" s="7">
        <f t="shared" si="64"/>
        <v>1</v>
      </c>
      <c r="S64" s="7">
        <v>2.4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5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6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7"/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8"/>
        <v>0</v>
      </c>
      <c r="CR64" s="11"/>
      <c r="CS64" s="10"/>
      <c r="CT64" s="11"/>
      <c r="CU64" s="10"/>
      <c r="CV64" s="11"/>
      <c r="CW64" s="10"/>
      <c r="CX64" s="7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9"/>
        <v>0</v>
      </c>
      <c r="DK64" s="11">
        <v>30</v>
      </c>
      <c r="DL64" s="10" t="s">
        <v>71</v>
      </c>
      <c r="DM64" s="11">
        <v>15</v>
      </c>
      <c r="DN64" s="10" t="s">
        <v>61</v>
      </c>
      <c r="DO64" s="11"/>
      <c r="DP64" s="10"/>
      <c r="DQ64" s="7">
        <v>3</v>
      </c>
      <c r="DR64" s="11">
        <v>15</v>
      </c>
      <c r="DS64" s="10" t="s">
        <v>61</v>
      </c>
      <c r="DT64" s="11"/>
      <c r="DU64" s="10"/>
      <c r="DV64" s="11"/>
      <c r="DW64" s="10"/>
      <c r="DX64" s="11"/>
      <c r="DY64" s="10"/>
      <c r="DZ64" s="11"/>
      <c r="EA64" s="10"/>
      <c r="EB64" s="7">
        <v>1</v>
      </c>
      <c r="EC64" s="7">
        <f t="shared" si="70"/>
        <v>4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1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2"/>
        <v>0</v>
      </c>
    </row>
    <row r="65" spans="1:171" x14ac:dyDescent="0.2">
      <c r="A65" s="6"/>
      <c r="B65" s="6"/>
      <c r="C65" s="6"/>
      <c r="D65" s="6" t="s">
        <v>149</v>
      </c>
      <c r="E65" s="3" t="s">
        <v>150</v>
      </c>
      <c r="F65" s="6">
        <f t="shared" si="52"/>
        <v>0</v>
      </c>
      <c r="G65" s="6">
        <f t="shared" si="53"/>
        <v>2</v>
      </c>
      <c r="H65" s="6">
        <f t="shared" si="54"/>
        <v>30</v>
      </c>
      <c r="I65" s="6">
        <f t="shared" si="55"/>
        <v>15</v>
      </c>
      <c r="J65" s="6">
        <f t="shared" si="56"/>
        <v>0</v>
      </c>
      <c r="K65" s="6">
        <f t="shared" si="57"/>
        <v>0</v>
      </c>
      <c r="L65" s="6">
        <f t="shared" si="58"/>
        <v>15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7">
        <f t="shared" si="63"/>
        <v>2</v>
      </c>
      <c r="R65" s="7">
        <f t="shared" si="64"/>
        <v>1</v>
      </c>
      <c r="S65" s="7">
        <v>1.2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5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6"/>
        <v>0</v>
      </c>
      <c r="BF65" s="11">
        <v>15</v>
      </c>
      <c r="BG65" s="10" t="s">
        <v>61</v>
      </c>
      <c r="BH65" s="11"/>
      <c r="BI65" s="10"/>
      <c r="BJ65" s="11"/>
      <c r="BK65" s="10"/>
      <c r="BL65" s="7">
        <v>1</v>
      </c>
      <c r="BM65" s="11">
        <v>15</v>
      </c>
      <c r="BN65" s="10" t="s">
        <v>61</v>
      </c>
      <c r="BO65" s="11"/>
      <c r="BP65" s="10"/>
      <c r="BQ65" s="11"/>
      <c r="BR65" s="10"/>
      <c r="BS65" s="11"/>
      <c r="BT65" s="10"/>
      <c r="BU65" s="11"/>
      <c r="BV65" s="10"/>
      <c r="BW65" s="7">
        <v>1</v>
      </c>
      <c r="BX65" s="7">
        <f t="shared" si="67"/>
        <v>2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8"/>
        <v>0</v>
      </c>
      <c r="CR65" s="11"/>
      <c r="CS65" s="10"/>
      <c r="CT65" s="11"/>
      <c r="CU65" s="10"/>
      <c r="CV65" s="11"/>
      <c r="CW65" s="10"/>
      <c r="CX65" s="7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9"/>
        <v>0</v>
      </c>
      <c r="DK65" s="11"/>
      <c r="DL65" s="10"/>
      <c r="DM65" s="11"/>
      <c r="DN65" s="10"/>
      <c r="DO65" s="11"/>
      <c r="DP65" s="10"/>
      <c r="DQ65" s="7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0"/>
        <v>0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1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2"/>
        <v>0</v>
      </c>
    </row>
    <row r="66" spans="1:171" x14ac:dyDescent="0.2">
      <c r="A66" s="6">
        <v>5</v>
      </c>
      <c r="B66" s="6">
        <v>1</v>
      </c>
      <c r="C66" s="6"/>
      <c r="D66" s="6"/>
      <c r="E66" s="3" t="s">
        <v>151</v>
      </c>
      <c r="F66" s="6">
        <f>$B$66*COUNTIF(T66:FM66,"e")</f>
        <v>0</v>
      </c>
      <c r="G66" s="6">
        <f>$B$66*COUNTIF(T66:FM66,"z")</f>
        <v>2</v>
      </c>
      <c r="H66" s="6">
        <f t="shared" si="54"/>
        <v>45</v>
      </c>
      <c r="I66" s="6">
        <f t="shared" si="55"/>
        <v>30</v>
      </c>
      <c r="J66" s="6">
        <f t="shared" si="56"/>
        <v>0</v>
      </c>
      <c r="K66" s="6">
        <f t="shared" si="57"/>
        <v>0</v>
      </c>
      <c r="L66" s="6">
        <f t="shared" si="58"/>
        <v>15</v>
      </c>
      <c r="M66" s="6">
        <f t="shared" si="59"/>
        <v>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7">
        <f t="shared" si="63"/>
        <v>4</v>
      </c>
      <c r="R66" s="7">
        <f t="shared" si="64"/>
        <v>2</v>
      </c>
      <c r="S66" s="7">
        <f>$B$66*1.8</f>
        <v>1.8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5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6"/>
        <v>0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7"/>
        <v>0</v>
      </c>
      <c r="BY66" s="11">
        <f>$B$66*30</f>
        <v>30</v>
      </c>
      <c r="BZ66" s="10" t="s">
        <v>61</v>
      </c>
      <c r="CA66" s="11"/>
      <c r="CB66" s="10"/>
      <c r="CC66" s="11"/>
      <c r="CD66" s="10"/>
      <c r="CE66" s="7">
        <f>$B$66*2</f>
        <v>2</v>
      </c>
      <c r="CF66" s="11">
        <f>$B$66*15</f>
        <v>15</v>
      </c>
      <c r="CG66" s="10" t="s">
        <v>61</v>
      </c>
      <c r="CH66" s="11"/>
      <c r="CI66" s="10"/>
      <c r="CJ66" s="11"/>
      <c r="CK66" s="10"/>
      <c r="CL66" s="11"/>
      <c r="CM66" s="10"/>
      <c r="CN66" s="11"/>
      <c r="CO66" s="10"/>
      <c r="CP66" s="7">
        <f>$B$66*2</f>
        <v>2</v>
      </c>
      <c r="CQ66" s="7">
        <f t="shared" si="68"/>
        <v>4</v>
      </c>
      <c r="CR66" s="11"/>
      <c r="CS66" s="10"/>
      <c r="CT66" s="11"/>
      <c r="CU66" s="10"/>
      <c r="CV66" s="11"/>
      <c r="CW66" s="10"/>
      <c r="CX66" s="7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9"/>
        <v>0</v>
      </c>
      <c r="DK66" s="11"/>
      <c r="DL66" s="10"/>
      <c r="DM66" s="11"/>
      <c r="DN66" s="10"/>
      <c r="DO66" s="11"/>
      <c r="DP66" s="10"/>
      <c r="DQ66" s="7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0"/>
        <v>0</v>
      </c>
      <c r="ED66" s="11"/>
      <c r="EE66" s="10"/>
      <c r="EF66" s="11"/>
      <c r="EG66" s="10"/>
      <c r="EH66" s="11"/>
      <c r="EI66" s="10"/>
      <c r="EJ66" s="7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1"/>
        <v>0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2"/>
        <v>0</v>
      </c>
    </row>
    <row r="67" spans="1:171" x14ac:dyDescent="0.2">
      <c r="A67" s="6">
        <v>6</v>
      </c>
      <c r="B67" s="6">
        <v>1</v>
      </c>
      <c r="C67" s="6"/>
      <c r="D67" s="6"/>
      <c r="E67" s="3" t="s">
        <v>152</v>
      </c>
      <c r="F67" s="6">
        <f>$B$67*COUNTIF(T67:FM67,"e")</f>
        <v>0</v>
      </c>
      <c r="G67" s="6">
        <f>$B$67*COUNTIF(T67:FM67,"z")</f>
        <v>2</v>
      </c>
      <c r="H67" s="6">
        <f t="shared" si="54"/>
        <v>30</v>
      </c>
      <c r="I67" s="6">
        <f t="shared" si="55"/>
        <v>15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0</v>
      </c>
      <c r="N67" s="6">
        <f t="shared" si="60"/>
        <v>15</v>
      </c>
      <c r="O67" s="6">
        <f t="shared" si="61"/>
        <v>0</v>
      </c>
      <c r="P67" s="6">
        <f t="shared" si="62"/>
        <v>0</v>
      </c>
      <c r="Q67" s="7">
        <f t="shared" si="63"/>
        <v>2</v>
      </c>
      <c r="R67" s="7">
        <f t="shared" si="64"/>
        <v>1</v>
      </c>
      <c r="S67" s="7">
        <f>$B$67*1.2</f>
        <v>1.2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5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6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7"/>
        <v>0</v>
      </c>
      <c r="BY67" s="11">
        <f>$B$67*15</f>
        <v>15</v>
      </c>
      <c r="BZ67" s="10" t="s">
        <v>61</v>
      </c>
      <c r="CA67" s="11"/>
      <c r="CB67" s="10"/>
      <c r="CC67" s="11"/>
      <c r="CD67" s="10"/>
      <c r="CE67" s="7">
        <f>$B$67*1</f>
        <v>1</v>
      </c>
      <c r="CF67" s="11"/>
      <c r="CG67" s="10"/>
      <c r="CH67" s="11"/>
      <c r="CI67" s="10"/>
      <c r="CJ67" s="11">
        <f>$B$67*15</f>
        <v>15</v>
      </c>
      <c r="CK67" s="10" t="s">
        <v>61</v>
      </c>
      <c r="CL67" s="11"/>
      <c r="CM67" s="10"/>
      <c r="CN67" s="11"/>
      <c r="CO67" s="10"/>
      <c r="CP67" s="7">
        <f>$B$67*1</f>
        <v>1</v>
      </c>
      <c r="CQ67" s="7">
        <f t="shared" si="68"/>
        <v>2</v>
      </c>
      <c r="CR67" s="11"/>
      <c r="CS67" s="10"/>
      <c r="CT67" s="11"/>
      <c r="CU67" s="10"/>
      <c r="CV67" s="11"/>
      <c r="CW67" s="10"/>
      <c r="CX67" s="7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9"/>
        <v>0</v>
      </c>
      <c r="DK67" s="11"/>
      <c r="DL67" s="10"/>
      <c r="DM67" s="11"/>
      <c r="DN67" s="10"/>
      <c r="DO67" s="11"/>
      <c r="DP67" s="10"/>
      <c r="DQ67" s="7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0"/>
        <v>0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1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2"/>
        <v>0</v>
      </c>
    </row>
    <row r="68" spans="1:171" x14ac:dyDescent="0.2">
      <c r="A68" s="6">
        <v>7</v>
      </c>
      <c r="B68" s="6">
        <v>1</v>
      </c>
      <c r="C68" s="6"/>
      <c r="D68" s="6"/>
      <c r="E68" s="3" t="s">
        <v>153</v>
      </c>
      <c r="F68" s="6">
        <f>$B$68*COUNTIF(T68:FM68,"e")</f>
        <v>0</v>
      </c>
      <c r="G68" s="6">
        <f>$B$68*COUNTIF(T68:FM68,"z")</f>
        <v>1</v>
      </c>
      <c r="H68" s="6">
        <f t="shared" si="54"/>
        <v>30</v>
      </c>
      <c r="I68" s="6">
        <f t="shared" si="55"/>
        <v>30</v>
      </c>
      <c r="J68" s="6">
        <f t="shared" si="56"/>
        <v>0</v>
      </c>
      <c r="K68" s="6">
        <f t="shared" si="57"/>
        <v>0</v>
      </c>
      <c r="L68" s="6">
        <f t="shared" si="58"/>
        <v>0</v>
      </c>
      <c r="M68" s="6">
        <f t="shared" si="59"/>
        <v>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7">
        <f t="shared" si="63"/>
        <v>2</v>
      </c>
      <c r="R68" s="7">
        <f t="shared" si="64"/>
        <v>0</v>
      </c>
      <c r="S68" s="7">
        <f>$B$68*1.2</f>
        <v>1.2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5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6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7"/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8"/>
        <v>0</v>
      </c>
      <c r="CR68" s="11">
        <f>$B$68*30</f>
        <v>30</v>
      </c>
      <c r="CS68" s="10" t="s">
        <v>61</v>
      </c>
      <c r="CT68" s="11"/>
      <c r="CU68" s="10"/>
      <c r="CV68" s="11"/>
      <c r="CW68" s="10"/>
      <c r="CX68" s="7">
        <f>$B$68*2</f>
        <v>2</v>
      </c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9"/>
        <v>2</v>
      </c>
      <c r="DK68" s="11"/>
      <c r="DL68" s="10"/>
      <c r="DM68" s="11"/>
      <c r="DN68" s="10"/>
      <c r="DO68" s="11"/>
      <c r="DP68" s="10"/>
      <c r="DQ68" s="7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0"/>
        <v>0</v>
      </c>
      <c r="ED68" s="11"/>
      <c r="EE68" s="10"/>
      <c r="EF68" s="11"/>
      <c r="EG68" s="10"/>
      <c r="EH68" s="11"/>
      <c r="EI68" s="10"/>
      <c r="EJ68" s="7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1"/>
        <v>0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2"/>
        <v>0</v>
      </c>
    </row>
    <row r="69" spans="1:171" x14ac:dyDescent="0.2">
      <c r="A69" s="6">
        <v>8</v>
      </c>
      <c r="B69" s="6">
        <v>1</v>
      </c>
      <c r="C69" s="6"/>
      <c r="D69" s="6"/>
      <c r="E69" s="3" t="s">
        <v>154</v>
      </c>
      <c r="F69" s="6">
        <f>$B$69*COUNTIF(T69:FM69,"e")</f>
        <v>0</v>
      </c>
      <c r="G69" s="6">
        <f>$B$69*COUNTIF(T69:FM69,"z")</f>
        <v>2</v>
      </c>
      <c r="H69" s="6">
        <f t="shared" si="54"/>
        <v>45</v>
      </c>
      <c r="I69" s="6">
        <f t="shared" si="55"/>
        <v>30</v>
      </c>
      <c r="J69" s="6">
        <f t="shared" si="56"/>
        <v>15</v>
      </c>
      <c r="K69" s="6">
        <f t="shared" si="57"/>
        <v>0</v>
      </c>
      <c r="L69" s="6">
        <f t="shared" si="58"/>
        <v>0</v>
      </c>
      <c r="M69" s="6">
        <f t="shared" si="59"/>
        <v>0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7">
        <f t="shared" si="63"/>
        <v>4</v>
      </c>
      <c r="R69" s="7">
        <f t="shared" si="64"/>
        <v>0</v>
      </c>
      <c r="S69" s="7">
        <f>$B$69*1.8</f>
        <v>1.8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5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6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7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8"/>
        <v>0</v>
      </c>
      <c r="CR69" s="11">
        <f>$B$69*30</f>
        <v>30</v>
      </c>
      <c r="CS69" s="10" t="s">
        <v>61</v>
      </c>
      <c r="CT69" s="11">
        <f>$B$69*15</f>
        <v>15</v>
      </c>
      <c r="CU69" s="10" t="s">
        <v>61</v>
      </c>
      <c r="CV69" s="11"/>
      <c r="CW69" s="10"/>
      <c r="CX69" s="7">
        <f>$B$69*4</f>
        <v>4</v>
      </c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9"/>
        <v>4</v>
      </c>
      <c r="DK69" s="11"/>
      <c r="DL69" s="10"/>
      <c r="DM69" s="11"/>
      <c r="DN69" s="10"/>
      <c r="DO69" s="11"/>
      <c r="DP69" s="10"/>
      <c r="DQ69" s="7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0"/>
        <v>0</v>
      </c>
      <c r="ED69" s="11"/>
      <c r="EE69" s="10"/>
      <c r="EF69" s="11"/>
      <c r="EG69" s="10"/>
      <c r="EH69" s="11"/>
      <c r="EI69" s="10"/>
      <c r="EJ69" s="7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1"/>
        <v>0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2"/>
        <v>0</v>
      </c>
    </row>
    <row r="70" spans="1:171" x14ac:dyDescent="0.2">
      <c r="A70" s="6">
        <v>9</v>
      </c>
      <c r="B70" s="6">
        <v>1</v>
      </c>
      <c r="C70" s="6"/>
      <c r="D70" s="6"/>
      <c r="E70" s="3" t="s">
        <v>155</v>
      </c>
      <c r="F70" s="6">
        <f>$B$70*COUNTIF(T70:FM70,"e")</f>
        <v>0</v>
      </c>
      <c r="G70" s="6">
        <f>$B$70*COUNTIF(T70:FM70,"z")</f>
        <v>2</v>
      </c>
      <c r="H70" s="6">
        <f t="shared" si="54"/>
        <v>60</v>
      </c>
      <c r="I70" s="6">
        <f t="shared" si="55"/>
        <v>30</v>
      </c>
      <c r="J70" s="6">
        <f t="shared" si="56"/>
        <v>0</v>
      </c>
      <c r="K70" s="6">
        <f t="shared" si="57"/>
        <v>0</v>
      </c>
      <c r="L70" s="6">
        <f t="shared" si="58"/>
        <v>30</v>
      </c>
      <c r="M70" s="6">
        <f t="shared" si="59"/>
        <v>0</v>
      </c>
      <c r="N70" s="6">
        <f t="shared" si="60"/>
        <v>0</v>
      </c>
      <c r="O70" s="6">
        <f t="shared" si="61"/>
        <v>0</v>
      </c>
      <c r="P70" s="6">
        <f t="shared" si="62"/>
        <v>0</v>
      </c>
      <c r="Q70" s="7">
        <f t="shared" si="63"/>
        <v>4</v>
      </c>
      <c r="R70" s="7">
        <f t="shared" si="64"/>
        <v>2</v>
      </c>
      <c r="S70" s="7">
        <f>$B$70*1.8</f>
        <v>1.8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5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6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7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8"/>
        <v>0</v>
      </c>
      <c r="CR70" s="11">
        <f>$B$70*30</f>
        <v>30</v>
      </c>
      <c r="CS70" s="10" t="s">
        <v>61</v>
      </c>
      <c r="CT70" s="11"/>
      <c r="CU70" s="10"/>
      <c r="CV70" s="11"/>
      <c r="CW70" s="10"/>
      <c r="CX70" s="7">
        <f>$B$70*2</f>
        <v>2</v>
      </c>
      <c r="CY70" s="11">
        <f>$B$70*30</f>
        <v>30</v>
      </c>
      <c r="CZ70" s="10" t="s">
        <v>61</v>
      </c>
      <c r="DA70" s="11"/>
      <c r="DB70" s="10"/>
      <c r="DC70" s="11"/>
      <c r="DD70" s="10"/>
      <c r="DE70" s="11"/>
      <c r="DF70" s="10"/>
      <c r="DG70" s="11"/>
      <c r="DH70" s="10"/>
      <c r="DI70" s="7">
        <f>$B$70*2</f>
        <v>2</v>
      </c>
      <c r="DJ70" s="7">
        <f t="shared" si="69"/>
        <v>4</v>
      </c>
      <c r="DK70" s="11"/>
      <c r="DL70" s="10"/>
      <c r="DM70" s="11"/>
      <c r="DN70" s="10"/>
      <c r="DO70" s="11"/>
      <c r="DP70" s="10"/>
      <c r="DQ70" s="7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0"/>
        <v>0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71"/>
        <v>0</v>
      </c>
      <c r="EW70" s="11"/>
      <c r="EX70" s="10"/>
      <c r="EY70" s="11"/>
      <c r="EZ70" s="10"/>
      <c r="FA70" s="11"/>
      <c r="FB70" s="10"/>
      <c r="FC70" s="7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2"/>
        <v>0</v>
      </c>
    </row>
    <row r="71" spans="1:171" x14ac:dyDescent="0.2">
      <c r="A71" s="6">
        <v>10</v>
      </c>
      <c r="B71" s="6">
        <v>1</v>
      </c>
      <c r="C71" s="6"/>
      <c r="D71" s="6"/>
      <c r="E71" s="3" t="s">
        <v>156</v>
      </c>
      <c r="F71" s="6">
        <f>$B$71*COUNTIF(T71:FM71,"e")</f>
        <v>0</v>
      </c>
      <c r="G71" s="6">
        <f>$B$71*COUNTIF(T71:FM71,"z")</f>
        <v>2</v>
      </c>
      <c r="H71" s="6">
        <f t="shared" si="54"/>
        <v>45</v>
      </c>
      <c r="I71" s="6">
        <f t="shared" si="55"/>
        <v>30</v>
      </c>
      <c r="J71" s="6">
        <f t="shared" si="56"/>
        <v>15</v>
      </c>
      <c r="K71" s="6">
        <f t="shared" si="57"/>
        <v>0</v>
      </c>
      <c r="L71" s="6">
        <f t="shared" si="58"/>
        <v>0</v>
      </c>
      <c r="M71" s="6">
        <f t="shared" si="59"/>
        <v>0</v>
      </c>
      <c r="N71" s="6">
        <f t="shared" si="60"/>
        <v>0</v>
      </c>
      <c r="O71" s="6">
        <f t="shared" si="61"/>
        <v>0</v>
      </c>
      <c r="P71" s="6">
        <f t="shared" si="62"/>
        <v>0</v>
      </c>
      <c r="Q71" s="7">
        <f t="shared" si="63"/>
        <v>4</v>
      </c>
      <c r="R71" s="7">
        <f t="shared" si="64"/>
        <v>0</v>
      </c>
      <c r="S71" s="7">
        <f>$B$71*1.8</f>
        <v>1.8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5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6"/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7"/>
        <v>0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68"/>
        <v>0</v>
      </c>
      <c r="CR71" s="11">
        <f>$B$71*30</f>
        <v>30</v>
      </c>
      <c r="CS71" s="10" t="s">
        <v>61</v>
      </c>
      <c r="CT71" s="11">
        <f>$B$71*15</f>
        <v>15</v>
      </c>
      <c r="CU71" s="10" t="s">
        <v>61</v>
      </c>
      <c r="CV71" s="11"/>
      <c r="CW71" s="10"/>
      <c r="CX71" s="7">
        <f>$B$71*4</f>
        <v>4</v>
      </c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9"/>
        <v>4</v>
      </c>
      <c r="DK71" s="11"/>
      <c r="DL71" s="10"/>
      <c r="DM71" s="11"/>
      <c r="DN71" s="10"/>
      <c r="DO71" s="11"/>
      <c r="DP71" s="10"/>
      <c r="DQ71" s="7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70"/>
        <v>0</v>
      </c>
      <c r="ED71" s="11"/>
      <c r="EE71" s="10"/>
      <c r="EF71" s="11"/>
      <c r="EG71" s="10"/>
      <c r="EH71" s="11"/>
      <c r="EI71" s="10"/>
      <c r="EJ71" s="7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71"/>
        <v>0</v>
      </c>
      <c r="EW71" s="11"/>
      <c r="EX71" s="10"/>
      <c r="EY71" s="11"/>
      <c r="EZ71" s="10"/>
      <c r="FA71" s="11"/>
      <c r="FB71" s="10"/>
      <c r="FC71" s="7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2"/>
        <v>0</v>
      </c>
    </row>
    <row r="72" spans="1:171" x14ac:dyDescent="0.2">
      <c r="A72" s="6">
        <v>11</v>
      </c>
      <c r="B72" s="6">
        <v>1</v>
      </c>
      <c r="C72" s="6"/>
      <c r="D72" s="6"/>
      <c r="E72" s="3" t="s">
        <v>157</v>
      </c>
      <c r="F72" s="6">
        <f>$B$72*COUNTIF(T72:FM72,"e")</f>
        <v>1</v>
      </c>
      <c r="G72" s="6">
        <f>$B$72*COUNTIF(T72:FM72,"z")</f>
        <v>1</v>
      </c>
      <c r="H72" s="6">
        <f t="shared" si="54"/>
        <v>45</v>
      </c>
      <c r="I72" s="6">
        <f t="shared" si="55"/>
        <v>30</v>
      </c>
      <c r="J72" s="6">
        <f t="shared" si="56"/>
        <v>0</v>
      </c>
      <c r="K72" s="6">
        <f t="shared" si="57"/>
        <v>0</v>
      </c>
      <c r="L72" s="6">
        <f t="shared" si="58"/>
        <v>15</v>
      </c>
      <c r="M72" s="6">
        <f t="shared" si="59"/>
        <v>0</v>
      </c>
      <c r="N72" s="6">
        <f t="shared" si="60"/>
        <v>0</v>
      </c>
      <c r="O72" s="6">
        <f t="shared" si="61"/>
        <v>0</v>
      </c>
      <c r="P72" s="6">
        <f t="shared" si="62"/>
        <v>0</v>
      </c>
      <c r="Q72" s="7">
        <f t="shared" si="63"/>
        <v>3</v>
      </c>
      <c r="R72" s="7">
        <f t="shared" si="64"/>
        <v>1</v>
      </c>
      <c r="S72" s="7">
        <f>$B$72*1.8</f>
        <v>1.8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5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6"/>
        <v>0</v>
      </c>
      <c r="BF72" s="11"/>
      <c r="BG72" s="10"/>
      <c r="BH72" s="11"/>
      <c r="BI72" s="10"/>
      <c r="BJ72" s="11"/>
      <c r="BK72" s="10"/>
      <c r="BL72" s="7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7"/>
        <v>0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8"/>
        <v>0</v>
      </c>
      <c r="CR72" s="11">
        <f>$B$72*30</f>
        <v>30</v>
      </c>
      <c r="CS72" s="10" t="s">
        <v>71</v>
      </c>
      <c r="CT72" s="11"/>
      <c r="CU72" s="10"/>
      <c r="CV72" s="11"/>
      <c r="CW72" s="10"/>
      <c r="CX72" s="7">
        <f>$B$72*2</f>
        <v>2</v>
      </c>
      <c r="CY72" s="11">
        <f>$B$72*15</f>
        <v>15</v>
      </c>
      <c r="CZ72" s="10" t="s">
        <v>61</v>
      </c>
      <c r="DA72" s="11"/>
      <c r="DB72" s="10"/>
      <c r="DC72" s="11"/>
      <c r="DD72" s="10"/>
      <c r="DE72" s="11"/>
      <c r="DF72" s="10"/>
      <c r="DG72" s="11"/>
      <c r="DH72" s="10"/>
      <c r="DI72" s="7">
        <f>$B$72*1</f>
        <v>1</v>
      </c>
      <c r="DJ72" s="7">
        <f t="shared" si="69"/>
        <v>3</v>
      </c>
      <c r="DK72" s="11"/>
      <c r="DL72" s="10"/>
      <c r="DM72" s="11"/>
      <c r="DN72" s="10"/>
      <c r="DO72" s="11"/>
      <c r="DP72" s="10"/>
      <c r="DQ72" s="7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70"/>
        <v>0</v>
      </c>
      <c r="ED72" s="11"/>
      <c r="EE72" s="10"/>
      <c r="EF72" s="11"/>
      <c r="EG72" s="10"/>
      <c r="EH72" s="11"/>
      <c r="EI72" s="10"/>
      <c r="EJ72" s="7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71"/>
        <v>0</v>
      </c>
      <c r="EW72" s="11"/>
      <c r="EX72" s="10"/>
      <c r="EY72" s="11"/>
      <c r="EZ72" s="10"/>
      <c r="FA72" s="11"/>
      <c r="FB72" s="10"/>
      <c r="FC72" s="7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2"/>
        <v>0</v>
      </c>
    </row>
    <row r="73" spans="1:171" x14ac:dyDescent="0.2">
      <c r="A73" s="6">
        <v>12</v>
      </c>
      <c r="B73" s="6">
        <v>1</v>
      </c>
      <c r="C73" s="6"/>
      <c r="D73" s="6"/>
      <c r="E73" s="3" t="s">
        <v>158</v>
      </c>
      <c r="F73" s="6">
        <f>$B$73*COUNTIF(T73:FM73,"e")</f>
        <v>0</v>
      </c>
      <c r="G73" s="6">
        <f>$B$73*COUNTIF(T73:FM73,"z")</f>
        <v>3</v>
      </c>
      <c r="H73" s="6">
        <f t="shared" si="54"/>
        <v>45</v>
      </c>
      <c r="I73" s="6">
        <f t="shared" si="55"/>
        <v>15</v>
      </c>
      <c r="J73" s="6">
        <f t="shared" si="56"/>
        <v>15</v>
      </c>
      <c r="K73" s="6">
        <f t="shared" si="57"/>
        <v>0</v>
      </c>
      <c r="L73" s="6">
        <f t="shared" si="58"/>
        <v>0</v>
      </c>
      <c r="M73" s="6">
        <f t="shared" si="59"/>
        <v>0</v>
      </c>
      <c r="N73" s="6">
        <f t="shared" si="60"/>
        <v>15</v>
      </c>
      <c r="O73" s="6">
        <f t="shared" si="61"/>
        <v>0</v>
      </c>
      <c r="P73" s="6">
        <f t="shared" si="62"/>
        <v>0</v>
      </c>
      <c r="Q73" s="7">
        <f t="shared" si="63"/>
        <v>3</v>
      </c>
      <c r="R73" s="7">
        <f t="shared" si="64"/>
        <v>1</v>
      </c>
      <c r="S73" s="7">
        <f>$B$73*1.8</f>
        <v>1.8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5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66"/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7"/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8"/>
        <v>0</v>
      </c>
      <c r="CR73" s="11"/>
      <c r="CS73" s="10"/>
      <c r="CT73" s="11"/>
      <c r="CU73" s="10"/>
      <c r="CV73" s="11"/>
      <c r="CW73" s="10"/>
      <c r="CX73" s="7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69"/>
        <v>0</v>
      </c>
      <c r="DK73" s="11"/>
      <c r="DL73" s="10"/>
      <c r="DM73" s="11"/>
      <c r="DN73" s="10"/>
      <c r="DO73" s="11"/>
      <c r="DP73" s="10"/>
      <c r="DQ73" s="7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70"/>
        <v>0</v>
      </c>
      <c r="ED73" s="11">
        <f>$B$73*15</f>
        <v>15</v>
      </c>
      <c r="EE73" s="10" t="s">
        <v>61</v>
      </c>
      <c r="EF73" s="11">
        <f>$B$73*15</f>
        <v>15</v>
      </c>
      <c r="EG73" s="10" t="s">
        <v>61</v>
      </c>
      <c r="EH73" s="11"/>
      <c r="EI73" s="10"/>
      <c r="EJ73" s="7">
        <f>$B$73*2</f>
        <v>2</v>
      </c>
      <c r="EK73" s="11"/>
      <c r="EL73" s="10"/>
      <c r="EM73" s="11"/>
      <c r="EN73" s="10"/>
      <c r="EO73" s="11">
        <f>$B$73*15</f>
        <v>15</v>
      </c>
      <c r="EP73" s="10" t="s">
        <v>61</v>
      </c>
      <c r="EQ73" s="11"/>
      <c r="ER73" s="10"/>
      <c r="ES73" s="11"/>
      <c r="ET73" s="10"/>
      <c r="EU73" s="7">
        <f>$B$73*1</f>
        <v>1</v>
      </c>
      <c r="EV73" s="7">
        <f t="shared" si="71"/>
        <v>3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2"/>
        <v>0</v>
      </c>
    </row>
    <row r="74" spans="1:171" x14ac:dyDescent="0.2">
      <c r="A74" s="6"/>
      <c r="B74" s="6"/>
      <c r="C74" s="6"/>
      <c r="D74" s="6" t="s">
        <v>159</v>
      </c>
      <c r="E74" s="3" t="s">
        <v>160</v>
      </c>
      <c r="F74" s="6">
        <f>COUNTIF(T74:FM74,"e")</f>
        <v>0</v>
      </c>
      <c r="G74" s="6">
        <f>COUNTIF(T74:FM74,"z")</f>
        <v>1</v>
      </c>
      <c r="H74" s="6">
        <f t="shared" si="54"/>
        <v>15</v>
      </c>
      <c r="I74" s="6">
        <f t="shared" si="55"/>
        <v>15</v>
      </c>
      <c r="J74" s="6">
        <f t="shared" si="56"/>
        <v>0</v>
      </c>
      <c r="K74" s="6">
        <f t="shared" si="57"/>
        <v>0</v>
      </c>
      <c r="L74" s="6">
        <f t="shared" si="58"/>
        <v>0</v>
      </c>
      <c r="M74" s="6">
        <f t="shared" si="59"/>
        <v>0</v>
      </c>
      <c r="N74" s="6">
        <f t="shared" si="60"/>
        <v>0</v>
      </c>
      <c r="O74" s="6">
        <f t="shared" si="61"/>
        <v>0</v>
      </c>
      <c r="P74" s="6">
        <f t="shared" si="62"/>
        <v>0</v>
      </c>
      <c r="Q74" s="7">
        <f t="shared" si="63"/>
        <v>1</v>
      </c>
      <c r="R74" s="7">
        <f t="shared" si="64"/>
        <v>0</v>
      </c>
      <c r="S74" s="7">
        <v>0.6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65"/>
        <v>0</v>
      </c>
      <c r="AM74" s="11">
        <v>15</v>
      </c>
      <c r="AN74" s="10" t="s">
        <v>61</v>
      </c>
      <c r="AO74" s="11"/>
      <c r="AP74" s="10"/>
      <c r="AQ74" s="11"/>
      <c r="AR74" s="10"/>
      <c r="AS74" s="7">
        <v>1</v>
      </c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66"/>
        <v>1</v>
      </c>
      <c r="BF74" s="11"/>
      <c r="BG74" s="10"/>
      <c r="BH74" s="11"/>
      <c r="BI74" s="10"/>
      <c r="BJ74" s="11"/>
      <c r="BK74" s="10"/>
      <c r="BL74" s="7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67"/>
        <v>0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68"/>
        <v>0</v>
      </c>
      <c r="CR74" s="11"/>
      <c r="CS74" s="10"/>
      <c r="CT74" s="11"/>
      <c r="CU74" s="10"/>
      <c r="CV74" s="11"/>
      <c r="CW74" s="10"/>
      <c r="CX74" s="7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69"/>
        <v>0</v>
      </c>
      <c r="DK74" s="11"/>
      <c r="DL74" s="10"/>
      <c r="DM74" s="11"/>
      <c r="DN74" s="10"/>
      <c r="DO74" s="11"/>
      <c r="DP74" s="10"/>
      <c r="DQ74" s="7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70"/>
        <v>0</v>
      </c>
      <c r="ED74" s="11"/>
      <c r="EE74" s="10"/>
      <c r="EF74" s="11"/>
      <c r="EG74" s="10"/>
      <c r="EH74" s="11"/>
      <c r="EI74" s="10"/>
      <c r="EJ74" s="7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71"/>
        <v>0</v>
      </c>
      <c r="EW74" s="11"/>
      <c r="EX74" s="10"/>
      <c r="EY74" s="11"/>
      <c r="EZ74" s="10"/>
      <c r="FA74" s="11"/>
      <c r="FB74" s="10"/>
      <c r="FC74" s="7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72"/>
        <v>0</v>
      </c>
    </row>
    <row r="75" spans="1:171" ht="15.95" customHeight="1" x14ac:dyDescent="0.2">
      <c r="A75" s="6"/>
      <c r="B75" s="6"/>
      <c r="C75" s="6"/>
      <c r="D75" s="6"/>
      <c r="E75" s="6" t="s">
        <v>80</v>
      </c>
      <c r="F75" s="6">
        <f t="shared" ref="F75:AK75" si="73">SUM(F44:F74)</f>
        <v>10</v>
      </c>
      <c r="G75" s="6">
        <f t="shared" si="73"/>
        <v>50</v>
      </c>
      <c r="H75" s="6">
        <f t="shared" si="73"/>
        <v>1225</v>
      </c>
      <c r="I75" s="6">
        <f t="shared" si="73"/>
        <v>705</v>
      </c>
      <c r="J75" s="6">
        <f t="shared" si="73"/>
        <v>295</v>
      </c>
      <c r="K75" s="6">
        <f t="shared" si="73"/>
        <v>0</v>
      </c>
      <c r="L75" s="6">
        <f t="shared" si="73"/>
        <v>150</v>
      </c>
      <c r="M75" s="6">
        <f t="shared" si="73"/>
        <v>0</v>
      </c>
      <c r="N75" s="6">
        <f t="shared" si="73"/>
        <v>75</v>
      </c>
      <c r="O75" s="6">
        <f t="shared" si="73"/>
        <v>0</v>
      </c>
      <c r="P75" s="6">
        <f t="shared" si="73"/>
        <v>0</v>
      </c>
      <c r="Q75" s="7">
        <f t="shared" si="73"/>
        <v>95</v>
      </c>
      <c r="R75" s="7">
        <f t="shared" si="73"/>
        <v>17</v>
      </c>
      <c r="S75" s="7">
        <f t="shared" si="73"/>
        <v>47.999999999999993</v>
      </c>
      <c r="T75" s="11">
        <f t="shared" si="73"/>
        <v>75</v>
      </c>
      <c r="U75" s="10">
        <f t="shared" si="73"/>
        <v>0</v>
      </c>
      <c r="V75" s="11">
        <f t="shared" si="73"/>
        <v>30</v>
      </c>
      <c r="W75" s="10">
        <f t="shared" si="73"/>
        <v>0</v>
      </c>
      <c r="X75" s="11">
        <f t="shared" si="73"/>
        <v>0</v>
      </c>
      <c r="Y75" s="10">
        <f t="shared" si="73"/>
        <v>0</v>
      </c>
      <c r="Z75" s="7">
        <f t="shared" si="73"/>
        <v>9</v>
      </c>
      <c r="AA75" s="11">
        <f t="shared" si="73"/>
        <v>0</v>
      </c>
      <c r="AB75" s="10">
        <f t="shared" si="73"/>
        <v>0</v>
      </c>
      <c r="AC75" s="11">
        <f t="shared" si="73"/>
        <v>0</v>
      </c>
      <c r="AD75" s="10">
        <f t="shared" si="73"/>
        <v>0</v>
      </c>
      <c r="AE75" s="11">
        <f t="shared" si="73"/>
        <v>0</v>
      </c>
      <c r="AF75" s="10">
        <f t="shared" si="73"/>
        <v>0</v>
      </c>
      <c r="AG75" s="11">
        <f t="shared" si="73"/>
        <v>0</v>
      </c>
      <c r="AH75" s="10">
        <f t="shared" si="73"/>
        <v>0</v>
      </c>
      <c r="AI75" s="11">
        <f t="shared" si="73"/>
        <v>0</v>
      </c>
      <c r="AJ75" s="10">
        <f t="shared" si="73"/>
        <v>0</v>
      </c>
      <c r="AK75" s="7">
        <f t="shared" si="73"/>
        <v>0</v>
      </c>
      <c r="AL75" s="7">
        <f t="shared" ref="AL75:BQ75" si="74">SUM(AL44:AL74)</f>
        <v>9</v>
      </c>
      <c r="AM75" s="11">
        <f t="shared" si="74"/>
        <v>75</v>
      </c>
      <c r="AN75" s="10">
        <f t="shared" si="74"/>
        <v>0</v>
      </c>
      <c r="AO75" s="11">
        <f t="shared" si="74"/>
        <v>45</v>
      </c>
      <c r="AP75" s="10">
        <f t="shared" si="74"/>
        <v>0</v>
      </c>
      <c r="AQ75" s="11">
        <f t="shared" si="74"/>
        <v>0</v>
      </c>
      <c r="AR75" s="10">
        <f t="shared" si="74"/>
        <v>0</v>
      </c>
      <c r="AS75" s="7">
        <f t="shared" si="74"/>
        <v>11</v>
      </c>
      <c r="AT75" s="11">
        <f t="shared" si="74"/>
        <v>0</v>
      </c>
      <c r="AU75" s="10">
        <f t="shared" si="74"/>
        <v>0</v>
      </c>
      <c r="AV75" s="11">
        <f t="shared" si="74"/>
        <v>0</v>
      </c>
      <c r="AW75" s="10">
        <f t="shared" si="74"/>
        <v>0</v>
      </c>
      <c r="AX75" s="11">
        <f t="shared" si="74"/>
        <v>30</v>
      </c>
      <c r="AY75" s="10">
        <f t="shared" si="74"/>
        <v>0</v>
      </c>
      <c r="AZ75" s="11">
        <f t="shared" si="74"/>
        <v>0</v>
      </c>
      <c r="BA75" s="10">
        <f t="shared" si="74"/>
        <v>0</v>
      </c>
      <c r="BB75" s="11">
        <f t="shared" si="74"/>
        <v>0</v>
      </c>
      <c r="BC75" s="10">
        <f t="shared" si="74"/>
        <v>0</v>
      </c>
      <c r="BD75" s="7">
        <f t="shared" si="74"/>
        <v>2</v>
      </c>
      <c r="BE75" s="7">
        <f t="shared" si="74"/>
        <v>13</v>
      </c>
      <c r="BF75" s="11">
        <f t="shared" si="74"/>
        <v>180</v>
      </c>
      <c r="BG75" s="10">
        <f t="shared" si="74"/>
        <v>0</v>
      </c>
      <c r="BH75" s="11">
        <f t="shared" si="74"/>
        <v>75</v>
      </c>
      <c r="BI75" s="10">
        <f t="shared" si="74"/>
        <v>0</v>
      </c>
      <c r="BJ75" s="11">
        <f t="shared" si="74"/>
        <v>0</v>
      </c>
      <c r="BK75" s="10">
        <f t="shared" si="74"/>
        <v>0</v>
      </c>
      <c r="BL75" s="7">
        <f t="shared" si="74"/>
        <v>19</v>
      </c>
      <c r="BM75" s="11">
        <f t="shared" si="74"/>
        <v>45</v>
      </c>
      <c r="BN75" s="10">
        <f t="shared" si="74"/>
        <v>0</v>
      </c>
      <c r="BO75" s="11">
        <f t="shared" si="74"/>
        <v>0</v>
      </c>
      <c r="BP75" s="10">
        <f t="shared" si="74"/>
        <v>0</v>
      </c>
      <c r="BQ75" s="11">
        <f t="shared" si="74"/>
        <v>15</v>
      </c>
      <c r="BR75" s="10">
        <f t="shared" ref="BR75:CW75" si="75">SUM(BR44:BR74)</f>
        <v>0</v>
      </c>
      <c r="BS75" s="11">
        <f t="shared" si="75"/>
        <v>0</v>
      </c>
      <c r="BT75" s="10">
        <f t="shared" si="75"/>
        <v>0</v>
      </c>
      <c r="BU75" s="11">
        <f t="shared" si="75"/>
        <v>0</v>
      </c>
      <c r="BV75" s="10">
        <f t="shared" si="75"/>
        <v>0</v>
      </c>
      <c r="BW75" s="7">
        <f t="shared" si="75"/>
        <v>5</v>
      </c>
      <c r="BX75" s="7">
        <f t="shared" si="75"/>
        <v>24</v>
      </c>
      <c r="BY75" s="11">
        <f t="shared" si="75"/>
        <v>150</v>
      </c>
      <c r="BZ75" s="10">
        <f t="shared" si="75"/>
        <v>0</v>
      </c>
      <c r="CA75" s="11">
        <f t="shared" si="75"/>
        <v>55</v>
      </c>
      <c r="CB75" s="10">
        <f t="shared" si="75"/>
        <v>0</v>
      </c>
      <c r="CC75" s="11">
        <f t="shared" si="75"/>
        <v>0</v>
      </c>
      <c r="CD75" s="10">
        <f t="shared" si="75"/>
        <v>0</v>
      </c>
      <c r="CE75" s="7">
        <f t="shared" si="75"/>
        <v>15</v>
      </c>
      <c r="CF75" s="11">
        <f t="shared" si="75"/>
        <v>45</v>
      </c>
      <c r="CG75" s="10">
        <f t="shared" si="75"/>
        <v>0</v>
      </c>
      <c r="CH75" s="11">
        <f t="shared" si="75"/>
        <v>0</v>
      </c>
      <c r="CI75" s="10">
        <f t="shared" si="75"/>
        <v>0</v>
      </c>
      <c r="CJ75" s="11">
        <f t="shared" si="75"/>
        <v>15</v>
      </c>
      <c r="CK75" s="10">
        <f t="shared" si="75"/>
        <v>0</v>
      </c>
      <c r="CL75" s="11">
        <f t="shared" si="75"/>
        <v>0</v>
      </c>
      <c r="CM75" s="10">
        <f t="shared" si="75"/>
        <v>0</v>
      </c>
      <c r="CN75" s="11">
        <f t="shared" si="75"/>
        <v>0</v>
      </c>
      <c r="CO75" s="10">
        <f t="shared" si="75"/>
        <v>0</v>
      </c>
      <c r="CP75" s="7">
        <f t="shared" si="75"/>
        <v>5</v>
      </c>
      <c r="CQ75" s="7">
        <f t="shared" si="75"/>
        <v>20</v>
      </c>
      <c r="CR75" s="11">
        <f t="shared" si="75"/>
        <v>180</v>
      </c>
      <c r="CS75" s="10">
        <f t="shared" si="75"/>
        <v>0</v>
      </c>
      <c r="CT75" s="11">
        <f t="shared" si="75"/>
        <v>60</v>
      </c>
      <c r="CU75" s="10">
        <f t="shared" si="75"/>
        <v>0</v>
      </c>
      <c r="CV75" s="11">
        <f t="shared" si="75"/>
        <v>0</v>
      </c>
      <c r="CW75" s="10">
        <f t="shared" si="75"/>
        <v>0</v>
      </c>
      <c r="CX75" s="7">
        <f t="shared" ref="CX75:EC75" si="76">SUM(CX44:CX74)</f>
        <v>19</v>
      </c>
      <c r="CY75" s="11">
        <f t="shared" si="76"/>
        <v>45</v>
      </c>
      <c r="CZ75" s="10">
        <f t="shared" si="76"/>
        <v>0</v>
      </c>
      <c r="DA75" s="11">
        <f t="shared" si="76"/>
        <v>0</v>
      </c>
      <c r="DB75" s="10">
        <f t="shared" si="76"/>
        <v>0</v>
      </c>
      <c r="DC75" s="11">
        <f t="shared" si="76"/>
        <v>0</v>
      </c>
      <c r="DD75" s="10">
        <f t="shared" si="76"/>
        <v>0</v>
      </c>
      <c r="DE75" s="11">
        <f t="shared" si="76"/>
        <v>0</v>
      </c>
      <c r="DF75" s="10">
        <f t="shared" si="76"/>
        <v>0</v>
      </c>
      <c r="DG75" s="11">
        <f t="shared" si="76"/>
        <v>0</v>
      </c>
      <c r="DH75" s="10">
        <f t="shared" si="76"/>
        <v>0</v>
      </c>
      <c r="DI75" s="7">
        <f t="shared" si="76"/>
        <v>3</v>
      </c>
      <c r="DJ75" s="7">
        <f t="shared" si="76"/>
        <v>22</v>
      </c>
      <c r="DK75" s="11">
        <f t="shared" si="76"/>
        <v>30</v>
      </c>
      <c r="DL75" s="10">
        <f t="shared" si="76"/>
        <v>0</v>
      </c>
      <c r="DM75" s="11">
        <f t="shared" si="76"/>
        <v>15</v>
      </c>
      <c r="DN75" s="10">
        <f t="shared" si="76"/>
        <v>0</v>
      </c>
      <c r="DO75" s="11">
        <f t="shared" si="76"/>
        <v>0</v>
      </c>
      <c r="DP75" s="10">
        <f t="shared" si="76"/>
        <v>0</v>
      </c>
      <c r="DQ75" s="7">
        <f t="shared" si="76"/>
        <v>3</v>
      </c>
      <c r="DR75" s="11">
        <f t="shared" si="76"/>
        <v>15</v>
      </c>
      <c r="DS75" s="10">
        <f t="shared" si="76"/>
        <v>0</v>
      </c>
      <c r="DT75" s="11">
        <f t="shared" si="76"/>
        <v>0</v>
      </c>
      <c r="DU75" s="10">
        <f t="shared" si="76"/>
        <v>0</v>
      </c>
      <c r="DV75" s="11">
        <f t="shared" si="76"/>
        <v>0</v>
      </c>
      <c r="DW75" s="10">
        <f t="shared" si="76"/>
        <v>0</v>
      </c>
      <c r="DX75" s="11">
        <f t="shared" si="76"/>
        <v>0</v>
      </c>
      <c r="DY75" s="10">
        <f t="shared" si="76"/>
        <v>0</v>
      </c>
      <c r="DZ75" s="11">
        <f t="shared" si="76"/>
        <v>0</v>
      </c>
      <c r="EA75" s="10">
        <f t="shared" si="76"/>
        <v>0</v>
      </c>
      <c r="EB75" s="7">
        <f t="shared" si="76"/>
        <v>1</v>
      </c>
      <c r="EC75" s="7">
        <f t="shared" si="76"/>
        <v>4</v>
      </c>
      <c r="ED75" s="11">
        <f t="shared" ref="ED75:FI75" si="77">SUM(ED44:ED74)</f>
        <v>15</v>
      </c>
      <c r="EE75" s="10">
        <f t="shared" si="77"/>
        <v>0</v>
      </c>
      <c r="EF75" s="11">
        <f t="shared" si="77"/>
        <v>15</v>
      </c>
      <c r="EG75" s="10">
        <f t="shared" si="77"/>
        <v>0</v>
      </c>
      <c r="EH75" s="11">
        <f t="shared" si="77"/>
        <v>0</v>
      </c>
      <c r="EI75" s="10">
        <f t="shared" si="77"/>
        <v>0</v>
      </c>
      <c r="EJ75" s="7">
        <f t="shared" si="77"/>
        <v>2</v>
      </c>
      <c r="EK75" s="11">
        <f t="shared" si="77"/>
        <v>0</v>
      </c>
      <c r="EL75" s="10">
        <f t="shared" si="77"/>
        <v>0</v>
      </c>
      <c r="EM75" s="11">
        <f t="shared" si="77"/>
        <v>0</v>
      </c>
      <c r="EN75" s="10">
        <f t="shared" si="77"/>
        <v>0</v>
      </c>
      <c r="EO75" s="11">
        <f t="shared" si="77"/>
        <v>15</v>
      </c>
      <c r="EP75" s="10">
        <f t="shared" si="77"/>
        <v>0</v>
      </c>
      <c r="EQ75" s="11">
        <f t="shared" si="77"/>
        <v>0</v>
      </c>
      <c r="ER75" s="10">
        <f t="shared" si="77"/>
        <v>0</v>
      </c>
      <c r="ES75" s="11">
        <f t="shared" si="77"/>
        <v>0</v>
      </c>
      <c r="ET75" s="10">
        <f t="shared" si="77"/>
        <v>0</v>
      </c>
      <c r="EU75" s="7">
        <f t="shared" si="77"/>
        <v>1</v>
      </c>
      <c r="EV75" s="7">
        <f t="shared" si="77"/>
        <v>3</v>
      </c>
      <c r="EW75" s="11">
        <f t="shared" si="77"/>
        <v>0</v>
      </c>
      <c r="EX75" s="10">
        <f t="shared" si="77"/>
        <v>0</v>
      </c>
      <c r="EY75" s="11">
        <f t="shared" si="77"/>
        <v>0</v>
      </c>
      <c r="EZ75" s="10">
        <f t="shared" si="77"/>
        <v>0</v>
      </c>
      <c r="FA75" s="11">
        <f t="shared" si="77"/>
        <v>0</v>
      </c>
      <c r="FB75" s="10">
        <f t="shared" si="77"/>
        <v>0</v>
      </c>
      <c r="FC75" s="7">
        <f t="shared" si="77"/>
        <v>0</v>
      </c>
      <c r="FD75" s="11">
        <f t="shared" si="77"/>
        <v>0</v>
      </c>
      <c r="FE75" s="10">
        <f t="shared" si="77"/>
        <v>0</v>
      </c>
      <c r="FF75" s="11">
        <f t="shared" si="77"/>
        <v>0</v>
      </c>
      <c r="FG75" s="10">
        <f t="shared" si="77"/>
        <v>0</v>
      </c>
      <c r="FH75" s="11">
        <f t="shared" si="77"/>
        <v>0</v>
      </c>
      <c r="FI75" s="10">
        <f t="shared" si="77"/>
        <v>0</v>
      </c>
      <c r="FJ75" s="11">
        <f t="shared" ref="FJ75:FO75" si="78">SUM(FJ44:FJ74)</f>
        <v>0</v>
      </c>
      <c r="FK75" s="10">
        <f t="shared" si="78"/>
        <v>0</v>
      </c>
      <c r="FL75" s="11">
        <f t="shared" si="78"/>
        <v>0</v>
      </c>
      <c r="FM75" s="10">
        <f t="shared" si="78"/>
        <v>0</v>
      </c>
      <c r="FN75" s="7">
        <f t="shared" si="78"/>
        <v>0</v>
      </c>
      <c r="FO75" s="7">
        <f t="shared" si="78"/>
        <v>0</v>
      </c>
    </row>
    <row r="76" spans="1:171" ht="20.100000000000001" customHeight="1" x14ac:dyDescent="0.2">
      <c r="A76" s="13" t="s">
        <v>161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3"/>
      <c r="FO76" s="14"/>
    </row>
    <row r="77" spans="1:171" x14ac:dyDescent="0.2">
      <c r="A77" s="6"/>
      <c r="B77" s="6"/>
      <c r="C77" s="6"/>
      <c r="D77" s="6" t="s">
        <v>285</v>
      </c>
      <c r="E77" s="3" t="s">
        <v>286</v>
      </c>
      <c r="F77" s="6">
        <f t="shared" ref="F77:F90" si="79">COUNTIF(T77:FM77,"e")</f>
        <v>1</v>
      </c>
      <c r="G77" s="6">
        <f t="shared" ref="G77:G90" si="80">COUNTIF(T77:FM77,"z")</f>
        <v>0</v>
      </c>
      <c r="H77" s="6">
        <f t="shared" ref="H77:H90" si="81">SUM(I77:P77)</f>
        <v>30</v>
      </c>
      <c r="I77" s="6">
        <f t="shared" ref="I77:I90" si="82">T77+AM77+BF77+BY77+CR77+DK77+ED77+EW77</f>
        <v>30</v>
      </c>
      <c r="J77" s="6">
        <f t="shared" ref="J77:J90" si="83">V77+AO77+BH77+CA77+CT77+DM77+EF77+EY77</f>
        <v>0</v>
      </c>
      <c r="K77" s="6">
        <f t="shared" ref="K77:K90" si="84">X77+AQ77+BJ77+CC77+CV77+DO77+EH77+FA77</f>
        <v>0</v>
      </c>
      <c r="L77" s="6">
        <f t="shared" ref="L77:L90" si="85">AA77+AT77+BM77+CF77+CY77+DR77+EK77+FD77</f>
        <v>0</v>
      </c>
      <c r="M77" s="6">
        <f t="shared" ref="M77:M90" si="86">AC77+AV77+BO77+CH77+DA77+DT77+EM77+FF77</f>
        <v>0</v>
      </c>
      <c r="N77" s="6">
        <f t="shared" ref="N77:N90" si="87">AE77+AX77+BQ77+CJ77+DC77+DV77+EO77+FH77</f>
        <v>0</v>
      </c>
      <c r="O77" s="6">
        <f t="shared" ref="O77:O90" si="88">AG77+AZ77+BS77+CL77+DE77+DX77+EQ77+FJ77</f>
        <v>0</v>
      </c>
      <c r="P77" s="6">
        <f t="shared" ref="P77:P90" si="89">AI77+BB77+BU77+CN77+DG77+DZ77+ES77+FL77</f>
        <v>0</v>
      </c>
      <c r="Q77" s="7">
        <f t="shared" ref="Q77:Q90" si="90">AL77+BE77+BX77+CQ77+DJ77+EC77+EV77+FO77</f>
        <v>2</v>
      </c>
      <c r="R77" s="7">
        <f t="shared" ref="R77:R90" si="91">AK77+BD77+BW77+CP77+DI77+EB77+EU77+FN77</f>
        <v>0</v>
      </c>
      <c r="S77" s="7">
        <v>1.2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ref="AL77:AL90" si="92">Z77+AK77</f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ref="BE77:BE90" si="93">AS77+BD77</f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ref="BX77:BX90" si="94">BL77+BW77</f>
        <v>0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ref="CQ77:CQ90" si="95">CE77+CP77</f>
        <v>0</v>
      </c>
      <c r="CR77" s="11"/>
      <c r="CS77" s="10"/>
      <c r="CT77" s="11"/>
      <c r="CU77" s="10"/>
      <c r="CV77" s="11"/>
      <c r="CW77" s="10"/>
      <c r="CX77" s="7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ref="DJ77:DJ90" si="96">CX77+DI77</f>
        <v>0</v>
      </c>
      <c r="DK77" s="11">
        <v>30</v>
      </c>
      <c r="DL77" s="10" t="s">
        <v>71</v>
      </c>
      <c r="DM77" s="11"/>
      <c r="DN77" s="10"/>
      <c r="DO77" s="11"/>
      <c r="DP77" s="10"/>
      <c r="DQ77" s="7">
        <v>2</v>
      </c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ref="EC77:EC90" si="97">DQ77+EB77</f>
        <v>2</v>
      </c>
      <c r="ED77" s="11"/>
      <c r="EE77" s="10"/>
      <c r="EF77" s="11"/>
      <c r="EG77" s="10"/>
      <c r="EH77" s="11"/>
      <c r="EI77" s="10"/>
      <c r="EJ77" s="7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ref="EV77:EV90" si="98">EJ77+EU77</f>
        <v>0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ref="FO77:FO90" si="99">FC77+FN77</f>
        <v>0</v>
      </c>
    </row>
    <row r="78" spans="1:171" x14ac:dyDescent="0.2">
      <c r="A78" s="6"/>
      <c r="B78" s="6"/>
      <c r="C78" s="6"/>
      <c r="D78" s="6" t="s">
        <v>287</v>
      </c>
      <c r="E78" s="3" t="s">
        <v>288</v>
      </c>
      <c r="F78" s="6">
        <f t="shared" si="79"/>
        <v>1</v>
      </c>
      <c r="G78" s="6">
        <f t="shared" si="80"/>
        <v>1</v>
      </c>
      <c r="H78" s="6">
        <f t="shared" si="81"/>
        <v>30</v>
      </c>
      <c r="I78" s="6">
        <f t="shared" si="82"/>
        <v>15</v>
      </c>
      <c r="J78" s="6">
        <f t="shared" si="83"/>
        <v>15</v>
      </c>
      <c r="K78" s="6">
        <f t="shared" si="84"/>
        <v>0</v>
      </c>
      <c r="L78" s="6">
        <f t="shared" si="85"/>
        <v>0</v>
      </c>
      <c r="M78" s="6">
        <f t="shared" si="86"/>
        <v>0</v>
      </c>
      <c r="N78" s="6">
        <f t="shared" si="87"/>
        <v>0</v>
      </c>
      <c r="O78" s="6">
        <f t="shared" si="88"/>
        <v>0</v>
      </c>
      <c r="P78" s="6">
        <f t="shared" si="89"/>
        <v>0</v>
      </c>
      <c r="Q78" s="7">
        <f t="shared" si="90"/>
        <v>2</v>
      </c>
      <c r="R78" s="7">
        <f t="shared" si="91"/>
        <v>0</v>
      </c>
      <c r="S78" s="7">
        <v>1.2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2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3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94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95"/>
        <v>0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96"/>
        <v>0</v>
      </c>
      <c r="DK78" s="11">
        <v>15</v>
      </c>
      <c r="DL78" s="10" t="s">
        <v>71</v>
      </c>
      <c r="DM78" s="11">
        <v>15</v>
      </c>
      <c r="DN78" s="10" t="s">
        <v>61</v>
      </c>
      <c r="DO78" s="11"/>
      <c r="DP78" s="10"/>
      <c r="DQ78" s="7">
        <v>2</v>
      </c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97"/>
        <v>2</v>
      </c>
      <c r="ED78" s="11"/>
      <c r="EE78" s="10"/>
      <c r="EF78" s="11"/>
      <c r="EG78" s="10"/>
      <c r="EH78" s="11"/>
      <c r="EI78" s="10"/>
      <c r="EJ78" s="7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98"/>
        <v>0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99"/>
        <v>0</v>
      </c>
    </row>
    <row r="79" spans="1:171" x14ac:dyDescent="0.2">
      <c r="A79" s="6"/>
      <c r="B79" s="6"/>
      <c r="C79" s="6"/>
      <c r="D79" s="6" t="s">
        <v>289</v>
      </c>
      <c r="E79" s="3" t="s">
        <v>290</v>
      </c>
      <c r="F79" s="6">
        <f t="shared" si="79"/>
        <v>0</v>
      </c>
      <c r="G79" s="6">
        <f t="shared" si="80"/>
        <v>2</v>
      </c>
      <c r="H79" s="6">
        <f t="shared" si="81"/>
        <v>60</v>
      </c>
      <c r="I79" s="6">
        <f t="shared" si="82"/>
        <v>30</v>
      </c>
      <c r="J79" s="6">
        <f t="shared" si="83"/>
        <v>0</v>
      </c>
      <c r="K79" s="6">
        <f t="shared" si="84"/>
        <v>0</v>
      </c>
      <c r="L79" s="6">
        <f t="shared" si="85"/>
        <v>30</v>
      </c>
      <c r="M79" s="6">
        <f t="shared" si="86"/>
        <v>0</v>
      </c>
      <c r="N79" s="6">
        <f t="shared" si="87"/>
        <v>0</v>
      </c>
      <c r="O79" s="6">
        <f t="shared" si="88"/>
        <v>0</v>
      </c>
      <c r="P79" s="6">
        <f t="shared" si="89"/>
        <v>0</v>
      </c>
      <c r="Q79" s="7">
        <f t="shared" si="90"/>
        <v>4</v>
      </c>
      <c r="R79" s="7">
        <f t="shared" si="91"/>
        <v>2</v>
      </c>
      <c r="S79" s="7">
        <v>2.4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2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3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94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95"/>
        <v>0</v>
      </c>
      <c r="CR79" s="11"/>
      <c r="CS79" s="10"/>
      <c r="CT79" s="11"/>
      <c r="CU79" s="10"/>
      <c r="CV79" s="11"/>
      <c r="CW79" s="10"/>
      <c r="CX79" s="7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96"/>
        <v>0</v>
      </c>
      <c r="DK79" s="11">
        <v>30</v>
      </c>
      <c r="DL79" s="10" t="s">
        <v>61</v>
      </c>
      <c r="DM79" s="11"/>
      <c r="DN79" s="10"/>
      <c r="DO79" s="11"/>
      <c r="DP79" s="10"/>
      <c r="DQ79" s="7">
        <v>2</v>
      </c>
      <c r="DR79" s="11">
        <v>30</v>
      </c>
      <c r="DS79" s="10" t="s">
        <v>61</v>
      </c>
      <c r="DT79" s="11"/>
      <c r="DU79" s="10"/>
      <c r="DV79" s="11"/>
      <c r="DW79" s="10"/>
      <c r="DX79" s="11"/>
      <c r="DY79" s="10"/>
      <c r="DZ79" s="11"/>
      <c r="EA79" s="10"/>
      <c r="EB79" s="7">
        <v>2</v>
      </c>
      <c r="EC79" s="7">
        <f t="shared" si="97"/>
        <v>4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98"/>
        <v>0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99"/>
        <v>0</v>
      </c>
    </row>
    <row r="80" spans="1:171" x14ac:dyDescent="0.2">
      <c r="A80" s="6"/>
      <c r="B80" s="6"/>
      <c r="C80" s="6"/>
      <c r="D80" s="6" t="s">
        <v>291</v>
      </c>
      <c r="E80" s="3" t="s">
        <v>292</v>
      </c>
      <c r="F80" s="6">
        <f t="shared" si="79"/>
        <v>0</v>
      </c>
      <c r="G80" s="6">
        <f t="shared" si="80"/>
        <v>1</v>
      </c>
      <c r="H80" s="6">
        <f t="shared" si="81"/>
        <v>30</v>
      </c>
      <c r="I80" s="6">
        <f t="shared" si="82"/>
        <v>30</v>
      </c>
      <c r="J80" s="6">
        <f t="shared" si="83"/>
        <v>0</v>
      </c>
      <c r="K80" s="6">
        <f t="shared" si="84"/>
        <v>0</v>
      </c>
      <c r="L80" s="6">
        <f t="shared" si="85"/>
        <v>0</v>
      </c>
      <c r="M80" s="6">
        <f t="shared" si="86"/>
        <v>0</v>
      </c>
      <c r="N80" s="6">
        <f t="shared" si="87"/>
        <v>0</v>
      </c>
      <c r="O80" s="6">
        <f t="shared" si="88"/>
        <v>0</v>
      </c>
      <c r="P80" s="6">
        <f t="shared" si="89"/>
        <v>0</v>
      </c>
      <c r="Q80" s="7">
        <f t="shared" si="90"/>
        <v>2</v>
      </c>
      <c r="R80" s="7">
        <f t="shared" si="91"/>
        <v>0</v>
      </c>
      <c r="S80" s="7">
        <v>1.2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2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3"/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94"/>
        <v>0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95"/>
        <v>0</v>
      </c>
      <c r="CR80" s="11"/>
      <c r="CS80" s="10"/>
      <c r="CT80" s="11"/>
      <c r="CU80" s="10"/>
      <c r="CV80" s="11"/>
      <c r="CW80" s="10"/>
      <c r="CX80" s="7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96"/>
        <v>0</v>
      </c>
      <c r="DK80" s="11">
        <v>30</v>
      </c>
      <c r="DL80" s="10" t="s">
        <v>61</v>
      </c>
      <c r="DM80" s="11"/>
      <c r="DN80" s="10"/>
      <c r="DO80" s="11"/>
      <c r="DP80" s="10"/>
      <c r="DQ80" s="7">
        <v>2</v>
      </c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97"/>
        <v>2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98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99"/>
        <v>0</v>
      </c>
    </row>
    <row r="81" spans="1:171" x14ac:dyDescent="0.2">
      <c r="A81" s="6"/>
      <c r="B81" s="6"/>
      <c r="C81" s="6"/>
      <c r="D81" s="6" t="s">
        <v>293</v>
      </c>
      <c r="E81" s="3" t="s">
        <v>294</v>
      </c>
      <c r="F81" s="6">
        <f t="shared" si="79"/>
        <v>0</v>
      </c>
      <c r="G81" s="6">
        <f t="shared" si="80"/>
        <v>3</v>
      </c>
      <c r="H81" s="6">
        <f t="shared" si="81"/>
        <v>60</v>
      </c>
      <c r="I81" s="6">
        <f t="shared" si="82"/>
        <v>30</v>
      </c>
      <c r="J81" s="6">
        <f t="shared" si="83"/>
        <v>15</v>
      </c>
      <c r="K81" s="6">
        <f t="shared" si="84"/>
        <v>0</v>
      </c>
      <c r="L81" s="6">
        <f t="shared" si="85"/>
        <v>15</v>
      </c>
      <c r="M81" s="6">
        <f t="shared" si="86"/>
        <v>0</v>
      </c>
      <c r="N81" s="6">
        <f t="shared" si="87"/>
        <v>0</v>
      </c>
      <c r="O81" s="6">
        <f t="shared" si="88"/>
        <v>0</v>
      </c>
      <c r="P81" s="6">
        <f t="shared" si="89"/>
        <v>0</v>
      </c>
      <c r="Q81" s="7">
        <f t="shared" si="90"/>
        <v>4</v>
      </c>
      <c r="R81" s="7">
        <f t="shared" si="91"/>
        <v>1</v>
      </c>
      <c r="S81" s="7">
        <v>2.4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2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3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4"/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5"/>
        <v>0</v>
      </c>
      <c r="CR81" s="11"/>
      <c r="CS81" s="10"/>
      <c r="CT81" s="11"/>
      <c r="CU81" s="10"/>
      <c r="CV81" s="11"/>
      <c r="CW81" s="10"/>
      <c r="CX81" s="7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96"/>
        <v>0</v>
      </c>
      <c r="DK81" s="11">
        <v>30</v>
      </c>
      <c r="DL81" s="10" t="s">
        <v>61</v>
      </c>
      <c r="DM81" s="11">
        <v>15</v>
      </c>
      <c r="DN81" s="10" t="s">
        <v>61</v>
      </c>
      <c r="DO81" s="11"/>
      <c r="DP81" s="10"/>
      <c r="DQ81" s="7">
        <v>3</v>
      </c>
      <c r="DR81" s="11">
        <v>15</v>
      </c>
      <c r="DS81" s="10" t="s">
        <v>61</v>
      </c>
      <c r="DT81" s="11"/>
      <c r="DU81" s="10"/>
      <c r="DV81" s="11"/>
      <c r="DW81" s="10"/>
      <c r="DX81" s="11"/>
      <c r="DY81" s="10"/>
      <c r="DZ81" s="11"/>
      <c r="EA81" s="10"/>
      <c r="EB81" s="7">
        <v>1</v>
      </c>
      <c r="EC81" s="7">
        <f t="shared" si="97"/>
        <v>4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8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99"/>
        <v>0</v>
      </c>
    </row>
    <row r="82" spans="1:171" x14ac:dyDescent="0.2">
      <c r="A82" s="6"/>
      <c r="B82" s="6"/>
      <c r="C82" s="6"/>
      <c r="D82" s="6" t="s">
        <v>295</v>
      </c>
      <c r="E82" s="3" t="s">
        <v>296</v>
      </c>
      <c r="F82" s="6">
        <f t="shared" si="79"/>
        <v>0</v>
      </c>
      <c r="G82" s="6">
        <f t="shared" si="80"/>
        <v>2</v>
      </c>
      <c r="H82" s="6">
        <f t="shared" si="81"/>
        <v>45</v>
      </c>
      <c r="I82" s="6">
        <f t="shared" si="82"/>
        <v>30</v>
      </c>
      <c r="J82" s="6">
        <f t="shared" si="83"/>
        <v>15</v>
      </c>
      <c r="K82" s="6">
        <f t="shared" si="84"/>
        <v>0</v>
      </c>
      <c r="L82" s="6">
        <f t="shared" si="85"/>
        <v>0</v>
      </c>
      <c r="M82" s="6">
        <f t="shared" si="86"/>
        <v>0</v>
      </c>
      <c r="N82" s="6">
        <f t="shared" si="87"/>
        <v>0</v>
      </c>
      <c r="O82" s="6">
        <f t="shared" si="88"/>
        <v>0</v>
      </c>
      <c r="P82" s="6">
        <f t="shared" si="89"/>
        <v>0</v>
      </c>
      <c r="Q82" s="7">
        <f t="shared" si="90"/>
        <v>3</v>
      </c>
      <c r="R82" s="7">
        <f t="shared" si="91"/>
        <v>0</v>
      </c>
      <c r="S82" s="7">
        <v>1.8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2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3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4"/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5"/>
        <v>0</v>
      </c>
      <c r="CR82" s="11"/>
      <c r="CS82" s="10"/>
      <c r="CT82" s="11"/>
      <c r="CU82" s="10"/>
      <c r="CV82" s="11"/>
      <c r="CW82" s="10"/>
      <c r="CX82" s="7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96"/>
        <v>0</v>
      </c>
      <c r="DK82" s="11">
        <v>30</v>
      </c>
      <c r="DL82" s="10" t="s">
        <v>61</v>
      </c>
      <c r="DM82" s="11">
        <v>15</v>
      </c>
      <c r="DN82" s="10" t="s">
        <v>61</v>
      </c>
      <c r="DO82" s="11"/>
      <c r="DP82" s="10"/>
      <c r="DQ82" s="7">
        <v>3</v>
      </c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97"/>
        <v>3</v>
      </c>
      <c r="ED82" s="11"/>
      <c r="EE82" s="10"/>
      <c r="EF82" s="11"/>
      <c r="EG82" s="10"/>
      <c r="EH82" s="11"/>
      <c r="EI82" s="10"/>
      <c r="EJ82" s="7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8"/>
        <v>0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9"/>
        <v>0</v>
      </c>
    </row>
    <row r="83" spans="1:171" x14ac:dyDescent="0.2">
      <c r="A83" s="6"/>
      <c r="B83" s="6"/>
      <c r="C83" s="6"/>
      <c r="D83" s="6" t="s">
        <v>297</v>
      </c>
      <c r="E83" s="3" t="s">
        <v>298</v>
      </c>
      <c r="F83" s="6">
        <f t="shared" si="79"/>
        <v>1</v>
      </c>
      <c r="G83" s="6">
        <f t="shared" si="80"/>
        <v>2</v>
      </c>
      <c r="H83" s="6">
        <f t="shared" si="81"/>
        <v>75</v>
      </c>
      <c r="I83" s="6">
        <f t="shared" si="82"/>
        <v>30</v>
      </c>
      <c r="J83" s="6">
        <f t="shared" si="83"/>
        <v>15</v>
      </c>
      <c r="K83" s="6">
        <f t="shared" si="84"/>
        <v>0</v>
      </c>
      <c r="L83" s="6">
        <f t="shared" si="85"/>
        <v>30</v>
      </c>
      <c r="M83" s="6">
        <f t="shared" si="86"/>
        <v>0</v>
      </c>
      <c r="N83" s="6">
        <f t="shared" si="87"/>
        <v>0</v>
      </c>
      <c r="O83" s="6">
        <f t="shared" si="88"/>
        <v>0</v>
      </c>
      <c r="P83" s="6">
        <f t="shared" si="89"/>
        <v>0</v>
      </c>
      <c r="Q83" s="7">
        <f t="shared" si="90"/>
        <v>5</v>
      </c>
      <c r="R83" s="7">
        <f t="shared" si="91"/>
        <v>2</v>
      </c>
      <c r="S83" s="7">
        <v>3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2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3"/>
        <v>0</v>
      </c>
      <c r="BF83" s="11"/>
      <c r="BG83" s="10"/>
      <c r="BH83" s="11"/>
      <c r="BI83" s="10"/>
      <c r="BJ83" s="11"/>
      <c r="BK83" s="10"/>
      <c r="BL83" s="7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4"/>
        <v>0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5"/>
        <v>0</v>
      </c>
      <c r="CR83" s="11"/>
      <c r="CS83" s="10"/>
      <c r="CT83" s="11"/>
      <c r="CU83" s="10"/>
      <c r="CV83" s="11"/>
      <c r="CW83" s="10"/>
      <c r="CX83" s="7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6"/>
        <v>0</v>
      </c>
      <c r="DK83" s="11">
        <v>30</v>
      </c>
      <c r="DL83" s="10" t="s">
        <v>71</v>
      </c>
      <c r="DM83" s="11">
        <v>15</v>
      </c>
      <c r="DN83" s="10" t="s">
        <v>61</v>
      </c>
      <c r="DO83" s="11"/>
      <c r="DP83" s="10"/>
      <c r="DQ83" s="7">
        <v>3</v>
      </c>
      <c r="DR83" s="11">
        <v>30</v>
      </c>
      <c r="DS83" s="10" t="s">
        <v>61</v>
      </c>
      <c r="DT83" s="11"/>
      <c r="DU83" s="10"/>
      <c r="DV83" s="11"/>
      <c r="DW83" s="10"/>
      <c r="DX83" s="11"/>
      <c r="DY83" s="10"/>
      <c r="DZ83" s="11"/>
      <c r="EA83" s="10"/>
      <c r="EB83" s="7">
        <v>2</v>
      </c>
      <c r="EC83" s="7">
        <f t="shared" si="97"/>
        <v>5</v>
      </c>
      <c r="ED83" s="11"/>
      <c r="EE83" s="10"/>
      <c r="EF83" s="11"/>
      <c r="EG83" s="10"/>
      <c r="EH83" s="11"/>
      <c r="EI83" s="10"/>
      <c r="EJ83" s="7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98"/>
        <v>0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9"/>
        <v>0</v>
      </c>
    </row>
    <row r="84" spans="1:171" x14ac:dyDescent="0.2">
      <c r="A84" s="6"/>
      <c r="B84" s="6"/>
      <c r="C84" s="6"/>
      <c r="D84" s="6" t="s">
        <v>299</v>
      </c>
      <c r="E84" s="3" t="s">
        <v>300</v>
      </c>
      <c r="F84" s="6">
        <f t="shared" si="79"/>
        <v>1</v>
      </c>
      <c r="G84" s="6">
        <f t="shared" si="80"/>
        <v>1</v>
      </c>
      <c r="H84" s="6">
        <f t="shared" si="81"/>
        <v>45</v>
      </c>
      <c r="I84" s="6">
        <f t="shared" si="82"/>
        <v>30</v>
      </c>
      <c r="J84" s="6">
        <f t="shared" si="83"/>
        <v>15</v>
      </c>
      <c r="K84" s="6">
        <f t="shared" si="84"/>
        <v>0</v>
      </c>
      <c r="L84" s="6">
        <f t="shared" si="85"/>
        <v>0</v>
      </c>
      <c r="M84" s="6">
        <f t="shared" si="86"/>
        <v>0</v>
      </c>
      <c r="N84" s="6">
        <f t="shared" si="87"/>
        <v>0</v>
      </c>
      <c r="O84" s="6">
        <f t="shared" si="88"/>
        <v>0</v>
      </c>
      <c r="P84" s="6">
        <f t="shared" si="89"/>
        <v>0</v>
      </c>
      <c r="Q84" s="7">
        <f t="shared" si="90"/>
        <v>3</v>
      </c>
      <c r="R84" s="7">
        <f t="shared" si="91"/>
        <v>0</v>
      </c>
      <c r="S84" s="7">
        <v>1.8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2"/>
        <v>0</v>
      </c>
      <c r="AM84" s="11"/>
      <c r="AN84" s="10"/>
      <c r="AO84" s="11"/>
      <c r="AP84" s="10"/>
      <c r="AQ84" s="11"/>
      <c r="AR84" s="10"/>
      <c r="AS84" s="7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3"/>
        <v>0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4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5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6"/>
        <v>0</v>
      </c>
      <c r="DK84" s="11"/>
      <c r="DL84" s="10"/>
      <c r="DM84" s="11"/>
      <c r="DN84" s="10"/>
      <c r="DO84" s="11"/>
      <c r="DP84" s="10"/>
      <c r="DQ84" s="7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97"/>
        <v>0</v>
      </c>
      <c r="ED84" s="11">
        <v>30</v>
      </c>
      <c r="EE84" s="10" t="s">
        <v>71</v>
      </c>
      <c r="EF84" s="11">
        <v>15</v>
      </c>
      <c r="EG84" s="10" t="s">
        <v>61</v>
      </c>
      <c r="EH84" s="11"/>
      <c r="EI84" s="10"/>
      <c r="EJ84" s="7">
        <v>3</v>
      </c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8"/>
        <v>3</v>
      </c>
      <c r="EW84" s="11"/>
      <c r="EX84" s="10"/>
      <c r="EY84" s="11"/>
      <c r="EZ84" s="10"/>
      <c r="FA84" s="11"/>
      <c r="FB84" s="10"/>
      <c r="FC84" s="7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9"/>
        <v>0</v>
      </c>
    </row>
    <row r="85" spans="1:171" x14ac:dyDescent="0.2">
      <c r="A85" s="6"/>
      <c r="B85" s="6"/>
      <c r="C85" s="6"/>
      <c r="D85" s="6" t="s">
        <v>301</v>
      </c>
      <c r="E85" s="3" t="s">
        <v>302</v>
      </c>
      <c r="F85" s="6">
        <f t="shared" si="79"/>
        <v>0</v>
      </c>
      <c r="G85" s="6">
        <f t="shared" si="80"/>
        <v>2</v>
      </c>
      <c r="H85" s="6">
        <f t="shared" si="81"/>
        <v>30</v>
      </c>
      <c r="I85" s="6">
        <f t="shared" si="82"/>
        <v>15</v>
      </c>
      <c r="J85" s="6">
        <f t="shared" si="83"/>
        <v>0</v>
      </c>
      <c r="K85" s="6">
        <f t="shared" si="84"/>
        <v>0</v>
      </c>
      <c r="L85" s="6">
        <f t="shared" si="85"/>
        <v>15</v>
      </c>
      <c r="M85" s="6">
        <f t="shared" si="86"/>
        <v>0</v>
      </c>
      <c r="N85" s="6">
        <f t="shared" si="87"/>
        <v>0</v>
      </c>
      <c r="O85" s="6">
        <f t="shared" si="88"/>
        <v>0</v>
      </c>
      <c r="P85" s="6">
        <f t="shared" si="89"/>
        <v>0</v>
      </c>
      <c r="Q85" s="7">
        <f t="shared" si="90"/>
        <v>2</v>
      </c>
      <c r="R85" s="7">
        <f t="shared" si="91"/>
        <v>1</v>
      </c>
      <c r="S85" s="7">
        <v>1.2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2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3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4"/>
        <v>0</v>
      </c>
      <c r="BY85" s="11"/>
      <c r="BZ85" s="10"/>
      <c r="CA85" s="11"/>
      <c r="CB85" s="10"/>
      <c r="CC85" s="11"/>
      <c r="CD85" s="10"/>
      <c r="CE85" s="7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5"/>
        <v>0</v>
      </c>
      <c r="CR85" s="11"/>
      <c r="CS85" s="10"/>
      <c r="CT85" s="11"/>
      <c r="CU85" s="10"/>
      <c r="CV85" s="11"/>
      <c r="CW85" s="10"/>
      <c r="CX85" s="7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6"/>
        <v>0</v>
      </c>
      <c r="DK85" s="11"/>
      <c r="DL85" s="10"/>
      <c r="DM85" s="11"/>
      <c r="DN85" s="10"/>
      <c r="DO85" s="11"/>
      <c r="DP85" s="10"/>
      <c r="DQ85" s="7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7"/>
        <v>0</v>
      </c>
      <c r="ED85" s="11">
        <v>15</v>
      </c>
      <c r="EE85" s="10" t="s">
        <v>61</v>
      </c>
      <c r="EF85" s="11"/>
      <c r="EG85" s="10"/>
      <c r="EH85" s="11"/>
      <c r="EI85" s="10"/>
      <c r="EJ85" s="7">
        <v>1</v>
      </c>
      <c r="EK85" s="11">
        <v>15</v>
      </c>
      <c r="EL85" s="10" t="s">
        <v>61</v>
      </c>
      <c r="EM85" s="11"/>
      <c r="EN85" s="10"/>
      <c r="EO85" s="11"/>
      <c r="EP85" s="10"/>
      <c r="EQ85" s="11"/>
      <c r="ER85" s="10"/>
      <c r="ES85" s="11"/>
      <c r="ET85" s="10"/>
      <c r="EU85" s="7">
        <v>1</v>
      </c>
      <c r="EV85" s="7">
        <f t="shared" si="98"/>
        <v>2</v>
      </c>
      <c r="EW85" s="11"/>
      <c r="EX85" s="10"/>
      <c r="EY85" s="11"/>
      <c r="EZ85" s="10"/>
      <c r="FA85" s="11"/>
      <c r="FB85" s="10"/>
      <c r="FC85" s="7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9"/>
        <v>0</v>
      </c>
    </row>
    <row r="86" spans="1:171" x14ac:dyDescent="0.2">
      <c r="A86" s="6"/>
      <c r="B86" s="6"/>
      <c r="C86" s="6"/>
      <c r="D86" s="6" t="s">
        <v>303</v>
      </c>
      <c r="E86" s="3" t="s">
        <v>304</v>
      </c>
      <c r="F86" s="6">
        <f t="shared" si="79"/>
        <v>1</v>
      </c>
      <c r="G86" s="6">
        <f t="shared" si="80"/>
        <v>1</v>
      </c>
      <c r="H86" s="6">
        <f t="shared" si="81"/>
        <v>30</v>
      </c>
      <c r="I86" s="6">
        <f t="shared" si="82"/>
        <v>15</v>
      </c>
      <c r="J86" s="6">
        <f t="shared" si="83"/>
        <v>0</v>
      </c>
      <c r="K86" s="6">
        <f t="shared" si="84"/>
        <v>0</v>
      </c>
      <c r="L86" s="6">
        <f t="shared" si="85"/>
        <v>15</v>
      </c>
      <c r="M86" s="6">
        <f t="shared" si="86"/>
        <v>0</v>
      </c>
      <c r="N86" s="6">
        <f t="shared" si="87"/>
        <v>0</v>
      </c>
      <c r="O86" s="6">
        <f t="shared" si="88"/>
        <v>0</v>
      </c>
      <c r="P86" s="6">
        <f t="shared" si="89"/>
        <v>0</v>
      </c>
      <c r="Q86" s="7">
        <f t="shared" si="90"/>
        <v>2</v>
      </c>
      <c r="R86" s="7">
        <f t="shared" si="91"/>
        <v>1</v>
      </c>
      <c r="S86" s="7">
        <v>1.2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2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3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4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5"/>
        <v>0</v>
      </c>
      <c r="CR86" s="11"/>
      <c r="CS86" s="10"/>
      <c r="CT86" s="11"/>
      <c r="CU86" s="10"/>
      <c r="CV86" s="11"/>
      <c r="CW86" s="10"/>
      <c r="CX86" s="7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6"/>
        <v>0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7"/>
        <v>0</v>
      </c>
      <c r="ED86" s="11">
        <v>15</v>
      </c>
      <c r="EE86" s="10" t="s">
        <v>71</v>
      </c>
      <c r="EF86" s="11"/>
      <c r="EG86" s="10"/>
      <c r="EH86" s="11"/>
      <c r="EI86" s="10"/>
      <c r="EJ86" s="7">
        <v>1</v>
      </c>
      <c r="EK86" s="11">
        <v>15</v>
      </c>
      <c r="EL86" s="10" t="s">
        <v>61</v>
      </c>
      <c r="EM86" s="11"/>
      <c r="EN86" s="10"/>
      <c r="EO86" s="11"/>
      <c r="EP86" s="10"/>
      <c r="EQ86" s="11"/>
      <c r="ER86" s="10"/>
      <c r="ES86" s="11"/>
      <c r="ET86" s="10"/>
      <c r="EU86" s="7">
        <v>1</v>
      </c>
      <c r="EV86" s="7">
        <f t="shared" si="98"/>
        <v>2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9"/>
        <v>0</v>
      </c>
    </row>
    <row r="87" spans="1:171" x14ac:dyDescent="0.2">
      <c r="A87" s="6"/>
      <c r="B87" s="6"/>
      <c r="C87" s="6"/>
      <c r="D87" s="6" t="s">
        <v>305</v>
      </c>
      <c r="E87" s="3" t="s">
        <v>306</v>
      </c>
      <c r="F87" s="6">
        <f t="shared" si="79"/>
        <v>0</v>
      </c>
      <c r="G87" s="6">
        <f t="shared" si="80"/>
        <v>2</v>
      </c>
      <c r="H87" s="6">
        <f t="shared" si="81"/>
        <v>45</v>
      </c>
      <c r="I87" s="6">
        <f t="shared" si="82"/>
        <v>30</v>
      </c>
      <c r="J87" s="6">
        <f t="shared" si="83"/>
        <v>15</v>
      </c>
      <c r="K87" s="6">
        <f t="shared" si="84"/>
        <v>0</v>
      </c>
      <c r="L87" s="6">
        <f t="shared" si="85"/>
        <v>0</v>
      </c>
      <c r="M87" s="6">
        <f t="shared" si="86"/>
        <v>0</v>
      </c>
      <c r="N87" s="6">
        <f t="shared" si="87"/>
        <v>0</v>
      </c>
      <c r="O87" s="6">
        <f t="shared" si="88"/>
        <v>0</v>
      </c>
      <c r="P87" s="6">
        <f t="shared" si="89"/>
        <v>0</v>
      </c>
      <c r="Q87" s="7">
        <f t="shared" si="90"/>
        <v>3</v>
      </c>
      <c r="R87" s="7">
        <f t="shared" si="91"/>
        <v>0</v>
      </c>
      <c r="S87" s="7">
        <v>1.8</v>
      </c>
      <c r="T87" s="11"/>
      <c r="U87" s="10"/>
      <c r="V87" s="11"/>
      <c r="W87" s="10"/>
      <c r="X87" s="11"/>
      <c r="Y87" s="10"/>
      <c r="Z87" s="7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2"/>
        <v>0</v>
      </c>
      <c r="AM87" s="11"/>
      <c r="AN87" s="10"/>
      <c r="AO87" s="11"/>
      <c r="AP87" s="10"/>
      <c r="AQ87" s="11"/>
      <c r="AR87" s="10"/>
      <c r="AS87" s="7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3"/>
        <v>0</v>
      </c>
      <c r="BF87" s="11"/>
      <c r="BG87" s="10"/>
      <c r="BH87" s="11"/>
      <c r="BI87" s="10"/>
      <c r="BJ87" s="11"/>
      <c r="BK87" s="10"/>
      <c r="BL87" s="7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4"/>
        <v>0</v>
      </c>
      <c r="BY87" s="11"/>
      <c r="BZ87" s="10"/>
      <c r="CA87" s="11"/>
      <c r="CB87" s="10"/>
      <c r="CC87" s="11"/>
      <c r="CD87" s="10"/>
      <c r="CE87" s="7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5"/>
        <v>0</v>
      </c>
      <c r="CR87" s="11"/>
      <c r="CS87" s="10"/>
      <c r="CT87" s="11"/>
      <c r="CU87" s="10"/>
      <c r="CV87" s="11"/>
      <c r="CW87" s="10"/>
      <c r="CX87" s="7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6"/>
        <v>0</v>
      </c>
      <c r="DK87" s="11"/>
      <c r="DL87" s="10"/>
      <c r="DM87" s="11"/>
      <c r="DN87" s="10"/>
      <c r="DO87" s="11"/>
      <c r="DP87" s="10"/>
      <c r="DQ87" s="7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7"/>
        <v>0</v>
      </c>
      <c r="ED87" s="11">
        <v>30</v>
      </c>
      <c r="EE87" s="10" t="s">
        <v>61</v>
      </c>
      <c r="EF87" s="11">
        <v>15</v>
      </c>
      <c r="EG87" s="10" t="s">
        <v>61</v>
      </c>
      <c r="EH87" s="11"/>
      <c r="EI87" s="10"/>
      <c r="EJ87" s="7">
        <v>3</v>
      </c>
      <c r="EK87" s="11"/>
      <c r="EL87" s="10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98"/>
        <v>3</v>
      </c>
      <c r="EW87" s="11"/>
      <c r="EX87" s="10"/>
      <c r="EY87" s="11"/>
      <c r="EZ87" s="10"/>
      <c r="FA87" s="11"/>
      <c r="FB87" s="10"/>
      <c r="FC87" s="7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9"/>
        <v>0</v>
      </c>
    </row>
    <row r="88" spans="1:171" x14ac:dyDescent="0.2">
      <c r="A88" s="6"/>
      <c r="B88" s="6"/>
      <c r="C88" s="6"/>
      <c r="D88" s="6" t="s">
        <v>307</v>
      </c>
      <c r="E88" s="3" t="s">
        <v>190</v>
      </c>
      <c r="F88" s="6">
        <f t="shared" si="79"/>
        <v>0</v>
      </c>
      <c r="G88" s="6">
        <f t="shared" si="80"/>
        <v>1</v>
      </c>
      <c r="H88" s="6">
        <f t="shared" si="81"/>
        <v>30</v>
      </c>
      <c r="I88" s="6">
        <f t="shared" si="82"/>
        <v>0</v>
      </c>
      <c r="J88" s="6">
        <f t="shared" si="83"/>
        <v>0</v>
      </c>
      <c r="K88" s="6">
        <f t="shared" si="84"/>
        <v>30</v>
      </c>
      <c r="L88" s="6">
        <f t="shared" si="85"/>
        <v>0</v>
      </c>
      <c r="M88" s="6">
        <f t="shared" si="86"/>
        <v>0</v>
      </c>
      <c r="N88" s="6">
        <f t="shared" si="87"/>
        <v>0</v>
      </c>
      <c r="O88" s="6">
        <f t="shared" si="88"/>
        <v>0</v>
      </c>
      <c r="P88" s="6">
        <f t="shared" si="89"/>
        <v>0</v>
      </c>
      <c r="Q88" s="7">
        <f t="shared" si="90"/>
        <v>2</v>
      </c>
      <c r="R88" s="7">
        <f t="shared" si="91"/>
        <v>0</v>
      </c>
      <c r="S88" s="7">
        <v>1.2</v>
      </c>
      <c r="T88" s="11"/>
      <c r="U88" s="10"/>
      <c r="V88" s="11"/>
      <c r="W88" s="10"/>
      <c r="X88" s="11"/>
      <c r="Y88" s="10"/>
      <c r="Z88" s="7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2"/>
        <v>0</v>
      </c>
      <c r="AM88" s="11"/>
      <c r="AN88" s="10"/>
      <c r="AO88" s="11"/>
      <c r="AP88" s="10"/>
      <c r="AQ88" s="11"/>
      <c r="AR88" s="10"/>
      <c r="AS88" s="7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3"/>
        <v>0</v>
      </c>
      <c r="BF88" s="11"/>
      <c r="BG88" s="10"/>
      <c r="BH88" s="11"/>
      <c r="BI88" s="10"/>
      <c r="BJ88" s="11"/>
      <c r="BK88" s="10"/>
      <c r="BL88" s="7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94"/>
        <v>0</v>
      </c>
      <c r="BY88" s="11"/>
      <c r="BZ88" s="10"/>
      <c r="CA88" s="11"/>
      <c r="CB88" s="10"/>
      <c r="CC88" s="11"/>
      <c r="CD88" s="10"/>
      <c r="CE88" s="7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95"/>
        <v>0</v>
      </c>
      <c r="CR88" s="11"/>
      <c r="CS88" s="10"/>
      <c r="CT88" s="11"/>
      <c r="CU88" s="10"/>
      <c r="CV88" s="11"/>
      <c r="CW88" s="10"/>
      <c r="CX88" s="7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96"/>
        <v>0</v>
      </c>
      <c r="DK88" s="11"/>
      <c r="DL88" s="10"/>
      <c r="DM88" s="11"/>
      <c r="DN88" s="10"/>
      <c r="DO88" s="11"/>
      <c r="DP88" s="10"/>
      <c r="DQ88" s="7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97"/>
        <v>0</v>
      </c>
      <c r="ED88" s="11"/>
      <c r="EE88" s="10"/>
      <c r="EF88" s="11"/>
      <c r="EG88" s="10"/>
      <c r="EH88" s="11">
        <v>30</v>
      </c>
      <c r="EI88" s="10" t="s">
        <v>61</v>
      </c>
      <c r="EJ88" s="7">
        <v>2</v>
      </c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98"/>
        <v>2</v>
      </c>
      <c r="EW88" s="11"/>
      <c r="EX88" s="10"/>
      <c r="EY88" s="11"/>
      <c r="EZ88" s="10"/>
      <c r="FA88" s="11"/>
      <c r="FB88" s="10"/>
      <c r="FC88" s="7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99"/>
        <v>0</v>
      </c>
    </row>
    <row r="89" spans="1:171" x14ac:dyDescent="0.2">
      <c r="A89" s="6"/>
      <c r="B89" s="6"/>
      <c r="C89" s="6"/>
      <c r="D89" s="6" t="s">
        <v>308</v>
      </c>
      <c r="E89" s="3" t="s">
        <v>192</v>
      </c>
      <c r="F89" s="6">
        <f t="shared" si="79"/>
        <v>1</v>
      </c>
      <c r="G89" s="6">
        <f t="shared" si="80"/>
        <v>0</v>
      </c>
      <c r="H89" s="6">
        <f t="shared" si="81"/>
        <v>0</v>
      </c>
      <c r="I89" s="6">
        <f t="shared" si="82"/>
        <v>0</v>
      </c>
      <c r="J89" s="6">
        <f t="shared" si="83"/>
        <v>0</v>
      </c>
      <c r="K89" s="6">
        <f t="shared" si="84"/>
        <v>0</v>
      </c>
      <c r="L89" s="6">
        <f t="shared" si="85"/>
        <v>0</v>
      </c>
      <c r="M89" s="6">
        <f t="shared" si="86"/>
        <v>0</v>
      </c>
      <c r="N89" s="6">
        <f t="shared" si="87"/>
        <v>0</v>
      </c>
      <c r="O89" s="6">
        <f t="shared" si="88"/>
        <v>0</v>
      </c>
      <c r="P89" s="6">
        <f t="shared" si="89"/>
        <v>0</v>
      </c>
      <c r="Q89" s="7">
        <f t="shared" si="90"/>
        <v>15</v>
      </c>
      <c r="R89" s="7">
        <f t="shared" si="91"/>
        <v>15</v>
      </c>
      <c r="S89" s="7">
        <v>1</v>
      </c>
      <c r="T89" s="11"/>
      <c r="U89" s="10"/>
      <c r="V89" s="11"/>
      <c r="W89" s="10"/>
      <c r="X89" s="11"/>
      <c r="Y89" s="10"/>
      <c r="Z89" s="7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2"/>
        <v>0</v>
      </c>
      <c r="AM89" s="11"/>
      <c r="AN89" s="10"/>
      <c r="AO89" s="11"/>
      <c r="AP89" s="10"/>
      <c r="AQ89" s="11"/>
      <c r="AR89" s="10"/>
      <c r="AS89" s="7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3"/>
        <v>0</v>
      </c>
      <c r="BF89" s="11"/>
      <c r="BG89" s="10"/>
      <c r="BH89" s="11"/>
      <c r="BI89" s="10"/>
      <c r="BJ89" s="11"/>
      <c r="BK89" s="10"/>
      <c r="BL89" s="7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94"/>
        <v>0</v>
      </c>
      <c r="BY89" s="11"/>
      <c r="BZ89" s="10"/>
      <c r="CA89" s="11"/>
      <c r="CB89" s="10"/>
      <c r="CC89" s="11"/>
      <c r="CD89" s="10"/>
      <c r="CE89" s="7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95"/>
        <v>0</v>
      </c>
      <c r="CR89" s="11"/>
      <c r="CS89" s="10"/>
      <c r="CT89" s="11"/>
      <c r="CU89" s="10"/>
      <c r="CV89" s="11"/>
      <c r="CW89" s="10"/>
      <c r="CX89" s="7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96"/>
        <v>0</v>
      </c>
      <c r="DK89" s="11"/>
      <c r="DL89" s="10"/>
      <c r="DM89" s="11"/>
      <c r="DN89" s="10"/>
      <c r="DO89" s="11"/>
      <c r="DP89" s="10"/>
      <c r="DQ89" s="7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97"/>
        <v>0</v>
      </c>
      <c r="ED89" s="11"/>
      <c r="EE89" s="10"/>
      <c r="EF89" s="11"/>
      <c r="EG89" s="10"/>
      <c r="EH89" s="11"/>
      <c r="EI89" s="10"/>
      <c r="EJ89" s="7"/>
      <c r="EK89" s="11"/>
      <c r="EL89" s="10"/>
      <c r="EM89" s="11"/>
      <c r="EN89" s="10"/>
      <c r="EO89" s="11"/>
      <c r="EP89" s="10"/>
      <c r="EQ89" s="11">
        <v>0</v>
      </c>
      <c r="ER89" s="10" t="s">
        <v>71</v>
      </c>
      <c r="ES89" s="11"/>
      <c r="ET89" s="10"/>
      <c r="EU89" s="7">
        <v>15</v>
      </c>
      <c r="EV89" s="7">
        <f t="shared" si="98"/>
        <v>15</v>
      </c>
      <c r="EW89" s="11"/>
      <c r="EX89" s="10"/>
      <c r="EY89" s="11"/>
      <c r="EZ89" s="10"/>
      <c r="FA89" s="11"/>
      <c r="FB89" s="10"/>
      <c r="FC89" s="7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99"/>
        <v>0</v>
      </c>
    </row>
    <row r="90" spans="1:171" x14ac:dyDescent="0.2">
      <c r="A90" s="6"/>
      <c r="B90" s="6"/>
      <c r="C90" s="6"/>
      <c r="D90" s="6" t="s">
        <v>309</v>
      </c>
      <c r="E90" s="3" t="s">
        <v>194</v>
      </c>
      <c r="F90" s="6">
        <f t="shared" si="79"/>
        <v>0</v>
      </c>
      <c r="G90" s="6">
        <f t="shared" si="80"/>
        <v>1</v>
      </c>
      <c r="H90" s="6">
        <f t="shared" si="81"/>
        <v>30</v>
      </c>
      <c r="I90" s="6">
        <f t="shared" si="82"/>
        <v>0</v>
      </c>
      <c r="J90" s="6">
        <f t="shared" si="83"/>
        <v>0</v>
      </c>
      <c r="K90" s="6">
        <f t="shared" si="84"/>
        <v>0</v>
      </c>
      <c r="L90" s="6">
        <f t="shared" si="85"/>
        <v>0</v>
      </c>
      <c r="M90" s="6">
        <f t="shared" si="86"/>
        <v>0</v>
      </c>
      <c r="N90" s="6">
        <f t="shared" si="87"/>
        <v>30</v>
      </c>
      <c r="O90" s="6">
        <f t="shared" si="88"/>
        <v>0</v>
      </c>
      <c r="P90" s="6">
        <f t="shared" si="89"/>
        <v>0</v>
      </c>
      <c r="Q90" s="7">
        <f t="shared" si="90"/>
        <v>2</v>
      </c>
      <c r="R90" s="7">
        <f t="shared" si="91"/>
        <v>2</v>
      </c>
      <c r="S90" s="7">
        <v>1.2</v>
      </c>
      <c r="T90" s="11"/>
      <c r="U90" s="10"/>
      <c r="V90" s="11"/>
      <c r="W90" s="10"/>
      <c r="X90" s="11"/>
      <c r="Y90" s="10"/>
      <c r="Z90" s="7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2"/>
        <v>0</v>
      </c>
      <c r="AM90" s="11"/>
      <c r="AN90" s="10"/>
      <c r="AO90" s="11"/>
      <c r="AP90" s="10"/>
      <c r="AQ90" s="11"/>
      <c r="AR90" s="10"/>
      <c r="AS90" s="7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3"/>
        <v>0</v>
      </c>
      <c r="BF90" s="11"/>
      <c r="BG90" s="10"/>
      <c r="BH90" s="11"/>
      <c r="BI90" s="10"/>
      <c r="BJ90" s="11"/>
      <c r="BK90" s="10"/>
      <c r="BL90" s="7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94"/>
        <v>0</v>
      </c>
      <c r="BY90" s="11"/>
      <c r="BZ90" s="10"/>
      <c r="CA90" s="11"/>
      <c r="CB90" s="10"/>
      <c r="CC90" s="11"/>
      <c r="CD90" s="10"/>
      <c r="CE90" s="7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95"/>
        <v>0</v>
      </c>
      <c r="CR90" s="11"/>
      <c r="CS90" s="10"/>
      <c r="CT90" s="11"/>
      <c r="CU90" s="10"/>
      <c r="CV90" s="11"/>
      <c r="CW90" s="10"/>
      <c r="CX90" s="7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96"/>
        <v>0</v>
      </c>
      <c r="DK90" s="11"/>
      <c r="DL90" s="10"/>
      <c r="DM90" s="11"/>
      <c r="DN90" s="10"/>
      <c r="DO90" s="11"/>
      <c r="DP90" s="10"/>
      <c r="DQ90" s="7"/>
      <c r="DR90" s="11"/>
      <c r="DS90" s="10"/>
      <c r="DT90" s="11"/>
      <c r="DU90" s="10"/>
      <c r="DV90" s="11">
        <v>30</v>
      </c>
      <c r="DW90" s="10" t="s">
        <v>61</v>
      </c>
      <c r="DX90" s="11"/>
      <c r="DY90" s="10"/>
      <c r="DZ90" s="11"/>
      <c r="EA90" s="10"/>
      <c r="EB90" s="7">
        <v>2</v>
      </c>
      <c r="EC90" s="7">
        <f t="shared" si="97"/>
        <v>2</v>
      </c>
      <c r="ED90" s="11"/>
      <c r="EE90" s="10"/>
      <c r="EF90" s="11"/>
      <c r="EG90" s="10"/>
      <c r="EH90" s="11"/>
      <c r="EI90" s="10"/>
      <c r="EJ90" s="7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98"/>
        <v>0</v>
      </c>
      <c r="EW90" s="11"/>
      <c r="EX90" s="10"/>
      <c r="EY90" s="11"/>
      <c r="EZ90" s="10"/>
      <c r="FA90" s="11"/>
      <c r="FB90" s="10"/>
      <c r="FC90" s="7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9"/>
        <v>0</v>
      </c>
    </row>
    <row r="91" spans="1:171" ht="15.95" customHeight="1" x14ac:dyDescent="0.2">
      <c r="A91" s="6"/>
      <c r="B91" s="6"/>
      <c r="C91" s="6"/>
      <c r="D91" s="6"/>
      <c r="E91" s="6" t="s">
        <v>80</v>
      </c>
      <c r="F91" s="6">
        <f t="shared" ref="F91:AK91" si="100">SUM(F77:F90)</f>
        <v>6</v>
      </c>
      <c r="G91" s="6">
        <f t="shared" si="100"/>
        <v>19</v>
      </c>
      <c r="H91" s="6">
        <f t="shared" si="100"/>
        <v>540</v>
      </c>
      <c r="I91" s="6">
        <f t="shared" si="100"/>
        <v>285</v>
      </c>
      <c r="J91" s="6">
        <f t="shared" si="100"/>
        <v>90</v>
      </c>
      <c r="K91" s="6">
        <f t="shared" si="100"/>
        <v>30</v>
      </c>
      <c r="L91" s="6">
        <f t="shared" si="100"/>
        <v>105</v>
      </c>
      <c r="M91" s="6">
        <f t="shared" si="100"/>
        <v>0</v>
      </c>
      <c r="N91" s="6">
        <f t="shared" si="100"/>
        <v>30</v>
      </c>
      <c r="O91" s="6">
        <f t="shared" si="100"/>
        <v>0</v>
      </c>
      <c r="P91" s="6">
        <f t="shared" si="100"/>
        <v>0</v>
      </c>
      <c r="Q91" s="7">
        <f t="shared" si="100"/>
        <v>51</v>
      </c>
      <c r="R91" s="7">
        <f t="shared" si="100"/>
        <v>24</v>
      </c>
      <c r="S91" s="7">
        <f t="shared" si="100"/>
        <v>22.6</v>
      </c>
      <c r="T91" s="11">
        <f t="shared" si="100"/>
        <v>0</v>
      </c>
      <c r="U91" s="10">
        <f t="shared" si="100"/>
        <v>0</v>
      </c>
      <c r="V91" s="11">
        <f t="shared" si="100"/>
        <v>0</v>
      </c>
      <c r="W91" s="10">
        <f t="shared" si="100"/>
        <v>0</v>
      </c>
      <c r="X91" s="11">
        <f t="shared" si="100"/>
        <v>0</v>
      </c>
      <c r="Y91" s="10">
        <f t="shared" si="100"/>
        <v>0</v>
      </c>
      <c r="Z91" s="7">
        <f t="shared" si="100"/>
        <v>0</v>
      </c>
      <c r="AA91" s="11">
        <f t="shared" si="100"/>
        <v>0</v>
      </c>
      <c r="AB91" s="10">
        <f t="shared" si="100"/>
        <v>0</v>
      </c>
      <c r="AC91" s="11">
        <f t="shared" si="100"/>
        <v>0</v>
      </c>
      <c r="AD91" s="10">
        <f t="shared" si="100"/>
        <v>0</v>
      </c>
      <c r="AE91" s="11">
        <f t="shared" si="100"/>
        <v>0</v>
      </c>
      <c r="AF91" s="10">
        <f t="shared" si="100"/>
        <v>0</v>
      </c>
      <c r="AG91" s="11">
        <f t="shared" si="100"/>
        <v>0</v>
      </c>
      <c r="AH91" s="10">
        <f t="shared" si="100"/>
        <v>0</v>
      </c>
      <c r="AI91" s="11">
        <f t="shared" si="100"/>
        <v>0</v>
      </c>
      <c r="AJ91" s="10">
        <f t="shared" si="100"/>
        <v>0</v>
      </c>
      <c r="AK91" s="7">
        <f t="shared" si="100"/>
        <v>0</v>
      </c>
      <c r="AL91" s="7">
        <f t="shared" ref="AL91:BQ91" si="101">SUM(AL77:AL90)</f>
        <v>0</v>
      </c>
      <c r="AM91" s="11">
        <f t="shared" si="101"/>
        <v>0</v>
      </c>
      <c r="AN91" s="10">
        <f t="shared" si="101"/>
        <v>0</v>
      </c>
      <c r="AO91" s="11">
        <f t="shared" si="101"/>
        <v>0</v>
      </c>
      <c r="AP91" s="10">
        <f t="shared" si="101"/>
        <v>0</v>
      </c>
      <c r="AQ91" s="11">
        <f t="shared" si="101"/>
        <v>0</v>
      </c>
      <c r="AR91" s="10">
        <f t="shared" si="101"/>
        <v>0</v>
      </c>
      <c r="AS91" s="7">
        <f t="shared" si="101"/>
        <v>0</v>
      </c>
      <c r="AT91" s="11">
        <f t="shared" si="101"/>
        <v>0</v>
      </c>
      <c r="AU91" s="10">
        <f t="shared" si="101"/>
        <v>0</v>
      </c>
      <c r="AV91" s="11">
        <f t="shared" si="101"/>
        <v>0</v>
      </c>
      <c r="AW91" s="10">
        <f t="shared" si="101"/>
        <v>0</v>
      </c>
      <c r="AX91" s="11">
        <f t="shared" si="101"/>
        <v>0</v>
      </c>
      <c r="AY91" s="10">
        <f t="shared" si="101"/>
        <v>0</v>
      </c>
      <c r="AZ91" s="11">
        <f t="shared" si="101"/>
        <v>0</v>
      </c>
      <c r="BA91" s="10">
        <f t="shared" si="101"/>
        <v>0</v>
      </c>
      <c r="BB91" s="11">
        <f t="shared" si="101"/>
        <v>0</v>
      </c>
      <c r="BC91" s="10">
        <f t="shared" si="101"/>
        <v>0</v>
      </c>
      <c r="BD91" s="7">
        <f t="shared" si="101"/>
        <v>0</v>
      </c>
      <c r="BE91" s="7">
        <f t="shared" si="101"/>
        <v>0</v>
      </c>
      <c r="BF91" s="11">
        <f t="shared" si="101"/>
        <v>0</v>
      </c>
      <c r="BG91" s="10">
        <f t="shared" si="101"/>
        <v>0</v>
      </c>
      <c r="BH91" s="11">
        <f t="shared" si="101"/>
        <v>0</v>
      </c>
      <c r="BI91" s="10">
        <f t="shared" si="101"/>
        <v>0</v>
      </c>
      <c r="BJ91" s="11">
        <f t="shared" si="101"/>
        <v>0</v>
      </c>
      <c r="BK91" s="10">
        <f t="shared" si="101"/>
        <v>0</v>
      </c>
      <c r="BL91" s="7">
        <f t="shared" si="101"/>
        <v>0</v>
      </c>
      <c r="BM91" s="11">
        <f t="shared" si="101"/>
        <v>0</v>
      </c>
      <c r="BN91" s="10">
        <f t="shared" si="101"/>
        <v>0</v>
      </c>
      <c r="BO91" s="11">
        <f t="shared" si="101"/>
        <v>0</v>
      </c>
      <c r="BP91" s="10">
        <f t="shared" si="101"/>
        <v>0</v>
      </c>
      <c r="BQ91" s="11">
        <f t="shared" si="101"/>
        <v>0</v>
      </c>
      <c r="BR91" s="10">
        <f t="shared" ref="BR91:CW91" si="102">SUM(BR77:BR90)</f>
        <v>0</v>
      </c>
      <c r="BS91" s="11">
        <f t="shared" si="102"/>
        <v>0</v>
      </c>
      <c r="BT91" s="10">
        <f t="shared" si="102"/>
        <v>0</v>
      </c>
      <c r="BU91" s="11">
        <f t="shared" si="102"/>
        <v>0</v>
      </c>
      <c r="BV91" s="10">
        <f t="shared" si="102"/>
        <v>0</v>
      </c>
      <c r="BW91" s="7">
        <f t="shared" si="102"/>
        <v>0</v>
      </c>
      <c r="BX91" s="7">
        <f t="shared" si="102"/>
        <v>0</v>
      </c>
      <c r="BY91" s="11">
        <f t="shared" si="102"/>
        <v>0</v>
      </c>
      <c r="BZ91" s="10">
        <f t="shared" si="102"/>
        <v>0</v>
      </c>
      <c r="CA91" s="11">
        <f t="shared" si="102"/>
        <v>0</v>
      </c>
      <c r="CB91" s="10">
        <f t="shared" si="102"/>
        <v>0</v>
      </c>
      <c r="CC91" s="11">
        <f t="shared" si="102"/>
        <v>0</v>
      </c>
      <c r="CD91" s="10">
        <f t="shared" si="102"/>
        <v>0</v>
      </c>
      <c r="CE91" s="7">
        <f t="shared" si="102"/>
        <v>0</v>
      </c>
      <c r="CF91" s="11">
        <f t="shared" si="102"/>
        <v>0</v>
      </c>
      <c r="CG91" s="10">
        <f t="shared" si="102"/>
        <v>0</v>
      </c>
      <c r="CH91" s="11">
        <f t="shared" si="102"/>
        <v>0</v>
      </c>
      <c r="CI91" s="10">
        <f t="shared" si="102"/>
        <v>0</v>
      </c>
      <c r="CJ91" s="11">
        <f t="shared" si="102"/>
        <v>0</v>
      </c>
      <c r="CK91" s="10">
        <f t="shared" si="102"/>
        <v>0</v>
      </c>
      <c r="CL91" s="11">
        <f t="shared" si="102"/>
        <v>0</v>
      </c>
      <c r="CM91" s="10">
        <f t="shared" si="102"/>
        <v>0</v>
      </c>
      <c r="CN91" s="11">
        <f t="shared" si="102"/>
        <v>0</v>
      </c>
      <c r="CO91" s="10">
        <f t="shared" si="102"/>
        <v>0</v>
      </c>
      <c r="CP91" s="7">
        <f t="shared" si="102"/>
        <v>0</v>
      </c>
      <c r="CQ91" s="7">
        <f t="shared" si="102"/>
        <v>0</v>
      </c>
      <c r="CR91" s="11">
        <f t="shared" si="102"/>
        <v>0</v>
      </c>
      <c r="CS91" s="10">
        <f t="shared" si="102"/>
        <v>0</v>
      </c>
      <c r="CT91" s="11">
        <f t="shared" si="102"/>
        <v>0</v>
      </c>
      <c r="CU91" s="10">
        <f t="shared" si="102"/>
        <v>0</v>
      </c>
      <c r="CV91" s="11">
        <f t="shared" si="102"/>
        <v>0</v>
      </c>
      <c r="CW91" s="10">
        <f t="shared" si="102"/>
        <v>0</v>
      </c>
      <c r="CX91" s="7">
        <f t="shared" ref="CX91:EC91" si="103">SUM(CX77:CX90)</f>
        <v>0</v>
      </c>
      <c r="CY91" s="11">
        <f t="shared" si="103"/>
        <v>0</v>
      </c>
      <c r="CZ91" s="10">
        <f t="shared" si="103"/>
        <v>0</v>
      </c>
      <c r="DA91" s="11">
        <f t="shared" si="103"/>
        <v>0</v>
      </c>
      <c r="DB91" s="10">
        <f t="shared" si="103"/>
        <v>0</v>
      </c>
      <c r="DC91" s="11">
        <f t="shared" si="103"/>
        <v>0</v>
      </c>
      <c r="DD91" s="10">
        <f t="shared" si="103"/>
        <v>0</v>
      </c>
      <c r="DE91" s="11">
        <f t="shared" si="103"/>
        <v>0</v>
      </c>
      <c r="DF91" s="10">
        <f t="shared" si="103"/>
        <v>0</v>
      </c>
      <c r="DG91" s="11">
        <f t="shared" si="103"/>
        <v>0</v>
      </c>
      <c r="DH91" s="10">
        <f t="shared" si="103"/>
        <v>0</v>
      </c>
      <c r="DI91" s="7">
        <f t="shared" si="103"/>
        <v>0</v>
      </c>
      <c r="DJ91" s="7">
        <f t="shared" si="103"/>
        <v>0</v>
      </c>
      <c r="DK91" s="11">
        <f t="shared" si="103"/>
        <v>195</v>
      </c>
      <c r="DL91" s="10">
        <f t="shared" si="103"/>
        <v>0</v>
      </c>
      <c r="DM91" s="11">
        <f t="shared" si="103"/>
        <v>60</v>
      </c>
      <c r="DN91" s="10">
        <f t="shared" si="103"/>
        <v>0</v>
      </c>
      <c r="DO91" s="11">
        <f t="shared" si="103"/>
        <v>0</v>
      </c>
      <c r="DP91" s="10">
        <f t="shared" si="103"/>
        <v>0</v>
      </c>
      <c r="DQ91" s="7">
        <f t="shared" si="103"/>
        <v>17</v>
      </c>
      <c r="DR91" s="11">
        <f t="shared" si="103"/>
        <v>75</v>
      </c>
      <c r="DS91" s="10">
        <f t="shared" si="103"/>
        <v>0</v>
      </c>
      <c r="DT91" s="11">
        <f t="shared" si="103"/>
        <v>0</v>
      </c>
      <c r="DU91" s="10">
        <f t="shared" si="103"/>
        <v>0</v>
      </c>
      <c r="DV91" s="11">
        <f t="shared" si="103"/>
        <v>30</v>
      </c>
      <c r="DW91" s="10">
        <f t="shared" si="103"/>
        <v>0</v>
      </c>
      <c r="DX91" s="11">
        <f t="shared" si="103"/>
        <v>0</v>
      </c>
      <c r="DY91" s="10">
        <f t="shared" si="103"/>
        <v>0</v>
      </c>
      <c r="DZ91" s="11">
        <f t="shared" si="103"/>
        <v>0</v>
      </c>
      <c r="EA91" s="10">
        <f t="shared" si="103"/>
        <v>0</v>
      </c>
      <c r="EB91" s="7">
        <f t="shared" si="103"/>
        <v>7</v>
      </c>
      <c r="EC91" s="7">
        <f t="shared" si="103"/>
        <v>24</v>
      </c>
      <c r="ED91" s="11">
        <f t="shared" ref="ED91:FI91" si="104">SUM(ED77:ED90)</f>
        <v>90</v>
      </c>
      <c r="EE91" s="10">
        <f t="shared" si="104"/>
        <v>0</v>
      </c>
      <c r="EF91" s="11">
        <f t="shared" si="104"/>
        <v>30</v>
      </c>
      <c r="EG91" s="10">
        <f t="shared" si="104"/>
        <v>0</v>
      </c>
      <c r="EH91" s="11">
        <f t="shared" si="104"/>
        <v>30</v>
      </c>
      <c r="EI91" s="10">
        <f t="shared" si="104"/>
        <v>0</v>
      </c>
      <c r="EJ91" s="7">
        <f t="shared" si="104"/>
        <v>10</v>
      </c>
      <c r="EK91" s="11">
        <f t="shared" si="104"/>
        <v>30</v>
      </c>
      <c r="EL91" s="10">
        <f t="shared" si="104"/>
        <v>0</v>
      </c>
      <c r="EM91" s="11">
        <f t="shared" si="104"/>
        <v>0</v>
      </c>
      <c r="EN91" s="10">
        <f t="shared" si="104"/>
        <v>0</v>
      </c>
      <c r="EO91" s="11">
        <f t="shared" si="104"/>
        <v>0</v>
      </c>
      <c r="EP91" s="10">
        <f t="shared" si="104"/>
        <v>0</v>
      </c>
      <c r="EQ91" s="11">
        <f t="shared" si="104"/>
        <v>0</v>
      </c>
      <c r="ER91" s="10">
        <f t="shared" si="104"/>
        <v>0</v>
      </c>
      <c r="ES91" s="11">
        <f t="shared" si="104"/>
        <v>0</v>
      </c>
      <c r="ET91" s="10">
        <f t="shared" si="104"/>
        <v>0</v>
      </c>
      <c r="EU91" s="7">
        <f t="shared" si="104"/>
        <v>17</v>
      </c>
      <c r="EV91" s="7">
        <f t="shared" si="104"/>
        <v>27</v>
      </c>
      <c r="EW91" s="11">
        <f t="shared" si="104"/>
        <v>0</v>
      </c>
      <c r="EX91" s="10">
        <f t="shared" si="104"/>
        <v>0</v>
      </c>
      <c r="EY91" s="11">
        <f t="shared" si="104"/>
        <v>0</v>
      </c>
      <c r="EZ91" s="10">
        <f t="shared" si="104"/>
        <v>0</v>
      </c>
      <c r="FA91" s="11">
        <f t="shared" si="104"/>
        <v>0</v>
      </c>
      <c r="FB91" s="10">
        <f t="shared" si="104"/>
        <v>0</v>
      </c>
      <c r="FC91" s="7">
        <f t="shared" si="104"/>
        <v>0</v>
      </c>
      <c r="FD91" s="11">
        <f t="shared" si="104"/>
        <v>0</v>
      </c>
      <c r="FE91" s="10">
        <f t="shared" si="104"/>
        <v>0</v>
      </c>
      <c r="FF91" s="11">
        <f t="shared" si="104"/>
        <v>0</v>
      </c>
      <c r="FG91" s="10">
        <f t="shared" si="104"/>
        <v>0</v>
      </c>
      <c r="FH91" s="11">
        <f t="shared" si="104"/>
        <v>0</v>
      </c>
      <c r="FI91" s="10">
        <f t="shared" si="104"/>
        <v>0</v>
      </c>
      <c r="FJ91" s="11">
        <f t="shared" ref="FJ91:FO91" si="105">SUM(FJ77:FJ90)</f>
        <v>0</v>
      </c>
      <c r="FK91" s="10">
        <f t="shared" si="105"/>
        <v>0</v>
      </c>
      <c r="FL91" s="11">
        <f t="shared" si="105"/>
        <v>0</v>
      </c>
      <c r="FM91" s="10">
        <f t="shared" si="105"/>
        <v>0</v>
      </c>
      <c r="FN91" s="7">
        <f t="shared" si="105"/>
        <v>0</v>
      </c>
      <c r="FO91" s="7">
        <f t="shared" si="105"/>
        <v>0</v>
      </c>
    </row>
    <row r="92" spans="1:171" ht="20.100000000000001" customHeight="1" x14ac:dyDescent="0.2">
      <c r="A92" s="13" t="s">
        <v>195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3"/>
      <c r="FO92" s="14"/>
    </row>
    <row r="93" spans="1:171" x14ac:dyDescent="0.2">
      <c r="A93" s="12">
        <v>1</v>
      </c>
      <c r="B93" s="12">
        <v>1</v>
      </c>
      <c r="C93" s="12"/>
      <c r="D93" s="6" t="s">
        <v>196</v>
      </c>
      <c r="E93" s="3" t="s">
        <v>197</v>
      </c>
      <c r="F93" s="6">
        <f t="shared" ref="F93:F116" si="106">COUNTIF(T93:FM93,"e")</f>
        <v>0</v>
      </c>
      <c r="G93" s="6">
        <f t="shared" ref="G93:G116" si="107">COUNTIF(T93:FM93,"z")</f>
        <v>1</v>
      </c>
      <c r="H93" s="6">
        <f t="shared" ref="H93:H116" si="108">SUM(I93:P93)</f>
        <v>45</v>
      </c>
      <c r="I93" s="6">
        <f t="shared" ref="I93:I116" si="109">T93+AM93+BF93+BY93+CR93+DK93+ED93+EW93</f>
        <v>45</v>
      </c>
      <c r="J93" s="6">
        <f t="shared" ref="J93:J116" si="110">V93+AO93+BH93+CA93+CT93+DM93+EF93+EY93</f>
        <v>0</v>
      </c>
      <c r="K93" s="6">
        <f t="shared" ref="K93:K116" si="111">X93+AQ93+BJ93+CC93+CV93+DO93+EH93+FA93</f>
        <v>0</v>
      </c>
      <c r="L93" s="6">
        <f t="shared" ref="L93:L116" si="112">AA93+AT93+BM93+CF93+CY93+DR93+EK93+FD93</f>
        <v>0</v>
      </c>
      <c r="M93" s="6">
        <f t="shared" ref="M93:M116" si="113">AC93+AV93+BO93+CH93+DA93+DT93+EM93+FF93</f>
        <v>0</v>
      </c>
      <c r="N93" s="6">
        <f t="shared" ref="N93:N116" si="114">AE93+AX93+BQ93+CJ93+DC93+DV93+EO93+FH93</f>
        <v>0</v>
      </c>
      <c r="O93" s="6">
        <f t="shared" ref="O93:O116" si="115">AG93+AZ93+BS93+CL93+DE93+DX93+EQ93+FJ93</f>
        <v>0</v>
      </c>
      <c r="P93" s="6">
        <f t="shared" ref="P93:P116" si="116">AI93+BB93+BU93+CN93+DG93+DZ93+ES93+FL93</f>
        <v>0</v>
      </c>
      <c r="Q93" s="7">
        <f t="shared" ref="Q93:Q116" si="117">AL93+BE93+BX93+CQ93+DJ93+EC93+EV93+FO93</f>
        <v>3</v>
      </c>
      <c r="R93" s="7">
        <f t="shared" ref="R93:R116" si="118">AK93+BD93+BW93+CP93+DI93+EB93+EU93+FN93</f>
        <v>0</v>
      </c>
      <c r="S93" s="7">
        <v>1.8</v>
      </c>
      <c r="T93" s="11">
        <v>45</v>
      </c>
      <c r="U93" s="10" t="s">
        <v>61</v>
      </c>
      <c r="V93" s="11"/>
      <c r="W93" s="10"/>
      <c r="X93" s="11"/>
      <c r="Y93" s="10"/>
      <c r="Z93" s="7">
        <v>3</v>
      </c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ref="AL93:AL116" si="119">Z93+AK93</f>
        <v>3</v>
      </c>
      <c r="AM93" s="11"/>
      <c r="AN93" s="10"/>
      <c r="AO93" s="11"/>
      <c r="AP93" s="10"/>
      <c r="AQ93" s="11"/>
      <c r="AR93" s="10"/>
      <c r="AS93" s="7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ref="BE93:BE116" si="120">AS93+BD93</f>
        <v>0</v>
      </c>
      <c r="BF93" s="11"/>
      <c r="BG93" s="10"/>
      <c r="BH93" s="11"/>
      <c r="BI93" s="10"/>
      <c r="BJ93" s="11"/>
      <c r="BK93" s="10"/>
      <c r="BL93" s="7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ref="BX93:BX116" si="121">BL93+BW93</f>
        <v>0</v>
      </c>
      <c r="BY93" s="11"/>
      <c r="BZ93" s="10"/>
      <c r="CA93" s="11"/>
      <c r="CB93" s="10"/>
      <c r="CC93" s="11"/>
      <c r="CD93" s="10"/>
      <c r="CE93" s="7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ref="CQ93:CQ116" si="122">CE93+CP93</f>
        <v>0</v>
      </c>
      <c r="CR93" s="11"/>
      <c r="CS93" s="10"/>
      <c r="CT93" s="11"/>
      <c r="CU93" s="10"/>
      <c r="CV93" s="11"/>
      <c r="CW93" s="10"/>
      <c r="CX93" s="7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ref="DJ93:DJ116" si="123">CX93+DI93</f>
        <v>0</v>
      </c>
      <c r="DK93" s="11"/>
      <c r="DL93" s="10"/>
      <c r="DM93" s="11"/>
      <c r="DN93" s="10"/>
      <c r="DO93" s="11"/>
      <c r="DP93" s="10"/>
      <c r="DQ93" s="7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ref="EC93:EC116" si="124">DQ93+EB93</f>
        <v>0</v>
      </c>
      <c r="ED93" s="11"/>
      <c r="EE93" s="10"/>
      <c r="EF93" s="11"/>
      <c r="EG93" s="10"/>
      <c r="EH93" s="11"/>
      <c r="EI93" s="10"/>
      <c r="EJ93" s="7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ref="EV93:EV116" si="125">EJ93+EU93</f>
        <v>0</v>
      </c>
      <c r="EW93" s="11"/>
      <c r="EX93" s="10"/>
      <c r="EY93" s="11"/>
      <c r="EZ93" s="10"/>
      <c r="FA93" s="11"/>
      <c r="FB93" s="10"/>
      <c r="FC93" s="7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ref="FO93:FO116" si="126">FC93+FN93</f>
        <v>0</v>
      </c>
    </row>
    <row r="94" spans="1:171" x14ac:dyDescent="0.2">
      <c r="A94" s="12">
        <v>1</v>
      </c>
      <c r="B94" s="12">
        <v>1</v>
      </c>
      <c r="C94" s="12"/>
      <c r="D94" s="6" t="s">
        <v>198</v>
      </c>
      <c r="E94" s="3" t="s">
        <v>199</v>
      </c>
      <c r="F94" s="6">
        <f t="shared" si="106"/>
        <v>0</v>
      </c>
      <c r="G94" s="6">
        <f t="shared" si="107"/>
        <v>1</v>
      </c>
      <c r="H94" s="6">
        <f t="shared" si="108"/>
        <v>45</v>
      </c>
      <c r="I94" s="6">
        <f t="shared" si="109"/>
        <v>45</v>
      </c>
      <c r="J94" s="6">
        <f t="shared" si="110"/>
        <v>0</v>
      </c>
      <c r="K94" s="6">
        <f t="shared" si="111"/>
        <v>0</v>
      </c>
      <c r="L94" s="6">
        <f t="shared" si="112"/>
        <v>0</v>
      </c>
      <c r="M94" s="6">
        <f t="shared" si="113"/>
        <v>0</v>
      </c>
      <c r="N94" s="6">
        <f t="shared" si="114"/>
        <v>0</v>
      </c>
      <c r="O94" s="6">
        <f t="shared" si="115"/>
        <v>0</v>
      </c>
      <c r="P94" s="6">
        <f t="shared" si="116"/>
        <v>0</v>
      </c>
      <c r="Q94" s="7">
        <f t="shared" si="117"/>
        <v>3</v>
      </c>
      <c r="R94" s="7">
        <f t="shared" si="118"/>
        <v>0</v>
      </c>
      <c r="S94" s="7">
        <v>1.8</v>
      </c>
      <c r="T94" s="11">
        <v>45</v>
      </c>
      <c r="U94" s="10" t="s">
        <v>61</v>
      </c>
      <c r="V94" s="11"/>
      <c r="W94" s="10"/>
      <c r="X94" s="11"/>
      <c r="Y94" s="10"/>
      <c r="Z94" s="7">
        <v>3</v>
      </c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119"/>
        <v>3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120"/>
        <v>0</v>
      </c>
      <c r="BF94" s="11"/>
      <c r="BG94" s="10"/>
      <c r="BH94" s="11"/>
      <c r="BI94" s="10"/>
      <c r="BJ94" s="11"/>
      <c r="BK94" s="10"/>
      <c r="BL94" s="7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21"/>
        <v>0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22"/>
        <v>0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23"/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124"/>
        <v>0</v>
      </c>
      <c r="ED94" s="11"/>
      <c r="EE94" s="10"/>
      <c r="EF94" s="11"/>
      <c r="EG94" s="10"/>
      <c r="EH94" s="11"/>
      <c r="EI94" s="10"/>
      <c r="EJ94" s="7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25"/>
        <v>0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26"/>
        <v>0</v>
      </c>
    </row>
    <row r="95" spans="1:171" x14ac:dyDescent="0.2">
      <c r="A95" s="12">
        <v>2</v>
      </c>
      <c r="B95" s="12">
        <v>1</v>
      </c>
      <c r="C95" s="12"/>
      <c r="D95" s="6" t="s">
        <v>200</v>
      </c>
      <c r="E95" s="3" t="s">
        <v>201</v>
      </c>
      <c r="F95" s="6">
        <f t="shared" si="106"/>
        <v>0</v>
      </c>
      <c r="G95" s="6">
        <f t="shared" si="107"/>
        <v>1</v>
      </c>
      <c r="H95" s="6">
        <f t="shared" si="108"/>
        <v>30</v>
      </c>
      <c r="I95" s="6">
        <f t="shared" si="109"/>
        <v>0</v>
      </c>
      <c r="J95" s="6">
        <f t="shared" si="110"/>
        <v>0</v>
      </c>
      <c r="K95" s="6">
        <f t="shared" si="111"/>
        <v>0</v>
      </c>
      <c r="L95" s="6">
        <f t="shared" si="112"/>
        <v>0</v>
      </c>
      <c r="M95" s="6">
        <f t="shared" si="113"/>
        <v>30</v>
      </c>
      <c r="N95" s="6">
        <f t="shared" si="114"/>
        <v>0</v>
      </c>
      <c r="O95" s="6">
        <f t="shared" si="115"/>
        <v>0</v>
      </c>
      <c r="P95" s="6">
        <f t="shared" si="116"/>
        <v>0</v>
      </c>
      <c r="Q95" s="7">
        <f t="shared" si="117"/>
        <v>2</v>
      </c>
      <c r="R95" s="7">
        <f t="shared" si="118"/>
        <v>2</v>
      </c>
      <c r="S95" s="7">
        <v>1</v>
      </c>
      <c r="T95" s="11"/>
      <c r="U95" s="10"/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119"/>
        <v>0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120"/>
        <v>0</v>
      </c>
      <c r="BF95" s="11"/>
      <c r="BG95" s="10"/>
      <c r="BH95" s="11"/>
      <c r="BI95" s="10"/>
      <c r="BJ95" s="11"/>
      <c r="BK95" s="10"/>
      <c r="BL95" s="7"/>
      <c r="BM95" s="11"/>
      <c r="BN95" s="10"/>
      <c r="BO95" s="11">
        <v>30</v>
      </c>
      <c r="BP95" s="10" t="s">
        <v>61</v>
      </c>
      <c r="BQ95" s="11"/>
      <c r="BR95" s="10"/>
      <c r="BS95" s="11"/>
      <c r="BT95" s="10"/>
      <c r="BU95" s="11"/>
      <c r="BV95" s="10"/>
      <c r="BW95" s="7">
        <v>2</v>
      </c>
      <c r="BX95" s="7">
        <f t="shared" si="121"/>
        <v>2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22"/>
        <v>0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23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24"/>
        <v>0</v>
      </c>
      <c r="ED95" s="11"/>
      <c r="EE95" s="10"/>
      <c r="EF95" s="11"/>
      <c r="EG95" s="10"/>
      <c r="EH95" s="11"/>
      <c r="EI95" s="10"/>
      <c r="EJ95" s="7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25"/>
        <v>0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26"/>
        <v>0</v>
      </c>
    </row>
    <row r="96" spans="1:171" x14ac:dyDescent="0.2">
      <c r="A96" s="12">
        <v>2</v>
      </c>
      <c r="B96" s="12">
        <v>1</v>
      </c>
      <c r="C96" s="12"/>
      <c r="D96" s="6" t="s">
        <v>202</v>
      </c>
      <c r="E96" s="3" t="s">
        <v>203</v>
      </c>
      <c r="F96" s="6">
        <f t="shared" si="106"/>
        <v>0</v>
      </c>
      <c r="G96" s="6">
        <f t="shared" si="107"/>
        <v>1</v>
      </c>
      <c r="H96" s="6">
        <f t="shared" si="108"/>
        <v>30</v>
      </c>
      <c r="I96" s="6">
        <f t="shared" si="109"/>
        <v>0</v>
      </c>
      <c r="J96" s="6">
        <f t="shared" si="110"/>
        <v>0</v>
      </c>
      <c r="K96" s="6">
        <f t="shared" si="111"/>
        <v>0</v>
      </c>
      <c r="L96" s="6">
        <f t="shared" si="112"/>
        <v>0</v>
      </c>
      <c r="M96" s="6">
        <f t="shared" si="113"/>
        <v>30</v>
      </c>
      <c r="N96" s="6">
        <f t="shared" si="114"/>
        <v>0</v>
      </c>
      <c r="O96" s="6">
        <f t="shared" si="115"/>
        <v>0</v>
      </c>
      <c r="P96" s="6">
        <f t="shared" si="116"/>
        <v>0</v>
      </c>
      <c r="Q96" s="7">
        <f t="shared" si="117"/>
        <v>2</v>
      </c>
      <c r="R96" s="7">
        <f t="shared" si="118"/>
        <v>2</v>
      </c>
      <c r="S96" s="7">
        <v>1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119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120"/>
        <v>0</v>
      </c>
      <c r="BF96" s="11"/>
      <c r="BG96" s="10"/>
      <c r="BH96" s="11"/>
      <c r="BI96" s="10"/>
      <c r="BJ96" s="11"/>
      <c r="BK96" s="10"/>
      <c r="BL96" s="7"/>
      <c r="BM96" s="11"/>
      <c r="BN96" s="10"/>
      <c r="BO96" s="11">
        <v>30</v>
      </c>
      <c r="BP96" s="10" t="s">
        <v>61</v>
      </c>
      <c r="BQ96" s="11"/>
      <c r="BR96" s="10"/>
      <c r="BS96" s="11"/>
      <c r="BT96" s="10"/>
      <c r="BU96" s="11"/>
      <c r="BV96" s="10"/>
      <c r="BW96" s="7">
        <v>2</v>
      </c>
      <c r="BX96" s="7">
        <f t="shared" si="121"/>
        <v>2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22"/>
        <v>0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23"/>
        <v>0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24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25"/>
        <v>0</v>
      </c>
      <c r="EW96" s="11"/>
      <c r="EX96" s="10"/>
      <c r="EY96" s="11"/>
      <c r="EZ96" s="10"/>
      <c r="FA96" s="11"/>
      <c r="FB96" s="10"/>
      <c r="FC96" s="7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26"/>
        <v>0</v>
      </c>
    </row>
    <row r="97" spans="1:171" x14ac:dyDescent="0.2">
      <c r="A97" s="12">
        <v>3</v>
      </c>
      <c r="B97" s="12">
        <v>1</v>
      </c>
      <c r="C97" s="12"/>
      <c r="D97" s="6" t="s">
        <v>204</v>
      </c>
      <c r="E97" s="3" t="s">
        <v>205</v>
      </c>
      <c r="F97" s="6">
        <f t="shared" si="106"/>
        <v>0</v>
      </c>
      <c r="G97" s="6">
        <f t="shared" si="107"/>
        <v>1</v>
      </c>
      <c r="H97" s="6">
        <f t="shared" si="108"/>
        <v>60</v>
      </c>
      <c r="I97" s="6">
        <f t="shared" si="109"/>
        <v>0</v>
      </c>
      <c r="J97" s="6">
        <f t="shared" si="110"/>
        <v>0</v>
      </c>
      <c r="K97" s="6">
        <f t="shared" si="111"/>
        <v>0</v>
      </c>
      <c r="L97" s="6">
        <f t="shared" si="112"/>
        <v>0</v>
      </c>
      <c r="M97" s="6">
        <f t="shared" si="113"/>
        <v>60</v>
      </c>
      <c r="N97" s="6">
        <f t="shared" si="114"/>
        <v>0</v>
      </c>
      <c r="O97" s="6">
        <f t="shared" si="115"/>
        <v>0</v>
      </c>
      <c r="P97" s="6">
        <f t="shared" si="116"/>
        <v>0</v>
      </c>
      <c r="Q97" s="7">
        <f t="shared" si="117"/>
        <v>2</v>
      </c>
      <c r="R97" s="7">
        <f t="shared" si="118"/>
        <v>2</v>
      </c>
      <c r="S97" s="7">
        <v>2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19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20"/>
        <v>0</v>
      </c>
      <c r="BF97" s="11"/>
      <c r="BG97" s="10"/>
      <c r="BH97" s="11"/>
      <c r="BI97" s="10"/>
      <c r="BJ97" s="11"/>
      <c r="BK97" s="10"/>
      <c r="BL97" s="7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21"/>
        <v>0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>
        <v>60</v>
      </c>
      <c r="CI97" s="10" t="s">
        <v>61</v>
      </c>
      <c r="CJ97" s="11"/>
      <c r="CK97" s="10"/>
      <c r="CL97" s="11"/>
      <c r="CM97" s="10"/>
      <c r="CN97" s="11"/>
      <c r="CO97" s="10"/>
      <c r="CP97" s="7">
        <v>2</v>
      </c>
      <c r="CQ97" s="7">
        <f t="shared" si="122"/>
        <v>2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23"/>
        <v>0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24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25"/>
        <v>0</v>
      </c>
      <c r="EW97" s="11"/>
      <c r="EX97" s="10"/>
      <c r="EY97" s="11"/>
      <c r="EZ97" s="10"/>
      <c r="FA97" s="11"/>
      <c r="FB97" s="10"/>
      <c r="FC97" s="7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26"/>
        <v>0</v>
      </c>
    </row>
    <row r="98" spans="1:171" x14ac:dyDescent="0.2">
      <c r="A98" s="12">
        <v>3</v>
      </c>
      <c r="B98" s="12">
        <v>1</v>
      </c>
      <c r="C98" s="12"/>
      <c r="D98" s="6" t="s">
        <v>206</v>
      </c>
      <c r="E98" s="3" t="s">
        <v>207</v>
      </c>
      <c r="F98" s="6">
        <f t="shared" si="106"/>
        <v>0</v>
      </c>
      <c r="G98" s="6">
        <f t="shared" si="107"/>
        <v>1</v>
      </c>
      <c r="H98" s="6">
        <f t="shared" si="108"/>
        <v>60</v>
      </c>
      <c r="I98" s="6">
        <f t="shared" si="109"/>
        <v>0</v>
      </c>
      <c r="J98" s="6">
        <f t="shared" si="110"/>
        <v>0</v>
      </c>
      <c r="K98" s="6">
        <f t="shared" si="111"/>
        <v>0</v>
      </c>
      <c r="L98" s="6">
        <f t="shared" si="112"/>
        <v>0</v>
      </c>
      <c r="M98" s="6">
        <f t="shared" si="113"/>
        <v>60</v>
      </c>
      <c r="N98" s="6">
        <f t="shared" si="114"/>
        <v>0</v>
      </c>
      <c r="O98" s="6">
        <f t="shared" si="115"/>
        <v>0</v>
      </c>
      <c r="P98" s="6">
        <f t="shared" si="116"/>
        <v>0</v>
      </c>
      <c r="Q98" s="7">
        <f t="shared" si="117"/>
        <v>2</v>
      </c>
      <c r="R98" s="7">
        <f t="shared" si="118"/>
        <v>2</v>
      </c>
      <c r="S98" s="7">
        <v>2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19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20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21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>
        <v>60</v>
      </c>
      <c r="CI98" s="10" t="s">
        <v>61</v>
      </c>
      <c r="CJ98" s="11"/>
      <c r="CK98" s="10"/>
      <c r="CL98" s="11"/>
      <c r="CM98" s="10"/>
      <c r="CN98" s="11"/>
      <c r="CO98" s="10"/>
      <c r="CP98" s="7">
        <v>2</v>
      </c>
      <c r="CQ98" s="7">
        <f t="shared" si="122"/>
        <v>2</v>
      </c>
      <c r="CR98" s="11"/>
      <c r="CS98" s="10"/>
      <c r="CT98" s="11"/>
      <c r="CU98" s="10"/>
      <c r="CV98" s="11"/>
      <c r="CW98" s="10"/>
      <c r="CX98" s="7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23"/>
        <v>0</v>
      </c>
      <c r="DK98" s="11"/>
      <c r="DL98" s="10"/>
      <c r="DM98" s="11"/>
      <c r="DN98" s="10"/>
      <c r="DO98" s="11"/>
      <c r="DP98" s="10"/>
      <c r="DQ98" s="7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24"/>
        <v>0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25"/>
        <v>0</v>
      </c>
      <c r="EW98" s="11"/>
      <c r="EX98" s="10"/>
      <c r="EY98" s="11"/>
      <c r="EZ98" s="10"/>
      <c r="FA98" s="11"/>
      <c r="FB98" s="10"/>
      <c r="FC98" s="7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26"/>
        <v>0</v>
      </c>
    </row>
    <row r="99" spans="1:171" x14ac:dyDescent="0.2">
      <c r="A99" s="12">
        <v>4</v>
      </c>
      <c r="B99" s="12">
        <v>1</v>
      </c>
      <c r="C99" s="12"/>
      <c r="D99" s="6" t="s">
        <v>208</v>
      </c>
      <c r="E99" s="3" t="s">
        <v>209</v>
      </c>
      <c r="F99" s="6">
        <f t="shared" si="106"/>
        <v>1</v>
      </c>
      <c r="G99" s="6">
        <f t="shared" si="107"/>
        <v>0</v>
      </c>
      <c r="H99" s="6">
        <f t="shared" si="108"/>
        <v>60</v>
      </c>
      <c r="I99" s="6">
        <f t="shared" si="109"/>
        <v>0</v>
      </c>
      <c r="J99" s="6">
        <f t="shared" si="110"/>
        <v>0</v>
      </c>
      <c r="K99" s="6">
        <f t="shared" si="111"/>
        <v>0</v>
      </c>
      <c r="L99" s="6">
        <f t="shared" si="112"/>
        <v>0</v>
      </c>
      <c r="M99" s="6">
        <f t="shared" si="113"/>
        <v>60</v>
      </c>
      <c r="N99" s="6">
        <f t="shared" si="114"/>
        <v>0</v>
      </c>
      <c r="O99" s="6">
        <f t="shared" si="115"/>
        <v>0</v>
      </c>
      <c r="P99" s="6">
        <f t="shared" si="116"/>
        <v>0</v>
      </c>
      <c r="Q99" s="7">
        <f t="shared" si="117"/>
        <v>3</v>
      </c>
      <c r="R99" s="7">
        <f t="shared" si="118"/>
        <v>3</v>
      </c>
      <c r="S99" s="7">
        <v>2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19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20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21"/>
        <v>0</v>
      </c>
      <c r="BY99" s="11"/>
      <c r="BZ99" s="10"/>
      <c r="CA99" s="11"/>
      <c r="CB99" s="10"/>
      <c r="CC99" s="11"/>
      <c r="CD99" s="10"/>
      <c r="CE99" s="7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22"/>
        <v>0</v>
      </c>
      <c r="CR99" s="11"/>
      <c r="CS99" s="10"/>
      <c r="CT99" s="11"/>
      <c r="CU99" s="10"/>
      <c r="CV99" s="11"/>
      <c r="CW99" s="10"/>
      <c r="CX99" s="7"/>
      <c r="CY99" s="11"/>
      <c r="CZ99" s="10"/>
      <c r="DA99" s="11">
        <v>60</v>
      </c>
      <c r="DB99" s="10" t="s">
        <v>71</v>
      </c>
      <c r="DC99" s="11"/>
      <c r="DD99" s="10"/>
      <c r="DE99" s="11"/>
      <c r="DF99" s="10"/>
      <c r="DG99" s="11"/>
      <c r="DH99" s="10"/>
      <c r="DI99" s="7">
        <v>3</v>
      </c>
      <c r="DJ99" s="7">
        <f t="shared" si="123"/>
        <v>3</v>
      </c>
      <c r="DK99" s="11"/>
      <c r="DL99" s="10"/>
      <c r="DM99" s="11"/>
      <c r="DN99" s="10"/>
      <c r="DO99" s="11"/>
      <c r="DP99" s="10"/>
      <c r="DQ99" s="7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24"/>
        <v>0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25"/>
        <v>0</v>
      </c>
      <c r="EW99" s="11"/>
      <c r="EX99" s="10"/>
      <c r="EY99" s="11"/>
      <c r="EZ99" s="10"/>
      <c r="FA99" s="11"/>
      <c r="FB99" s="10"/>
      <c r="FC99" s="7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26"/>
        <v>0</v>
      </c>
    </row>
    <row r="100" spans="1:171" x14ac:dyDescent="0.2">
      <c r="A100" s="12">
        <v>4</v>
      </c>
      <c r="B100" s="12">
        <v>1</v>
      </c>
      <c r="C100" s="12"/>
      <c r="D100" s="6" t="s">
        <v>210</v>
      </c>
      <c r="E100" s="3" t="s">
        <v>211</v>
      </c>
      <c r="F100" s="6">
        <f t="shared" si="106"/>
        <v>1</v>
      </c>
      <c r="G100" s="6">
        <f t="shared" si="107"/>
        <v>0</v>
      </c>
      <c r="H100" s="6">
        <f t="shared" si="108"/>
        <v>60</v>
      </c>
      <c r="I100" s="6">
        <f t="shared" si="109"/>
        <v>0</v>
      </c>
      <c r="J100" s="6">
        <f t="shared" si="110"/>
        <v>0</v>
      </c>
      <c r="K100" s="6">
        <f t="shared" si="111"/>
        <v>0</v>
      </c>
      <c r="L100" s="6">
        <f t="shared" si="112"/>
        <v>0</v>
      </c>
      <c r="M100" s="6">
        <f t="shared" si="113"/>
        <v>60</v>
      </c>
      <c r="N100" s="6">
        <f t="shared" si="114"/>
        <v>0</v>
      </c>
      <c r="O100" s="6">
        <f t="shared" si="115"/>
        <v>0</v>
      </c>
      <c r="P100" s="6">
        <f t="shared" si="116"/>
        <v>0</v>
      </c>
      <c r="Q100" s="7">
        <f t="shared" si="117"/>
        <v>3</v>
      </c>
      <c r="R100" s="7">
        <f t="shared" si="118"/>
        <v>3</v>
      </c>
      <c r="S100" s="7">
        <v>2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19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120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21"/>
        <v>0</v>
      </c>
      <c r="BY100" s="11"/>
      <c r="BZ100" s="10"/>
      <c r="CA100" s="11"/>
      <c r="CB100" s="10"/>
      <c r="CC100" s="11"/>
      <c r="CD100" s="10"/>
      <c r="CE100" s="7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22"/>
        <v>0</v>
      </c>
      <c r="CR100" s="11"/>
      <c r="CS100" s="10"/>
      <c r="CT100" s="11"/>
      <c r="CU100" s="10"/>
      <c r="CV100" s="11"/>
      <c r="CW100" s="10"/>
      <c r="CX100" s="7"/>
      <c r="CY100" s="11"/>
      <c r="CZ100" s="10"/>
      <c r="DA100" s="11">
        <v>60</v>
      </c>
      <c r="DB100" s="10" t="s">
        <v>71</v>
      </c>
      <c r="DC100" s="11"/>
      <c r="DD100" s="10"/>
      <c r="DE100" s="11"/>
      <c r="DF100" s="10"/>
      <c r="DG100" s="11"/>
      <c r="DH100" s="10"/>
      <c r="DI100" s="7">
        <v>3</v>
      </c>
      <c r="DJ100" s="7">
        <f t="shared" si="123"/>
        <v>3</v>
      </c>
      <c r="DK100" s="11"/>
      <c r="DL100" s="10"/>
      <c r="DM100" s="11"/>
      <c r="DN100" s="10"/>
      <c r="DO100" s="11"/>
      <c r="DP100" s="10"/>
      <c r="DQ100" s="7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24"/>
        <v>0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25"/>
        <v>0</v>
      </c>
      <c r="EW100" s="11"/>
      <c r="EX100" s="10"/>
      <c r="EY100" s="11"/>
      <c r="EZ100" s="10"/>
      <c r="FA100" s="11"/>
      <c r="FB100" s="10"/>
      <c r="FC100" s="7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26"/>
        <v>0</v>
      </c>
    </row>
    <row r="101" spans="1:171" x14ac:dyDescent="0.2">
      <c r="A101" s="12">
        <v>5</v>
      </c>
      <c r="B101" s="12">
        <v>1</v>
      </c>
      <c r="C101" s="12"/>
      <c r="D101" s="6" t="s">
        <v>212</v>
      </c>
      <c r="E101" s="3" t="s">
        <v>213</v>
      </c>
      <c r="F101" s="6">
        <f t="shared" si="106"/>
        <v>0</v>
      </c>
      <c r="G101" s="6">
        <f t="shared" si="107"/>
        <v>2</v>
      </c>
      <c r="H101" s="6">
        <f t="shared" si="108"/>
        <v>45</v>
      </c>
      <c r="I101" s="6">
        <f t="shared" si="109"/>
        <v>30</v>
      </c>
      <c r="J101" s="6">
        <f t="shared" si="110"/>
        <v>0</v>
      </c>
      <c r="K101" s="6">
        <f t="shared" si="111"/>
        <v>0</v>
      </c>
      <c r="L101" s="6">
        <f t="shared" si="112"/>
        <v>15</v>
      </c>
      <c r="M101" s="6">
        <f t="shared" si="113"/>
        <v>0</v>
      </c>
      <c r="N101" s="6">
        <f t="shared" si="114"/>
        <v>0</v>
      </c>
      <c r="O101" s="6">
        <f t="shared" si="115"/>
        <v>0</v>
      </c>
      <c r="P101" s="6">
        <f t="shared" si="116"/>
        <v>0</v>
      </c>
      <c r="Q101" s="7">
        <f t="shared" si="117"/>
        <v>4</v>
      </c>
      <c r="R101" s="7">
        <f t="shared" si="118"/>
        <v>2</v>
      </c>
      <c r="S101" s="7">
        <v>1.8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19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20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21"/>
        <v>0</v>
      </c>
      <c r="BY101" s="11">
        <v>30</v>
      </c>
      <c r="BZ101" s="10" t="s">
        <v>61</v>
      </c>
      <c r="CA101" s="11"/>
      <c r="CB101" s="10"/>
      <c r="CC101" s="11"/>
      <c r="CD101" s="10"/>
      <c r="CE101" s="7">
        <v>2</v>
      </c>
      <c r="CF101" s="11">
        <v>15</v>
      </c>
      <c r="CG101" s="10" t="s">
        <v>61</v>
      </c>
      <c r="CH101" s="11"/>
      <c r="CI101" s="10"/>
      <c r="CJ101" s="11"/>
      <c r="CK101" s="10"/>
      <c r="CL101" s="11"/>
      <c r="CM101" s="10"/>
      <c r="CN101" s="11"/>
      <c r="CO101" s="10"/>
      <c r="CP101" s="7">
        <v>2</v>
      </c>
      <c r="CQ101" s="7">
        <f t="shared" si="122"/>
        <v>4</v>
      </c>
      <c r="CR101" s="11"/>
      <c r="CS101" s="10"/>
      <c r="CT101" s="11"/>
      <c r="CU101" s="10"/>
      <c r="CV101" s="11"/>
      <c r="CW101" s="10"/>
      <c r="CX101" s="7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23"/>
        <v>0</v>
      </c>
      <c r="DK101" s="11"/>
      <c r="DL101" s="10"/>
      <c r="DM101" s="11"/>
      <c r="DN101" s="10"/>
      <c r="DO101" s="11"/>
      <c r="DP101" s="10"/>
      <c r="DQ101" s="7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24"/>
        <v>0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25"/>
        <v>0</v>
      </c>
      <c r="EW101" s="11"/>
      <c r="EX101" s="10"/>
      <c r="EY101" s="11"/>
      <c r="EZ101" s="10"/>
      <c r="FA101" s="11"/>
      <c r="FB101" s="10"/>
      <c r="FC101" s="7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26"/>
        <v>0</v>
      </c>
    </row>
    <row r="102" spans="1:171" x14ac:dyDescent="0.2">
      <c r="A102" s="12">
        <v>5</v>
      </c>
      <c r="B102" s="12">
        <v>1</v>
      </c>
      <c r="C102" s="12"/>
      <c r="D102" s="6" t="s">
        <v>214</v>
      </c>
      <c r="E102" s="3" t="s">
        <v>215</v>
      </c>
      <c r="F102" s="6">
        <f t="shared" si="106"/>
        <v>0</v>
      </c>
      <c r="G102" s="6">
        <f t="shared" si="107"/>
        <v>2</v>
      </c>
      <c r="H102" s="6">
        <f t="shared" si="108"/>
        <v>45</v>
      </c>
      <c r="I102" s="6">
        <f t="shared" si="109"/>
        <v>30</v>
      </c>
      <c r="J102" s="6">
        <f t="shared" si="110"/>
        <v>0</v>
      </c>
      <c r="K102" s="6">
        <f t="shared" si="111"/>
        <v>0</v>
      </c>
      <c r="L102" s="6">
        <f t="shared" si="112"/>
        <v>15</v>
      </c>
      <c r="M102" s="6">
        <f t="shared" si="113"/>
        <v>0</v>
      </c>
      <c r="N102" s="6">
        <f t="shared" si="114"/>
        <v>0</v>
      </c>
      <c r="O102" s="6">
        <f t="shared" si="115"/>
        <v>0</v>
      </c>
      <c r="P102" s="6">
        <f t="shared" si="116"/>
        <v>0</v>
      </c>
      <c r="Q102" s="7">
        <f t="shared" si="117"/>
        <v>4</v>
      </c>
      <c r="R102" s="7">
        <f t="shared" si="118"/>
        <v>2</v>
      </c>
      <c r="S102" s="7">
        <v>1.8</v>
      </c>
      <c r="T102" s="11"/>
      <c r="U102" s="10"/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19"/>
        <v>0</v>
      </c>
      <c r="AM102" s="11"/>
      <c r="AN102" s="10"/>
      <c r="AO102" s="11"/>
      <c r="AP102" s="10"/>
      <c r="AQ102" s="11"/>
      <c r="AR102" s="10"/>
      <c r="AS102" s="7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20"/>
        <v>0</v>
      </c>
      <c r="BF102" s="11"/>
      <c r="BG102" s="10"/>
      <c r="BH102" s="11"/>
      <c r="BI102" s="10"/>
      <c r="BJ102" s="11"/>
      <c r="BK102" s="10"/>
      <c r="BL102" s="7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21"/>
        <v>0</v>
      </c>
      <c r="BY102" s="11">
        <v>30</v>
      </c>
      <c r="BZ102" s="10" t="s">
        <v>61</v>
      </c>
      <c r="CA102" s="11"/>
      <c r="CB102" s="10"/>
      <c r="CC102" s="11"/>
      <c r="CD102" s="10"/>
      <c r="CE102" s="7">
        <v>2</v>
      </c>
      <c r="CF102" s="11">
        <v>15</v>
      </c>
      <c r="CG102" s="10" t="s">
        <v>61</v>
      </c>
      <c r="CH102" s="11"/>
      <c r="CI102" s="10"/>
      <c r="CJ102" s="11"/>
      <c r="CK102" s="10"/>
      <c r="CL102" s="11"/>
      <c r="CM102" s="10"/>
      <c r="CN102" s="11"/>
      <c r="CO102" s="10"/>
      <c r="CP102" s="7">
        <v>2</v>
      </c>
      <c r="CQ102" s="7">
        <f t="shared" si="122"/>
        <v>4</v>
      </c>
      <c r="CR102" s="11"/>
      <c r="CS102" s="10"/>
      <c r="CT102" s="11"/>
      <c r="CU102" s="10"/>
      <c r="CV102" s="11"/>
      <c r="CW102" s="10"/>
      <c r="CX102" s="7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23"/>
        <v>0</v>
      </c>
      <c r="DK102" s="11"/>
      <c r="DL102" s="10"/>
      <c r="DM102" s="11"/>
      <c r="DN102" s="10"/>
      <c r="DO102" s="11"/>
      <c r="DP102" s="10"/>
      <c r="DQ102" s="7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24"/>
        <v>0</v>
      </c>
      <c r="ED102" s="11"/>
      <c r="EE102" s="10"/>
      <c r="EF102" s="11"/>
      <c r="EG102" s="10"/>
      <c r="EH102" s="11"/>
      <c r="EI102" s="10"/>
      <c r="EJ102" s="7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25"/>
        <v>0</v>
      </c>
      <c r="EW102" s="11"/>
      <c r="EX102" s="10"/>
      <c r="EY102" s="11"/>
      <c r="EZ102" s="10"/>
      <c r="FA102" s="11"/>
      <c r="FB102" s="10"/>
      <c r="FC102" s="7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26"/>
        <v>0</v>
      </c>
    </row>
    <row r="103" spans="1:171" x14ac:dyDescent="0.2">
      <c r="A103" s="12">
        <v>6</v>
      </c>
      <c r="B103" s="12">
        <v>1</v>
      </c>
      <c r="C103" s="12"/>
      <c r="D103" s="6" t="s">
        <v>216</v>
      </c>
      <c r="E103" s="3" t="s">
        <v>217</v>
      </c>
      <c r="F103" s="6">
        <f t="shared" si="106"/>
        <v>0</v>
      </c>
      <c r="G103" s="6">
        <f t="shared" si="107"/>
        <v>2</v>
      </c>
      <c r="H103" s="6">
        <f t="shared" si="108"/>
        <v>30</v>
      </c>
      <c r="I103" s="6">
        <f t="shared" si="109"/>
        <v>15</v>
      </c>
      <c r="J103" s="6">
        <f t="shared" si="110"/>
        <v>0</v>
      </c>
      <c r="K103" s="6">
        <f t="shared" si="111"/>
        <v>0</v>
      </c>
      <c r="L103" s="6">
        <f t="shared" si="112"/>
        <v>0</v>
      </c>
      <c r="M103" s="6">
        <f t="shared" si="113"/>
        <v>0</v>
      </c>
      <c r="N103" s="6">
        <f t="shared" si="114"/>
        <v>15</v>
      </c>
      <c r="O103" s="6">
        <f t="shared" si="115"/>
        <v>0</v>
      </c>
      <c r="P103" s="6">
        <f t="shared" si="116"/>
        <v>0</v>
      </c>
      <c r="Q103" s="7">
        <f t="shared" si="117"/>
        <v>2</v>
      </c>
      <c r="R103" s="7">
        <f t="shared" si="118"/>
        <v>1</v>
      </c>
      <c r="S103" s="7">
        <v>1.2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19"/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20"/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21"/>
        <v>0</v>
      </c>
      <c r="BY103" s="11">
        <v>15</v>
      </c>
      <c r="BZ103" s="10" t="s">
        <v>61</v>
      </c>
      <c r="CA103" s="11"/>
      <c r="CB103" s="10"/>
      <c r="CC103" s="11"/>
      <c r="CD103" s="10"/>
      <c r="CE103" s="7">
        <v>1</v>
      </c>
      <c r="CF103" s="11"/>
      <c r="CG103" s="10"/>
      <c r="CH103" s="11"/>
      <c r="CI103" s="10"/>
      <c r="CJ103" s="11">
        <v>15</v>
      </c>
      <c r="CK103" s="10" t="s">
        <v>61</v>
      </c>
      <c r="CL103" s="11"/>
      <c r="CM103" s="10"/>
      <c r="CN103" s="11"/>
      <c r="CO103" s="10"/>
      <c r="CP103" s="7">
        <v>1</v>
      </c>
      <c r="CQ103" s="7">
        <f t="shared" si="122"/>
        <v>2</v>
      </c>
      <c r="CR103" s="11"/>
      <c r="CS103" s="10"/>
      <c r="CT103" s="11"/>
      <c r="CU103" s="10"/>
      <c r="CV103" s="11"/>
      <c r="CW103" s="10"/>
      <c r="CX103" s="7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23"/>
        <v>0</v>
      </c>
      <c r="DK103" s="11"/>
      <c r="DL103" s="10"/>
      <c r="DM103" s="11"/>
      <c r="DN103" s="10"/>
      <c r="DO103" s="11"/>
      <c r="DP103" s="10"/>
      <c r="DQ103" s="7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24"/>
        <v>0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25"/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26"/>
        <v>0</v>
      </c>
    </row>
    <row r="104" spans="1:171" x14ac:dyDescent="0.2">
      <c r="A104" s="12">
        <v>6</v>
      </c>
      <c r="B104" s="12">
        <v>1</v>
      </c>
      <c r="C104" s="12"/>
      <c r="D104" s="6" t="s">
        <v>218</v>
      </c>
      <c r="E104" s="3" t="s">
        <v>219</v>
      </c>
      <c r="F104" s="6">
        <f t="shared" si="106"/>
        <v>0</v>
      </c>
      <c r="G104" s="6">
        <f t="shared" si="107"/>
        <v>2</v>
      </c>
      <c r="H104" s="6">
        <f t="shared" si="108"/>
        <v>30</v>
      </c>
      <c r="I104" s="6">
        <f t="shared" si="109"/>
        <v>15</v>
      </c>
      <c r="J104" s="6">
        <f t="shared" si="110"/>
        <v>0</v>
      </c>
      <c r="K104" s="6">
        <f t="shared" si="111"/>
        <v>0</v>
      </c>
      <c r="L104" s="6">
        <f t="shared" si="112"/>
        <v>0</v>
      </c>
      <c r="M104" s="6">
        <f t="shared" si="113"/>
        <v>0</v>
      </c>
      <c r="N104" s="6">
        <f t="shared" si="114"/>
        <v>15</v>
      </c>
      <c r="O104" s="6">
        <f t="shared" si="115"/>
        <v>0</v>
      </c>
      <c r="P104" s="6">
        <f t="shared" si="116"/>
        <v>0</v>
      </c>
      <c r="Q104" s="7">
        <f t="shared" si="117"/>
        <v>2</v>
      </c>
      <c r="R104" s="7">
        <f t="shared" si="118"/>
        <v>1</v>
      </c>
      <c r="S104" s="7">
        <v>1.2</v>
      </c>
      <c r="T104" s="11"/>
      <c r="U104" s="10"/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19"/>
        <v>0</v>
      </c>
      <c r="AM104" s="11"/>
      <c r="AN104" s="10"/>
      <c r="AO104" s="11"/>
      <c r="AP104" s="10"/>
      <c r="AQ104" s="11"/>
      <c r="AR104" s="10"/>
      <c r="AS104" s="7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20"/>
        <v>0</v>
      </c>
      <c r="BF104" s="11"/>
      <c r="BG104" s="10"/>
      <c r="BH104" s="11"/>
      <c r="BI104" s="10"/>
      <c r="BJ104" s="11"/>
      <c r="BK104" s="10"/>
      <c r="BL104" s="7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21"/>
        <v>0</v>
      </c>
      <c r="BY104" s="11">
        <v>15</v>
      </c>
      <c r="BZ104" s="10" t="s">
        <v>61</v>
      </c>
      <c r="CA104" s="11"/>
      <c r="CB104" s="10"/>
      <c r="CC104" s="11"/>
      <c r="CD104" s="10"/>
      <c r="CE104" s="7">
        <v>1</v>
      </c>
      <c r="CF104" s="11"/>
      <c r="CG104" s="10"/>
      <c r="CH104" s="11"/>
      <c r="CI104" s="10"/>
      <c r="CJ104" s="11">
        <v>15</v>
      </c>
      <c r="CK104" s="10" t="s">
        <v>61</v>
      </c>
      <c r="CL104" s="11"/>
      <c r="CM104" s="10"/>
      <c r="CN104" s="11"/>
      <c r="CO104" s="10"/>
      <c r="CP104" s="7">
        <v>1</v>
      </c>
      <c r="CQ104" s="7">
        <f t="shared" si="122"/>
        <v>2</v>
      </c>
      <c r="CR104" s="11"/>
      <c r="CS104" s="10"/>
      <c r="CT104" s="11"/>
      <c r="CU104" s="10"/>
      <c r="CV104" s="11"/>
      <c r="CW104" s="10"/>
      <c r="CX104" s="7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23"/>
        <v>0</v>
      </c>
      <c r="DK104" s="11"/>
      <c r="DL104" s="10"/>
      <c r="DM104" s="11"/>
      <c r="DN104" s="10"/>
      <c r="DO104" s="11"/>
      <c r="DP104" s="10"/>
      <c r="DQ104" s="7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24"/>
        <v>0</v>
      </c>
      <c r="ED104" s="11"/>
      <c r="EE104" s="10"/>
      <c r="EF104" s="11"/>
      <c r="EG104" s="10"/>
      <c r="EH104" s="11"/>
      <c r="EI104" s="10"/>
      <c r="EJ104" s="7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125"/>
        <v>0</v>
      </c>
      <c r="EW104" s="11"/>
      <c r="EX104" s="10"/>
      <c r="EY104" s="11"/>
      <c r="EZ104" s="10"/>
      <c r="FA104" s="11"/>
      <c r="FB104" s="10"/>
      <c r="FC104" s="7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26"/>
        <v>0</v>
      </c>
    </row>
    <row r="105" spans="1:171" x14ac:dyDescent="0.2">
      <c r="A105" s="12">
        <v>7</v>
      </c>
      <c r="B105" s="12">
        <v>1</v>
      </c>
      <c r="C105" s="12"/>
      <c r="D105" s="6" t="s">
        <v>220</v>
      </c>
      <c r="E105" s="3" t="s">
        <v>221</v>
      </c>
      <c r="F105" s="6">
        <f t="shared" si="106"/>
        <v>0</v>
      </c>
      <c r="G105" s="6">
        <f t="shared" si="107"/>
        <v>1</v>
      </c>
      <c r="H105" s="6">
        <f t="shared" si="108"/>
        <v>30</v>
      </c>
      <c r="I105" s="6">
        <f t="shared" si="109"/>
        <v>30</v>
      </c>
      <c r="J105" s="6">
        <f t="shared" si="110"/>
        <v>0</v>
      </c>
      <c r="K105" s="6">
        <f t="shared" si="111"/>
        <v>0</v>
      </c>
      <c r="L105" s="6">
        <f t="shared" si="112"/>
        <v>0</v>
      </c>
      <c r="M105" s="6">
        <f t="shared" si="113"/>
        <v>0</v>
      </c>
      <c r="N105" s="6">
        <f t="shared" si="114"/>
        <v>0</v>
      </c>
      <c r="O105" s="6">
        <f t="shared" si="115"/>
        <v>0</v>
      </c>
      <c r="P105" s="6">
        <f t="shared" si="116"/>
        <v>0</v>
      </c>
      <c r="Q105" s="7">
        <f t="shared" si="117"/>
        <v>2</v>
      </c>
      <c r="R105" s="7">
        <f t="shared" si="118"/>
        <v>0</v>
      </c>
      <c r="S105" s="7">
        <v>1.2</v>
      </c>
      <c r="T105" s="11"/>
      <c r="U105" s="10"/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19"/>
        <v>0</v>
      </c>
      <c r="AM105" s="11"/>
      <c r="AN105" s="10"/>
      <c r="AO105" s="11"/>
      <c r="AP105" s="10"/>
      <c r="AQ105" s="11"/>
      <c r="AR105" s="10"/>
      <c r="AS105" s="7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20"/>
        <v>0</v>
      </c>
      <c r="BF105" s="11"/>
      <c r="BG105" s="10"/>
      <c r="BH105" s="11"/>
      <c r="BI105" s="10"/>
      <c r="BJ105" s="11"/>
      <c r="BK105" s="10"/>
      <c r="BL105" s="7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21"/>
        <v>0</v>
      </c>
      <c r="BY105" s="11"/>
      <c r="BZ105" s="10"/>
      <c r="CA105" s="11"/>
      <c r="CB105" s="10"/>
      <c r="CC105" s="11"/>
      <c r="CD105" s="10"/>
      <c r="CE105" s="7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22"/>
        <v>0</v>
      </c>
      <c r="CR105" s="11">
        <v>30</v>
      </c>
      <c r="CS105" s="10" t="s">
        <v>61</v>
      </c>
      <c r="CT105" s="11"/>
      <c r="CU105" s="10"/>
      <c r="CV105" s="11"/>
      <c r="CW105" s="10"/>
      <c r="CX105" s="7">
        <v>2</v>
      </c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23"/>
        <v>2</v>
      </c>
      <c r="DK105" s="11"/>
      <c r="DL105" s="10"/>
      <c r="DM105" s="11"/>
      <c r="DN105" s="10"/>
      <c r="DO105" s="11"/>
      <c r="DP105" s="10"/>
      <c r="DQ105" s="7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24"/>
        <v>0</v>
      </c>
      <c r="ED105" s="11"/>
      <c r="EE105" s="10"/>
      <c r="EF105" s="11"/>
      <c r="EG105" s="10"/>
      <c r="EH105" s="11"/>
      <c r="EI105" s="10"/>
      <c r="EJ105" s="7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125"/>
        <v>0</v>
      </c>
      <c r="EW105" s="11"/>
      <c r="EX105" s="10"/>
      <c r="EY105" s="11"/>
      <c r="EZ105" s="10"/>
      <c r="FA105" s="11"/>
      <c r="FB105" s="10"/>
      <c r="FC105" s="7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26"/>
        <v>0</v>
      </c>
    </row>
    <row r="106" spans="1:171" x14ac:dyDescent="0.2">
      <c r="A106" s="12">
        <v>7</v>
      </c>
      <c r="B106" s="12">
        <v>1</v>
      </c>
      <c r="C106" s="12"/>
      <c r="D106" s="6" t="s">
        <v>222</v>
      </c>
      <c r="E106" s="3" t="s">
        <v>223</v>
      </c>
      <c r="F106" s="6">
        <f t="shared" si="106"/>
        <v>0</v>
      </c>
      <c r="G106" s="6">
        <f t="shared" si="107"/>
        <v>1</v>
      </c>
      <c r="H106" s="6">
        <f t="shared" si="108"/>
        <v>30</v>
      </c>
      <c r="I106" s="6">
        <f t="shared" si="109"/>
        <v>30</v>
      </c>
      <c r="J106" s="6">
        <f t="shared" si="110"/>
        <v>0</v>
      </c>
      <c r="K106" s="6">
        <f t="shared" si="111"/>
        <v>0</v>
      </c>
      <c r="L106" s="6">
        <f t="shared" si="112"/>
        <v>0</v>
      </c>
      <c r="M106" s="6">
        <f t="shared" si="113"/>
        <v>0</v>
      </c>
      <c r="N106" s="6">
        <f t="shared" si="114"/>
        <v>0</v>
      </c>
      <c r="O106" s="6">
        <f t="shared" si="115"/>
        <v>0</v>
      </c>
      <c r="P106" s="6">
        <f t="shared" si="116"/>
        <v>0</v>
      </c>
      <c r="Q106" s="7">
        <f t="shared" si="117"/>
        <v>2</v>
      </c>
      <c r="R106" s="7">
        <f t="shared" si="118"/>
        <v>0</v>
      </c>
      <c r="S106" s="7">
        <v>1.2</v>
      </c>
      <c r="T106" s="11"/>
      <c r="U106" s="10"/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19"/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20"/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21"/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22"/>
        <v>0</v>
      </c>
      <c r="CR106" s="11">
        <v>30</v>
      </c>
      <c r="CS106" s="10" t="s">
        <v>61</v>
      </c>
      <c r="CT106" s="11"/>
      <c r="CU106" s="10"/>
      <c r="CV106" s="11"/>
      <c r="CW106" s="10"/>
      <c r="CX106" s="7">
        <v>2</v>
      </c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23"/>
        <v>2</v>
      </c>
      <c r="DK106" s="11"/>
      <c r="DL106" s="10"/>
      <c r="DM106" s="11"/>
      <c r="DN106" s="10"/>
      <c r="DO106" s="11"/>
      <c r="DP106" s="10"/>
      <c r="DQ106" s="7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24"/>
        <v>0</v>
      </c>
      <c r="ED106" s="11"/>
      <c r="EE106" s="10"/>
      <c r="EF106" s="11"/>
      <c r="EG106" s="10"/>
      <c r="EH106" s="11"/>
      <c r="EI106" s="10"/>
      <c r="EJ106" s="7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25"/>
        <v>0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26"/>
        <v>0</v>
      </c>
    </row>
    <row r="107" spans="1:171" x14ac:dyDescent="0.2">
      <c r="A107" s="12">
        <v>8</v>
      </c>
      <c r="B107" s="12">
        <v>1</v>
      </c>
      <c r="C107" s="12"/>
      <c r="D107" s="6" t="s">
        <v>224</v>
      </c>
      <c r="E107" s="3" t="s">
        <v>225</v>
      </c>
      <c r="F107" s="6">
        <f t="shared" si="106"/>
        <v>0</v>
      </c>
      <c r="G107" s="6">
        <f t="shared" si="107"/>
        <v>2</v>
      </c>
      <c r="H107" s="6">
        <f t="shared" si="108"/>
        <v>45</v>
      </c>
      <c r="I107" s="6">
        <f t="shared" si="109"/>
        <v>30</v>
      </c>
      <c r="J107" s="6">
        <f t="shared" si="110"/>
        <v>15</v>
      </c>
      <c r="K107" s="6">
        <f t="shared" si="111"/>
        <v>0</v>
      </c>
      <c r="L107" s="6">
        <f t="shared" si="112"/>
        <v>0</v>
      </c>
      <c r="M107" s="6">
        <f t="shared" si="113"/>
        <v>0</v>
      </c>
      <c r="N107" s="6">
        <f t="shared" si="114"/>
        <v>0</v>
      </c>
      <c r="O107" s="6">
        <f t="shared" si="115"/>
        <v>0</v>
      </c>
      <c r="P107" s="6">
        <f t="shared" si="116"/>
        <v>0</v>
      </c>
      <c r="Q107" s="7">
        <f t="shared" si="117"/>
        <v>4</v>
      </c>
      <c r="R107" s="7">
        <f t="shared" si="118"/>
        <v>0</v>
      </c>
      <c r="S107" s="7">
        <v>1.8</v>
      </c>
      <c r="T107" s="11"/>
      <c r="U107" s="10"/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19"/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20"/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21"/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22"/>
        <v>0</v>
      </c>
      <c r="CR107" s="11">
        <v>30</v>
      </c>
      <c r="CS107" s="10" t="s">
        <v>61</v>
      </c>
      <c r="CT107" s="11">
        <v>15</v>
      </c>
      <c r="CU107" s="10" t="s">
        <v>61</v>
      </c>
      <c r="CV107" s="11"/>
      <c r="CW107" s="10"/>
      <c r="CX107" s="7">
        <v>4</v>
      </c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23"/>
        <v>4</v>
      </c>
      <c r="DK107" s="11"/>
      <c r="DL107" s="10"/>
      <c r="DM107" s="11"/>
      <c r="DN107" s="10"/>
      <c r="DO107" s="11"/>
      <c r="DP107" s="10"/>
      <c r="DQ107" s="7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24"/>
        <v>0</v>
      </c>
      <c r="ED107" s="11"/>
      <c r="EE107" s="10"/>
      <c r="EF107" s="11"/>
      <c r="EG107" s="10"/>
      <c r="EH107" s="11"/>
      <c r="EI107" s="10"/>
      <c r="EJ107" s="7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25"/>
        <v>0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26"/>
        <v>0</v>
      </c>
    </row>
    <row r="108" spans="1:171" x14ac:dyDescent="0.2">
      <c r="A108" s="12">
        <v>8</v>
      </c>
      <c r="B108" s="12">
        <v>1</v>
      </c>
      <c r="C108" s="12"/>
      <c r="D108" s="6" t="s">
        <v>226</v>
      </c>
      <c r="E108" s="3" t="s">
        <v>227</v>
      </c>
      <c r="F108" s="6">
        <f t="shared" si="106"/>
        <v>0</v>
      </c>
      <c r="G108" s="6">
        <f t="shared" si="107"/>
        <v>2</v>
      </c>
      <c r="H108" s="6">
        <f t="shared" si="108"/>
        <v>45</v>
      </c>
      <c r="I108" s="6">
        <f t="shared" si="109"/>
        <v>30</v>
      </c>
      <c r="J108" s="6">
        <f t="shared" si="110"/>
        <v>15</v>
      </c>
      <c r="K108" s="6">
        <f t="shared" si="111"/>
        <v>0</v>
      </c>
      <c r="L108" s="6">
        <f t="shared" si="112"/>
        <v>0</v>
      </c>
      <c r="M108" s="6">
        <f t="shared" si="113"/>
        <v>0</v>
      </c>
      <c r="N108" s="6">
        <f t="shared" si="114"/>
        <v>0</v>
      </c>
      <c r="O108" s="6">
        <f t="shared" si="115"/>
        <v>0</v>
      </c>
      <c r="P108" s="6">
        <f t="shared" si="116"/>
        <v>0</v>
      </c>
      <c r="Q108" s="7">
        <f t="shared" si="117"/>
        <v>4</v>
      </c>
      <c r="R108" s="7">
        <f t="shared" si="118"/>
        <v>0</v>
      </c>
      <c r="S108" s="7">
        <v>1.8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19"/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20"/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21"/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22"/>
        <v>0</v>
      </c>
      <c r="CR108" s="11">
        <v>30</v>
      </c>
      <c r="CS108" s="10" t="s">
        <v>61</v>
      </c>
      <c r="CT108" s="11">
        <v>15</v>
      </c>
      <c r="CU108" s="10" t="s">
        <v>61</v>
      </c>
      <c r="CV108" s="11"/>
      <c r="CW108" s="10"/>
      <c r="CX108" s="7">
        <v>4</v>
      </c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23"/>
        <v>4</v>
      </c>
      <c r="DK108" s="11"/>
      <c r="DL108" s="10"/>
      <c r="DM108" s="11"/>
      <c r="DN108" s="10"/>
      <c r="DO108" s="11"/>
      <c r="DP108" s="10"/>
      <c r="DQ108" s="7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24"/>
        <v>0</v>
      </c>
      <c r="ED108" s="11"/>
      <c r="EE108" s="10"/>
      <c r="EF108" s="11"/>
      <c r="EG108" s="10"/>
      <c r="EH108" s="11"/>
      <c r="EI108" s="10"/>
      <c r="EJ108" s="7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25"/>
        <v>0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26"/>
        <v>0</v>
      </c>
    </row>
    <row r="109" spans="1:171" x14ac:dyDescent="0.2">
      <c r="A109" s="12">
        <v>9</v>
      </c>
      <c r="B109" s="12">
        <v>1</v>
      </c>
      <c r="C109" s="12"/>
      <c r="D109" s="6" t="s">
        <v>228</v>
      </c>
      <c r="E109" s="3" t="s">
        <v>229</v>
      </c>
      <c r="F109" s="6">
        <f t="shared" si="106"/>
        <v>0</v>
      </c>
      <c r="G109" s="6">
        <f t="shared" si="107"/>
        <v>2</v>
      </c>
      <c r="H109" s="6">
        <f t="shared" si="108"/>
        <v>60</v>
      </c>
      <c r="I109" s="6">
        <f t="shared" si="109"/>
        <v>30</v>
      </c>
      <c r="J109" s="6">
        <f t="shared" si="110"/>
        <v>0</v>
      </c>
      <c r="K109" s="6">
        <f t="shared" si="111"/>
        <v>0</v>
      </c>
      <c r="L109" s="6">
        <f t="shared" si="112"/>
        <v>30</v>
      </c>
      <c r="M109" s="6">
        <f t="shared" si="113"/>
        <v>0</v>
      </c>
      <c r="N109" s="6">
        <f t="shared" si="114"/>
        <v>0</v>
      </c>
      <c r="O109" s="6">
        <f t="shared" si="115"/>
        <v>0</v>
      </c>
      <c r="P109" s="6">
        <f t="shared" si="116"/>
        <v>0</v>
      </c>
      <c r="Q109" s="7">
        <f t="shared" si="117"/>
        <v>4</v>
      </c>
      <c r="R109" s="7">
        <f t="shared" si="118"/>
        <v>2</v>
      </c>
      <c r="S109" s="7">
        <v>1.8</v>
      </c>
      <c r="T109" s="11"/>
      <c r="U109" s="10"/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19"/>
        <v>0</v>
      </c>
      <c r="AM109" s="11"/>
      <c r="AN109" s="10"/>
      <c r="AO109" s="11"/>
      <c r="AP109" s="10"/>
      <c r="AQ109" s="11"/>
      <c r="AR109" s="10"/>
      <c r="AS109" s="7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20"/>
        <v>0</v>
      </c>
      <c r="BF109" s="11"/>
      <c r="BG109" s="10"/>
      <c r="BH109" s="11"/>
      <c r="BI109" s="10"/>
      <c r="BJ109" s="11"/>
      <c r="BK109" s="10"/>
      <c r="BL109" s="7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21"/>
        <v>0</v>
      </c>
      <c r="BY109" s="11"/>
      <c r="BZ109" s="10"/>
      <c r="CA109" s="11"/>
      <c r="CB109" s="10"/>
      <c r="CC109" s="11"/>
      <c r="CD109" s="10"/>
      <c r="CE109" s="7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122"/>
        <v>0</v>
      </c>
      <c r="CR109" s="11">
        <v>30</v>
      </c>
      <c r="CS109" s="10" t="s">
        <v>61</v>
      </c>
      <c r="CT109" s="11"/>
      <c r="CU109" s="10"/>
      <c r="CV109" s="11"/>
      <c r="CW109" s="10"/>
      <c r="CX109" s="7">
        <v>2</v>
      </c>
      <c r="CY109" s="11">
        <v>30</v>
      </c>
      <c r="CZ109" s="10" t="s">
        <v>61</v>
      </c>
      <c r="DA109" s="11"/>
      <c r="DB109" s="10"/>
      <c r="DC109" s="11"/>
      <c r="DD109" s="10"/>
      <c r="DE109" s="11"/>
      <c r="DF109" s="10"/>
      <c r="DG109" s="11"/>
      <c r="DH109" s="10"/>
      <c r="DI109" s="7">
        <v>2</v>
      </c>
      <c r="DJ109" s="7">
        <f t="shared" si="123"/>
        <v>4</v>
      </c>
      <c r="DK109" s="11"/>
      <c r="DL109" s="10"/>
      <c r="DM109" s="11"/>
      <c r="DN109" s="10"/>
      <c r="DO109" s="11"/>
      <c r="DP109" s="10"/>
      <c r="DQ109" s="7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124"/>
        <v>0</v>
      </c>
      <c r="ED109" s="11"/>
      <c r="EE109" s="10"/>
      <c r="EF109" s="11"/>
      <c r="EG109" s="10"/>
      <c r="EH109" s="11"/>
      <c r="EI109" s="10"/>
      <c r="EJ109" s="7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25"/>
        <v>0</v>
      </c>
      <c r="EW109" s="11"/>
      <c r="EX109" s="10"/>
      <c r="EY109" s="11"/>
      <c r="EZ109" s="10"/>
      <c r="FA109" s="11"/>
      <c r="FB109" s="10"/>
      <c r="FC109" s="7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26"/>
        <v>0</v>
      </c>
    </row>
    <row r="110" spans="1:171" x14ac:dyDescent="0.2">
      <c r="A110" s="12">
        <v>9</v>
      </c>
      <c r="B110" s="12">
        <v>1</v>
      </c>
      <c r="C110" s="12"/>
      <c r="D110" s="6" t="s">
        <v>230</v>
      </c>
      <c r="E110" s="3" t="s">
        <v>231</v>
      </c>
      <c r="F110" s="6">
        <f t="shared" si="106"/>
        <v>0</v>
      </c>
      <c r="G110" s="6">
        <f t="shared" si="107"/>
        <v>2</v>
      </c>
      <c r="H110" s="6">
        <f t="shared" si="108"/>
        <v>60</v>
      </c>
      <c r="I110" s="6">
        <f t="shared" si="109"/>
        <v>30</v>
      </c>
      <c r="J110" s="6">
        <f t="shared" si="110"/>
        <v>0</v>
      </c>
      <c r="K110" s="6">
        <f t="shared" si="111"/>
        <v>0</v>
      </c>
      <c r="L110" s="6">
        <f t="shared" si="112"/>
        <v>30</v>
      </c>
      <c r="M110" s="6">
        <f t="shared" si="113"/>
        <v>0</v>
      </c>
      <c r="N110" s="6">
        <f t="shared" si="114"/>
        <v>0</v>
      </c>
      <c r="O110" s="6">
        <f t="shared" si="115"/>
        <v>0</v>
      </c>
      <c r="P110" s="6">
        <f t="shared" si="116"/>
        <v>0</v>
      </c>
      <c r="Q110" s="7">
        <f t="shared" si="117"/>
        <v>4</v>
      </c>
      <c r="R110" s="7">
        <f t="shared" si="118"/>
        <v>2</v>
      </c>
      <c r="S110" s="7">
        <v>1.8</v>
      </c>
      <c r="T110" s="11"/>
      <c r="U110" s="10"/>
      <c r="V110" s="11"/>
      <c r="W110" s="10"/>
      <c r="X110" s="11"/>
      <c r="Y110" s="10"/>
      <c r="Z110" s="7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19"/>
        <v>0</v>
      </c>
      <c r="AM110" s="11"/>
      <c r="AN110" s="10"/>
      <c r="AO110" s="11"/>
      <c r="AP110" s="10"/>
      <c r="AQ110" s="11"/>
      <c r="AR110" s="10"/>
      <c r="AS110" s="7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20"/>
        <v>0</v>
      </c>
      <c r="BF110" s="11"/>
      <c r="BG110" s="10"/>
      <c r="BH110" s="11"/>
      <c r="BI110" s="10"/>
      <c r="BJ110" s="11"/>
      <c r="BK110" s="10"/>
      <c r="BL110" s="7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21"/>
        <v>0</v>
      </c>
      <c r="BY110" s="11"/>
      <c r="BZ110" s="10"/>
      <c r="CA110" s="11"/>
      <c r="CB110" s="10"/>
      <c r="CC110" s="11"/>
      <c r="CD110" s="10"/>
      <c r="CE110" s="7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22"/>
        <v>0</v>
      </c>
      <c r="CR110" s="11">
        <v>30</v>
      </c>
      <c r="CS110" s="10" t="s">
        <v>61</v>
      </c>
      <c r="CT110" s="11"/>
      <c r="CU110" s="10"/>
      <c r="CV110" s="11"/>
      <c r="CW110" s="10"/>
      <c r="CX110" s="7">
        <v>2</v>
      </c>
      <c r="CY110" s="11">
        <v>30</v>
      </c>
      <c r="CZ110" s="10" t="s">
        <v>61</v>
      </c>
      <c r="DA110" s="11"/>
      <c r="DB110" s="10"/>
      <c r="DC110" s="11"/>
      <c r="DD110" s="10"/>
      <c r="DE110" s="11"/>
      <c r="DF110" s="10"/>
      <c r="DG110" s="11"/>
      <c r="DH110" s="10"/>
      <c r="DI110" s="7">
        <v>2</v>
      </c>
      <c r="DJ110" s="7">
        <f t="shared" si="123"/>
        <v>4</v>
      </c>
      <c r="DK110" s="11"/>
      <c r="DL110" s="10"/>
      <c r="DM110" s="11"/>
      <c r="DN110" s="10"/>
      <c r="DO110" s="11"/>
      <c r="DP110" s="10"/>
      <c r="DQ110" s="7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124"/>
        <v>0</v>
      </c>
      <c r="ED110" s="11"/>
      <c r="EE110" s="10"/>
      <c r="EF110" s="11"/>
      <c r="EG110" s="10"/>
      <c r="EH110" s="11"/>
      <c r="EI110" s="10"/>
      <c r="EJ110" s="7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25"/>
        <v>0</v>
      </c>
      <c r="EW110" s="11"/>
      <c r="EX110" s="10"/>
      <c r="EY110" s="11"/>
      <c r="EZ110" s="10"/>
      <c r="FA110" s="11"/>
      <c r="FB110" s="10"/>
      <c r="FC110" s="7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26"/>
        <v>0</v>
      </c>
    </row>
    <row r="111" spans="1:171" x14ac:dyDescent="0.2">
      <c r="A111" s="12">
        <v>10</v>
      </c>
      <c r="B111" s="12">
        <v>1</v>
      </c>
      <c r="C111" s="12"/>
      <c r="D111" s="6" t="s">
        <v>232</v>
      </c>
      <c r="E111" s="3" t="s">
        <v>233</v>
      </c>
      <c r="F111" s="6">
        <f t="shared" si="106"/>
        <v>0</v>
      </c>
      <c r="G111" s="6">
        <f t="shared" si="107"/>
        <v>2</v>
      </c>
      <c r="H111" s="6">
        <f t="shared" si="108"/>
        <v>45</v>
      </c>
      <c r="I111" s="6">
        <f t="shared" si="109"/>
        <v>30</v>
      </c>
      <c r="J111" s="6">
        <f t="shared" si="110"/>
        <v>15</v>
      </c>
      <c r="K111" s="6">
        <f t="shared" si="111"/>
        <v>0</v>
      </c>
      <c r="L111" s="6">
        <f t="shared" si="112"/>
        <v>0</v>
      </c>
      <c r="M111" s="6">
        <f t="shared" si="113"/>
        <v>0</v>
      </c>
      <c r="N111" s="6">
        <f t="shared" si="114"/>
        <v>0</v>
      </c>
      <c r="O111" s="6">
        <f t="shared" si="115"/>
        <v>0</v>
      </c>
      <c r="P111" s="6">
        <f t="shared" si="116"/>
        <v>0</v>
      </c>
      <c r="Q111" s="7">
        <f t="shared" si="117"/>
        <v>4</v>
      </c>
      <c r="R111" s="7">
        <f t="shared" si="118"/>
        <v>0</v>
      </c>
      <c r="S111" s="7">
        <v>1.8</v>
      </c>
      <c r="T111" s="11"/>
      <c r="U111" s="10"/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19"/>
        <v>0</v>
      </c>
      <c r="AM111" s="11"/>
      <c r="AN111" s="10"/>
      <c r="AO111" s="11"/>
      <c r="AP111" s="10"/>
      <c r="AQ111" s="11"/>
      <c r="AR111" s="10"/>
      <c r="AS111" s="7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20"/>
        <v>0</v>
      </c>
      <c r="BF111" s="11"/>
      <c r="BG111" s="10"/>
      <c r="BH111" s="11"/>
      <c r="BI111" s="10"/>
      <c r="BJ111" s="11"/>
      <c r="BK111" s="10"/>
      <c r="BL111" s="7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21"/>
        <v>0</v>
      </c>
      <c r="BY111" s="11"/>
      <c r="BZ111" s="10"/>
      <c r="CA111" s="11"/>
      <c r="CB111" s="10"/>
      <c r="CC111" s="11"/>
      <c r="CD111" s="10"/>
      <c r="CE111" s="7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22"/>
        <v>0</v>
      </c>
      <c r="CR111" s="11">
        <v>30</v>
      </c>
      <c r="CS111" s="10" t="s">
        <v>61</v>
      </c>
      <c r="CT111" s="11">
        <v>15</v>
      </c>
      <c r="CU111" s="10" t="s">
        <v>61</v>
      </c>
      <c r="CV111" s="11"/>
      <c r="CW111" s="10"/>
      <c r="CX111" s="7">
        <v>4</v>
      </c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 t="shared" si="123"/>
        <v>4</v>
      </c>
      <c r="DK111" s="11"/>
      <c r="DL111" s="10"/>
      <c r="DM111" s="11"/>
      <c r="DN111" s="10"/>
      <c r="DO111" s="11"/>
      <c r="DP111" s="10"/>
      <c r="DQ111" s="7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124"/>
        <v>0</v>
      </c>
      <c r="ED111" s="11"/>
      <c r="EE111" s="10"/>
      <c r="EF111" s="11"/>
      <c r="EG111" s="10"/>
      <c r="EH111" s="11"/>
      <c r="EI111" s="10"/>
      <c r="EJ111" s="7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25"/>
        <v>0</v>
      </c>
      <c r="EW111" s="11"/>
      <c r="EX111" s="10"/>
      <c r="EY111" s="11"/>
      <c r="EZ111" s="10"/>
      <c r="FA111" s="11"/>
      <c r="FB111" s="10"/>
      <c r="FC111" s="7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26"/>
        <v>0</v>
      </c>
    </row>
    <row r="112" spans="1:171" x14ac:dyDescent="0.2">
      <c r="A112" s="12">
        <v>10</v>
      </c>
      <c r="B112" s="12">
        <v>1</v>
      </c>
      <c r="C112" s="12"/>
      <c r="D112" s="6" t="s">
        <v>234</v>
      </c>
      <c r="E112" s="3" t="s">
        <v>235</v>
      </c>
      <c r="F112" s="6">
        <f t="shared" si="106"/>
        <v>0</v>
      </c>
      <c r="G112" s="6">
        <f t="shared" si="107"/>
        <v>2</v>
      </c>
      <c r="H112" s="6">
        <f t="shared" si="108"/>
        <v>45</v>
      </c>
      <c r="I112" s="6">
        <f t="shared" si="109"/>
        <v>30</v>
      </c>
      <c r="J112" s="6">
        <f t="shared" si="110"/>
        <v>15</v>
      </c>
      <c r="K112" s="6">
        <f t="shared" si="111"/>
        <v>0</v>
      </c>
      <c r="L112" s="6">
        <f t="shared" si="112"/>
        <v>0</v>
      </c>
      <c r="M112" s="6">
        <f t="shared" si="113"/>
        <v>0</v>
      </c>
      <c r="N112" s="6">
        <f t="shared" si="114"/>
        <v>0</v>
      </c>
      <c r="O112" s="6">
        <f t="shared" si="115"/>
        <v>0</v>
      </c>
      <c r="P112" s="6">
        <f t="shared" si="116"/>
        <v>0</v>
      </c>
      <c r="Q112" s="7">
        <f t="shared" si="117"/>
        <v>4</v>
      </c>
      <c r="R112" s="7">
        <f t="shared" si="118"/>
        <v>0</v>
      </c>
      <c r="S112" s="7">
        <v>1.8</v>
      </c>
      <c r="T112" s="11"/>
      <c r="U112" s="10"/>
      <c r="V112" s="11"/>
      <c r="W112" s="10"/>
      <c r="X112" s="11"/>
      <c r="Y112" s="10"/>
      <c r="Z112" s="7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119"/>
        <v>0</v>
      </c>
      <c r="AM112" s="11"/>
      <c r="AN112" s="10"/>
      <c r="AO112" s="11"/>
      <c r="AP112" s="10"/>
      <c r="AQ112" s="11"/>
      <c r="AR112" s="10"/>
      <c r="AS112" s="7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120"/>
        <v>0</v>
      </c>
      <c r="BF112" s="11"/>
      <c r="BG112" s="10"/>
      <c r="BH112" s="11"/>
      <c r="BI112" s="10"/>
      <c r="BJ112" s="11"/>
      <c r="BK112" s="10"/>
      <c r="BL112" s="7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121"/>
        <v>0</v>
      </c>
      <c r="BY112" s="11"/>
      <c r="BZ112" s="10"/>
      <c r="CA112" s="11"/>
      <c r="CB112" s="10"/>
      <c r="CC112" s="11"/>
      <c r="CD112" s="10"/>
      <c r="CE112" s="7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122"/>
        <v>0</v>
      </c>
      <c r="CR112" s="11">
        <v>30</v>
      </c>
      <c r="CS112" s="10" t="s">
        <v>61</v>
      </c>
      <c r="CT112" s="11">
        <v>15</v>
      </c>
      <c r="CU112" s="10" t="s">
        <v>61</v>
      </c>
      <c r="CV112" s="11"/>
      <c r="CW112" s="10"/>
      <c r="CX112" s="7">
        <v>4</v>
      </c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 t="shared" si="123"/>
        <v>4</v>
      </c>
      <c r="DK112" s="11"/>
      <c r="DL112" s="10"/>
      <c r="DM112" s="11"/>
      <c r="DN112" s="10"/>
      <c r="DO112" s="11"/>
      <c r="DP112" s="10"/>
      <c r="DQ112" s="7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124"/>
        <v>0</v>
      </c>
      <c r="ED112" s="11"/>
      <c r="EE112" s="10"/>
      <c r="EF112" s="11"/>
      <c r="EG112" s="10"/>
      <c r="EH112" s="11"/>
      <c r="EI112" s="10"/>
      <c r="EJ112" s="7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125"/>
        <v>0</v>
      </c>
      <c r="EW112" s="11"/>
      <c r="EX112" s="10"/>
      <c r="EY112" s="11"/>
      <c r="EZ112" s="10"/>
      <c r="FA112" s="11"/>
      <c r="FB112" s="10"/>
      <c r="FC112" s="7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126"/>
        <v>0</v>
      </c>
    </row>
    <row r="113" spans="1:171" x14ac:dyDescent="0.2">
      <c r="A113" s="12">
        <v>11</v>
      </c>
      <c r="B113" s="12">
        <v>1</v>
      </c>
      <c r="C113" s="12"/>
      <c r="D113" s="6" t="s">
        <v>236</v>
      </c>
      <c r="E113" s="3" t="s">
        <v>237</v>
      </c>
      <c r="F113" s="6">
        <f t="shared" si="106"/>
        <v>1</v>
      </c>
      <c r="G113" s="6">
        <f t="shared" si="107"/>
        <v>1</v>
      </c>
      <c r="H113" s="6">
        <f t="shared" si="108"/>
        <v>45</v>
      </c>
      <c r="I113" s="6">
        <f t="shared" si="109"/>
        <v>30</v>
      </c>
      <c r="J113" s="6">
        <f t="shared" si="110"/>
        <v>0</v>
      </c>
      <c r="K113" s="6">
        <f t="shared" si="111"/>
        <v>0</v>
      </c>
      <c r="L113" s="6">
        <f t="shared" si="112"/>
        <v>15</v>
      </c>
      <c r="M113" s="6">
        <f t="shared" si="113"/>
        <v>0</v>
      </c>
      <c r="N113" s="6">
        <f t="shared" si="114"/>
        <v>0</v>
      </c>
      <c r="O113" s="6">
        <f t="shared" si="115"/>
        <v>0</v>
      </c>
      <c r="P113" s="6">
        <f t="shared" si="116"/>
        <v>0</v>
      </c>
      <c r="Q113" s="7">
        <f t="shared" si="117"/>
        <v>3</v>
      </c>
      <c r="R113" s="7">
        <f t="shared" si="118"/>
        <v>1</v>
      </c>
      <c r="S113" s="7">
        <v>1.8</v>
      </c>
      <c r="T113" s="11"/>
      <c r="U113" s="10"/>
      <c r="V113" s="11"/>
      <c r="W113" s="10"/>
      <c r="X113" s="11"/>
      <c r="Y113" s="10"/>
      <c r="Z113" s="7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119"/>
        <v>0</v>
      </c>
      <c r="AM113" s="11"/>
      <c r="AN113" s="10"/>
      <c r="AO113" s="11"/>
      <c r="AP113" s="10"/>
      <c r="AQ113" s="11"/>
      <c r="AR113" s="10"/>
      <c r="AS113" s="7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120"/>
        <v>0</v>
      </c>
      <c r="BF113" s="11"/>
      <c r="BG113" s="10"/>
      <c r="BH113" s="11"/>
      <c r="BI113" s="10"/>
      <c r="BJ113" s="11"/>
      <c r="BK113" s="10"/>
      <c r="BL113" s="7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121"/>
        <v>0</v>
      </c>
      <c r="BY113" s="11"/>
      <c r="BZ113" s="10"/>
      <c r="CA113" s="11"/>
      <c r="CB113" s="10"/>
      <c r="CC113" s="11"/>
      <c r="CD113" s="10"/>
      <c r="CE113" s="7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122"/>
        <v>0</v>
      </c>
      <c r="CR113" s="11">
        <v>30</v>
      </c>
      <c r="CS113" s="10" t="s">
        <v>71</v>
      </c>
      <c r="CT113" s="11"/>
      <c r="CU113" s="10"/>
      <c r="CV113" s="11"/>
      <c r="CW113" s="10"/>
      <c r="CX113" s="7">
        <v>2</v>
      </c>
      <c r="CY113" s="11">
        <v>15</v>
      </c>
      <c r="CZ113" s="10" t="s">
        <v>61</v>
      </c>
      <c r="DA113" s="11"/>
      <c r="DB113" s="10"/>
      <c r="DC113" s="11"/>
      <c r="DD113" s="10"/>
      <c r="DE113" s="11"/>
      <c r="DF113" s="10"/>
      <c r="DG113" s="11"/>
      <c r="DH113" s="10"/>
      <c r="DI113" s="7">
        <v>1</v>
      </c>
      <c r="DJ113" s="7">
        <f t="shared" si="123"/>
        <v>3</v>
      </c>
      <c r="DK113" s="11"/>
      <c r="DL113" s="10"/>
      <c r="DM113" s="11"/>
      <c r="DN113" s="10"/>
      <c r="DO113" s="11"/>
      <c r="DP113" s="10"/>
      <c r="DQ113" s="7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124"/>
        <v>0</v>
      </c>
      <c r="ED113" s="11"/>
      <c r="EE113" s="10"/>
      <c r="EF113" s="11"/>
      <c r="EG113" s="10"/>
      <c r="EH113" s="11"/>
      <c r="EI113" s="10"/>
      <c r="EJ113" s="7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125"/>
        <v>0</v>
      </c>
      <c r="EW113" s="11"/>
      <c r="EX113" s="10"/>
      <c r="EY113" s="11"/>
      <c r="EZ113" s="10"/>
      <c r="FA113" s="11"/>
      <c r="FB113" s="10"/>
      <c r="FC113" s="7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126"/>
        <v>0</v>
      </c>
    </row>
    <row r="114" spans="1:171" x14ac:dyDescent="0.2">
      <c r="A114" s="12">
        <v>11</v>
      </c>
      <c r="B114" s="12">
        <v>1</v>
      </c>
      <c r="C114" s="12"/>
      <c r="D114" s="6" t="s">
        <v>238</v>
      </c>
      <c r="E114" s="3" t="s">
        <v>239</v>
      </c>
      <c r="F114" s="6">
        <f t="shared" si="106"/>
        <v>1</v>
      </c>
      <c r="G114" s="6">
        <f t="shared" si="107"/>
        <v>1</v>
      </c>
      <c r="H114" s="6">
        <f t="shared" si="108"/>
        <v>45</v>
      </c>
      <c r="I114" s="6">
        <f t="shared" si="109"/>
        <v>30</v>
      </c>
      <c r="J114" s="6">
        <f t="shared" si="110"/>
        <v>0</v>
      </c>
      <c r="K114" s="6">
        <f t="shared" si="111"/>
        <v>0</v>
      </c>
      <c r="L114" s="6">
        <f t="shared" si="112"/>
        <v>15</v>
      </c>
      <c r="M114" s="6">
        <f t="shared" si="113"/>
        <v>0</v>
      </c>
      <c r="N114" s="6">
        <f t="shared" si="114"/>
        <v>0</v>
      </c>
      <c r="O114" s="6">
        <f t="shared" si="115"/>
        <v>0</v>
      </c>
      <c r="P114" s="6">
        <f t="shared" si="116"/>
        <v>0</v>
      </c>
      <c r="Q114" s="7">
        <f t="shared" si="117"/>
        <v>3</v>
      </c>
      <c r="R114" s="7">
        <f t="shared" si="118"/>
        <v>1</v>
      </c>
      <c r="S114" s="7">
        <v>1.8</v>
      </c>
      <c r="T114" s="11"/>
      <c r="U114" s="10"/>
      <c r="V114" s="11"/>
      <c r="W114" s="10"/>
      <c r="X114" s="11"/>
      <c r="Y114" s="10"/>
      <c r="Z114" s="7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119"/>
        <v>0</v>
      </c>
      <c r="AM114" s="11"/>
      <c r="AN114" s="10"/>
      <c r="AO114" s="11"/>
      <c r="AP114" s="10"/>
      <c r="AQ114" s="11"/>
      <c r="AR114" s="10"/>
      <c r="AS114" s="7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120"/>
        <v>0</v>
      </c>
      <c r="BF114" s="11"/>
      <c r="BG114" s="10"/>
      <c r="BH114" s="11"/>
      <c r="BI114" s="10"/>
      <c r="BJ114" s="11"/>
      <c r="BK114" s="10"/>
      <c r="BL114" s="7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121"/>
        <v>0</v>
      </c>
      <c r="BY114" s="11"/>
      <c r="BZ114" s="10"/>
      <c r="CA114" s="11"/>
      <c r="CB114" s="10"/>
      <c r="CC114" s="11"/>
      <c r="CD114" s="10"/>
      <c r="CE114" s="7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122"/>
        <v>0</v>
      </c>
      <c r="CR114" s="11">
        <v>30</v>
      </c>
      <c r="CS114" s="10" t="s">
        <v>71</v>
      </c>
      <c r="CT114" s="11"/>
      <c r="CU114" s="10"/>
      <c r="CV114" s="11"/>
      <c r="CW114" s="10"/>
      <c r="CX114" s="7">
        <v>2</v>
      </c>
      <c r="CY114" s="11">
        <v>15</v>
      </c>
      <c r="CZ114" s="10" t="s">
        <v>61</v>
      </c>
      <c r="DA114" s="11"/>
      <c r="DB114" s="10"/>
      <c r="DC114" s="11"/>
      <c r="DD114" s="10"/>
      <c r="DE114" s="11"/>
      <c r="DF114" s="10"/>
      <c r="DG114" s="11"/>
      <c r="DH114" s="10"/>
      <c r="DI114" s="7">
        <v>1</v>
      </c>
      <c r="DJ114" s="7">
        <f t="shared" si="123"/>
        <v>3</v>
      </c>
      <c r="DK114" s="11"/>
      <c r="DL114" s="10"/>
      <c r="DM114" s="11"/>
      <c r="DN114" s="10"/>
      <c r="DO114" s="11"/>
      <c r="DP114" s="10"/>
      <c r="DQ114" s="7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124"/>
        <v>0</v>
      </c>
      <c r="ED114" s="11"/>
      <c r="EE114" s="10"/>
      <c r="EF114" s="11"/>
      <c r="EG114" s="10"/>
      <c r="EH114" s="11"/>
      <c r="EI114" s="10"/>
      <c r="EJ114" s="7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125"/>
        <v>0</v>
      </c>
      <c r="EW114" s="11"/>
      <c r="EX114" s="10"/>
      <c r="EY114" s="11"/>
      <c r="EZ114" s="10"/>
      <c r="FA114" s="11"/>
      <c r="FB114" s="10"/>
      <c r="FC114" s="7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126"/>
        <v>0</v>
      </c>
    </row>
    <row r="115" spans="1:171" x14ac:dyDescent="0.2">
      <c r="A115" s="12">
        <v>12</v>
      </c>
      <c r="B115" s="12">
        <v>1</v>
      </c>
      <c r="C115" s="12"/>
      <c r="D115" s="6" t="s">
        <v>240</v>
      </c>
      <c r="E115" s="3" t="s">
        <v>241</v>
      </c>
      <c r="F115" s="6">
        <f t="shared" si="106"/>
        <v>0</v>
      </c>
      <c r="G115" s="6">
        <f t="shared" si="107"/>
        <v>3</v>
      </c>
      <c r="H115" s="6">
        <f t="shared" si="108"/>
        <v>45</v>
      </c>
      <c r="I115" s="6">
        <f t="shared" si="109"/>
        <v>15</v>
      </c>
      <c r="J115" s="6">
        <f t="shared" si="110"/>
        <v>15</v>
      </c>
      <c r="K115" s="6">
        <f t="shared" si="111"/>
        <v>0</v>
      </c>
      <c r="L115" s="6">
        <f t="shared" si="112"/>
        <v>0</v>
      </c>
      <c r="M115" s="6">
        <f t="shared" si="113"/>
        <v>0</v>
      </c>
      <c r="N115" s="6">
        <f t="shared" si="114"/>
        <v>15</v>
      </c>
      <c r="O115" s="6">
        <f t="shared" si="115"/>
        <v>0</v>
      </c>
      <c r="P115" s="6">
        <f t="shared" si="116"/>
        <v>0</v>
      </c>
      <c r="Q115" s="7">
        <f t="shared" si="117"/>
        <v>3</v>
      </c>
      <c r="R115" s="7">
        <f t="shared" si="118"/>
        <v>1</v>
      </c>
      <c r="S115" s="7">
        <v>1.8</v>
      </c>
      <c r="T115" s="11"/>
      <c r="U115" s="10"/>
      <c r="V115" s="11"/>
      <c r="W115" s="10"/>
      <c r="X115" s="11"/>
      <c r="Y115" s="10"/>
      <c r="Z115" s="7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119"/>
        <v>0</v>
      </c>
      <c r="AM115" s="11"/>
      <c r="AN115" s="10"/>
      <c r="AO115" s="11"/>
      <c r="AP115" s="10"/>
      <c r="AQ115" s="11"/>
      <c r="AR115" s="10"/>
      <c r="AS115" s="7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120"/>
        <v>0</v>
      </c>
      <c r="BF115" s="11"/>
      <c r="BG115" s="10"/>
      <c r="BH115" s="11"/>
      <c r="BI115" s="10"/>
      <c r="BJ115" s="11"/>
      <c r="BK115" s="10"/>
      <c r="BL115" s="7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121"/>
        <v>0</v>
      </c>
      <c r="BY115" s="11"/>
      <c r="BZ115" s="10"/>
      <c r="CA115" s="11"/>
      <c r="CB115" s="10"/>
      <c r="CC115" s="11"/>
      <c r="CD115" s="10"/>
      <c r="CE115" s="7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122"/>
        <v>0</v>
      </c>
      <c r="CR115" s="11"/>
      <c r="CS115" s="10"/>
      <c r="CT115" s="11"/>
      <c r="CU115" s="10"/>
      <c r="CV115" s="11"/>
      <c r="CW115" s="10"/>
      <c r="CX115" s="7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123"/>
        <v>0</v>
      </c>
      <c r="DK115" s="11"/>
      <c r="DL115" s="10"/>
      <c r="DM115" s="11"/>
      <c r="DN115" s="10"/>
      <c r="DO115" s="11"/>
      <c r="DP115" s="10"/>
      <c r="DQ115" s="7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 t="shared" si="124"/>
        <v>0</v>
      </c>
      <c r="ED115" s="11">
        <v>15</v>
      </c>
      <c r="EE115" s="10" t="s">
        <v>61</v>
      </c>
      <c r="EF115" s="11">
        <v>15</v>
      </c>
      <c r="EG115" s="10" t="s">
        <v>61</v>
      </c>
      <c r="EH115" s="11"/>
      <c r="EI115" s="10"/>
      <c r="EJ115" s="7">
        <v>2</v>
      </c>
      <c r="EK115" s="11"/>
      <c r="EL115" s="10"/>
      <c r="EM115" s="11"/>
      <c r="EN115" s="10"/>
      <c r="EO115" s="11">
        <v>15</v>
      </c>
      <c r="EP115" s="10" t="s">
        <v>61</v>
      </c>
      <c r="EQ115" s="11"/>
      <c r="ER115" s="10"/>
      <c r="ES115" s="11"/>
      <c r="ET115" s="10"/>
      <c r="EU115" s="7">
        <v>1</v>
      </c>
      <c r="EV115" s="7">
        <f t="shared" si="125"/>
        <v>3</v>
      </c>
      <c r="EW115" s="11"/>
      <c r="EX115" s="10"/>
      <c r="EY115" s="11"/>
      <c r="EZ115" s="10"/>
      <c r="FA115" s="11"/>
      <c r="FB115" s="10"/>
      <c r="FC115" s="7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126"/>
        <v>0</v>
      </c>
    </row>
    <row r="116" spans="1:171" x14ac:dyDescent="0.2">
      <c r="A116" s="12">
        <v>12</v>
      </c>
      <c r="B116" s="12">
        <v>1</v>
      </c>
      <c r="C116" s="12"/>
      <c r="D116" s="6" t="s">
        <v>242</v>
      </c>
      <c r="E116" s="3" t="s">
        <v>243</v>
      </c>
      <c r="F116" s="6">
        <f t="shared" si="106"/>
        <v>0</v>
      </c>
      <c r="G116" s="6">
        <f t="shared" si="107"/>
        <v>3</v>
      </c>
      <c r="H116" s="6">
        <f t="shared" si="108"/>
        <v>45</v>
      </c>
      <c r="I116" s="6">
        <f t="shared" si="109"/>
        <v>15</v>
      </c>
      <c r="J116" s="6">
        <f t="shared" si="110"/>
        <v>15</v>
      </c>
      <c r="K116" s="6">
        <f t="shared" si="111"/>
        <v>0</v>
      </c>
      <c r="L116" s="6">
        <f t="shared" si="112"/>
        <v>0</v>
      </c>
      <c r="M116" s="6">
        <f t="shared" si="113"/>
        <v>0</v>
      </c>
      <c r="N116" s="6">
        <f t="shared" si="114"/>
        <v>15</v>
      </c>
      <c r="O116" s="6">
        <f t="shared" si="115"/>
        <v>0</v>
      </c>
      <c r="P116" s="6">
        <f t="shared" si="116"/>
        <v>0</v>
      </c>
      <c r="Q116" s="7">
        <f t="shared" si="117"/>
        <v>3</v>
      </c>
      <c r="R116" s="7">
        <f t="shared" si="118"/>
        <v>1</v>
      </c>
      <c r="S116" s="7">
        <v>1.8</v>
      </c>
      <c r="T116" s="11"/>
      <c r="U116" s="10"/>
      <c r="V116" s="11"/>
      <c r="W116" s="10"/>
      <c r="X116" s="11"/>
      <c r="Y116" s="10"/>
      <c r="Z116" s="7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119"/>
        <v>0</v>
      </c>
      <c r="AM116" s="11"/>
      <c r="AN116" s="10"/>
      <c r="AO116" s="11"/>
      <c r="AP116" s="10"/>
      <c r="AQ116" s="11"/>
      <c r="AR116" s="10"/>
      <c r="AS116" s="7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120"/>
        <v>0</v>
      </c>
      <c r="BF116" s="11"/>
      <c r="BG116" s="10"/>
      <c r="BH116" s="11"/>
      <c r="BI116" s="10"/>
      <c r="BJ116" s="11"/>
      <c r="BK116" s="10"/>
      <c r="BL116" s="7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121"/>
        <v>0</v>
      </c>
      <c r="BY116" s="11"/>
      <c r="BZ116" s="10"/>
      <c r="CA116" s="11"/>
      <c r="CB116" s="10"/>
      <c r="CC116" s="11"/>
      <c r="CD116" s="10"/>
      <c r="CE116" s="7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122"/>
        <v>0</v>
      </c>
      <c r="CR116" s="11"/>
      <c r="CS116" s="10"/>
      <c r="CT116" s="11"/>
      <c r="CU116" s="10"/>
      <c r="CV116" s="11"/>
      <c r="CW116" s="10"/>
      <c r="CX116" s="7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123"/>
        <v>0</v>
      </c>
      <c r="DK116" s="11"/>
      <c r="DL116" s="10"/>
      <c r="DM116" s="11"/>
      <c r="DN116" s="10"/>
      <c r="DO116" s="11"/>
      <c r="DP116" s="10"/>
      <c r="DQ116" s="7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7"/>
      <c r="EC116" s="7">
        <f t="shared" si="124"/>
        <v>0</v>
      </c>
      <c r="ED116" s="11">
        <v>15</v>
      </c>
      <c r="EE116" s="10" t="s">
        <v>61</v>
      </c>
      <c r="EF116" s="11">
        <v>15</v>
      </c>
      <c r="EG116" s="10" t="s">
        <v>61</v>
      </c>
      <c r="EH116" s="11"/>
      <c r="EI116" s="10"/>
      <c r="EJ116" s="7">
        <v>2</v>
      </c>
      <c r="EK116" s="11"/>
      <c r="EL116" s="10"/>
      <c r="EM116" s="11"/>
      <c r="EN116" s="10"/>
      <c r="EO116" s="11">
        <v>15</v>
      </c>
      <c r="EP116" s="10" t="s">
        <v>61</v>
      </c>
      <c r="EQ116" s="11"/>
      <c r="ER116" s="10"/>
      <c r="ES116" s="11"/>
      <c r="ET116" s="10"/>
      <c r="EU116" s="7">
        <v>1</v>
      </c>
      <c r="EV116" s="7">
        <f t="shared" si="125"/>
        <v>3</v>
      </c>
      <c r="EW116" s="11"/>
      <c r="EX116" s="10"/>
      <c r="EY116" s="11"/>
      <c r="EZ116" s="10"/>
      <c r="FA116" s="11"/>
      <c r="FB116" s="10"/>
      <c r="FC116" s="7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126"/>
        <v>0</v>
      </c>
    </row>
    <row r="117" spans="1:171" ht="20.100000000000001" customHeight="1" x14ac:dyDescent="0.2">
      <c r="A117" s="13" t="s">
        <v>244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3"/>
      <c r="FO117" s="14"/>
    </row>
    <row r="118" spans="1:171" x14ac:dyDescent="0.2">
      <c r="A118" s="6"/>
      <c r="B118" s="6"/>
      <c r="C118" s="6"/>
      <c r="D118" s="6" t="s">
        <v>245</v>
      </c>
      <c r="E118" s="3" t="s">
        <v>246</v>
      </c>
      <c r="F118" s="6">
        <f>COUNTIF(T118:FM118,"e")</f>
        <v>0</v>
      </c>
      <c r="G118" s="6">
        <f>COUNTIF(T118:FM118,"z")</f>
        <v>1</v>
      </c>
      <c r="H118" s="6">
        <f>SUM(I118:P118)</f>
        <v>4</v>
      </c>
      <c r="I118" s="6">
        <f>T118+AM118+BF118+BY118+CR118+DK118+ED118+EW118</f>
        <v>0</v>
      </c>
      <c r="J118" s="6">
        <f>V118+AO118+BH118+CA118+CT118+DM118+EF118+EY118</f>
        <v>0</v>
      </c>
      <c r="K118" s="6">
        <f>X118+AQ118+BJ118+CC118+CV118+DO118+EH118+FA118</f>
        <v>0</v>
      </c>
      <c r="L118" s="6">
        <f>AA118+AT118+BM118+CF118+CY118+DR118+EK118+FD118</f>
        <v>0</v>
      </c>
      <c r="M118" s="6">
        <f>AC118+AV118+BO118+CH118+DA118+DT118+EM118+FF118</f>
        <v>0</v>
      </c>
      <c r="N118" s="6">
        <f>AE118+AX118+BQ118+CJ118+DC118+DV118+EO118+FH118</f>
        <v>0</v>
      </c>
      <c r="O118" s="6">
        <f>AG118+AZ118+BS118+CL118+DE118+DX118+EQ118+FJ118</f>
        <v>0</v>
      </c>
      <c r="P118" s="6">
        <f>AI118+BB118+BU118+CN118+DG118+DZ118+ES118+FL118</f>
        <v>4</v>
      </c>
      <c r="Q118" s="7">
        <f>AL118+BE118+BX118+CQ118+DJ118+EC118+EV118+FO118</f>
        <v>4</v>
      </c>
      <c r="R118" s="7">
        <f>AK118+BD118+BW118+CP118+DI118+EB118+EU118+FN118</f>
        <v>4</v>
      </c>
      <c r="S118" s="7">
        <v>4</v>
      </c>
      <c r="T118" s="11"/>
      <c r="U118" s="10"/>
      <c r="V118" s="11"/>
      <c r="W118" s="10"/>
      <c r="X118" s="11"/>
      <c r="Y118" s="10"/>
      <c r="Z118" s="7"/>
      <c r="AA118" s="11"/>
      <c r="AB118" s="10"/>
      <c r="AC118" s="11"/>
      <c r="AD118" s="10"/>
      <c r="AE118" s="11"/>
      <c r="AF118" s="10"/>
      <c r="AG118" s="11"/>
      <c r="AH118" s="10"/>
      <c r="AI118" s="11"/>
      <c r="AJ118" s="10"/>
      <c r="AK118" s="7"/>
      <c r="AL118" s="7">
        <f>Z118+AK118</f>
        <v>0</v>
      </c>
      <c r="AM118" s="11"/>
      <c r="AN118" s="10"/>
      <c r="AO118" s="11"/>
      <c r="AP118" s="10"/>
      <c r="AQ118" s="11"/>
      <c r="AR118" s="10"/>
      <c r="AS118" s="7"/>
      <c r="AT118" s="11"/>
      <c r="AU118" s="10"/>
      <c r="AV118" s="11"/>
      <c r="AW118" s="10"/>
      <c r="AX118" s="11"/>
      <c r="AY118" s="10"/>
      <c r="AZ118" s="11"/>
      <c r="BA118" s="10"/>
      <c r="BB118" s="11"/>
      <c r="BC118" s="10"/>
      <c r="BD118" s="7"/>
      <c r="BE118" s="7">
        <f>AS118+BD118</f>
        <v>0</v>
      </c>
      <c r="BF118" s="11"/>
      <c r="BG118" s="10"/>
      <c r="BH118" s="11"/>
      <c r="BI118" s="10"/>
      <c r="BJ118" s="11"/>
      <c r="BK118" s="10"/>
      <c r="BL118" s="7"/>
      <c r="BM118" s="11"/>
      <c r="BN118" s="10"/>
      <c r="BO118" s="11"/>
      <c r="BP118" s="10"/>
      <c r="BQ118" s="11"/>
      <c r="BR118" s="10"/>
      <c r="BS118" s="11"/>
      <c r="BT118" s="10"/>
      <c r="BU118" s="11"/>
      <c r="BV118" s="10"/>
      <c r="BW118" s="7"/>
      <c r="BX118" s="7">
        <f>BL118+BW118</f>
        <v>0</v>
      </c>
      <c r="BY118" s="11"/>
      <c r="BZ118" s="10"/>
      <c r="CA118" s="11"/>
      <c r="CB118" s="10"/>
      <c r="CC118" s="11"/>
      <c r="CD118" s="10"/>
      <c r="CE118" s="7"/>
      <c r="CF118" s="11"/>
      <c r="CG118" s="10"/>
      <c r="CH118" s="11"/>
      <c r="CI118" s="10"/>
      <c r="CJ118" s="11"/>
      <c r="CK118" s="10"/>
      <c r="CL118" s="11"/>
      <c r="CM118" s="10"/>
      <c r="CN118" s="11">
        <v>4</v>
      </c>
      <c r="CO118" s="10" t="s">
        <v>61</v>
      </c>
      <c r="CP118" s="7">
        <v>4</v>
      </c>
      <c r="CQ118" s="7">
        <f>CE118+CP118</f>
        <v>4</v>
      </c>
      <c r="CR118" s="11"/>
      <c r="CS118" s="10"/>
      <c r="CT118" s="11"/>
      <c r="CU118" s="10"/>
      <c r="CV118" s="11"/>
      <c r="CW118" s="10"/>
      <c r="CX118" s="7"/>
      <c r="CY118" s="11"/>
      <c r="CZ118" s="10"/>
      <c r="DA118" s="11"/>
      <c r="DB118" s="10"/>
      <c r="DC118" s="11"/>
      <c r="DD118" s="10"/>
      <c r="DE118" s="11"/>
      <c r="DF118" s="10"/>
      <c r="DG118" s="11"/>
      <c r="DH118" s="10"/>
      <c r="DI118" s="7"/>
      <c r="DJ118" s="7">
        <f>CX118+DI118</f>
        <v>0</v>
      </c>
      <c r="DK118" s="11"/>
      <c r="DL118" s="10"/>
      <c r="DM118" s="11"/>
      <c r="DN118" s="10"/>
      <c r="DO118" s="11"/>
      <c r="DP118" s="10"/>
      <c r="DQ118" s="7"/>
      <c r="DR118" s="11"/>
      <c r="DS118" s="10"/>
      <c r="DT118" s="11"/>
      <c r="DU118" s="10"/>
      <c r="DV118" s="11"/>
      <c r="DW118" s="10"/>
      <c r="DX118" s="11"/>
      <c r="DY118" s="10"/>
      <c r="DZ118" s="11"/>
      <c r="EA118" s="10"/>
      <c r="EB118" s="7"/>
      <c r="EC118" s="7">
        <f>DQ118+EB118</f>
        <v>0</v>
      </c>
      <c r="ED118" s="11"/>
      <c r="EE118" s="10"/>
      <c r="EF118" s="11"/>
      <c r="EG118" s="10"/>
      <c r="EH118" s="11"/>
      <c r="EI118" s="10"/>
      <c r="EJ118" s="7"/>
      <c r="EK118" s="11"/>
      <c r="EL118" s="10"/>
      <c r="EM118" s="11"/>
      <c r="EN118" s="10"/>
      <c r="EO118" s="11"/>
      <c r="EP118" s="10"/>
      <c r="EQ118" s="11"/>
      <c r="ER118" s="10"/>
      <c r="ES118" s="11"/>
      <c r="ET118" s="10"/>
      <c r="EU118" s="7"/>
      <c r="EV118" s="7">
        <f>EJ118+EU118</f>
        <v>0</v>
      </c>
      <c r="EW118" s="11"/>
      <c r="EX118" s="10"/>
      <c r="EY118" s="11"/>
      <c r="EZ118" s="10"/>
      <c r="FA118" s="11"/>
      <c r="FB118" s="10"/>
      <c r="FC118" s="7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7"/>
      <c r="FO118" s="7">
        <f>FC118+FN118</f>
        <v>0</v>
      </c>
    </row>
    <row r="119" spans="1:171" x14ac:dyDescent="0.2">
      <c r="A119" s="6"/>
      <c r="B119" s="6"/>
      <c r="C119" s="6"/>
      <c r="D119" s="6" t="s">
        <v>247</v>
      </c>
      <c r="E119" s="3" t="s">
        <v>248</v>
      </c>
      <c r="F119" s="6">
        <f>COUNTIF(T119:FM119,"e")</f>
        <v>0</v>
      </c>
      <c r="G119" s="6">
        <f>COUNTIF(T119:FM119,"z")</f>
        <v>1</v>
      </c>
      <c r="H119" s="6">
        <f>SUM(I119:P119)</f>
        <v>2</v>
      </c>
      <c r="I119" s="6">
        <f>T119+AM119+BF119+BY119+CR119+DK119+ED119+EW119</f>
        <v>0</v>
      </c>
      <c r="J119" s="6">
        <f>V119+AO119+BH119+CA119+CT119+DM119+EF119+EY119</f>
        <v>0</v>
      </c>
      <c r="K119" s="6">
        <f>X119+AQ119+BJ119+CC119+CV119+DO119+EH119+FA119</f>
        <v>0</v>
      </c>
      <c r="L119" s="6">
        <f>AA119+AT119+BM119+CF119+CY119+DR119+EK119+FD119</f>
        <v>0</v>
      </c>
      <c r="M119" s="6">
        <f>AC119+AV119+BO119+CH119+DA119+DT119+EM119+FF119</f>
        <v>0</v>
      </c>
      <c r="N119" s="6">
        <f>AE119+AX119+BQ119+CJ119+DC119+DV119+EO119+FH119</f>
        <v>0</v>
      </c>
      <c r="O119" s="6">
        <f>AG119+AZ119+BS119+CL119+DE119+DX119+EQ119+FJ119</f>
        <v>0</v>
      </c>
      <c r="P119" s="6">
        <f>AI119+BB119+BU119+CN119+DG119+DZ119+ES119+FL119</f>
        <v>2</v>
      </c>
      <c r="Q119" s="7">
        <f>AL119+BE119+BX119+CQ119+DJ119+EC119+EV119+FO119</f>
        <v>2</v>
      </c>
      <c r="R119" s="7">
        <f>AK119+BD119+BW119+CP119+DI119+EB119+EU119+FN119</f>
        <v>2</v>
      </c>
      <c r="S119" s="7">
        <v>2</v>
      </c>
      <c r="T119" s="11"/>
      <c r="U119" s="10"/>
      <c r="V119" s="11"/>
      <c r="W119" s="10"/>
      <c r="X119" s="11"/>
      <c r="Y119" s="10"/>
      <c r="Z119" s="7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>Z119+AK119</f>
        <v>0</v>
      </c>
      <c r="AM119" s="11"/>
      <c r="AN119" s="10"/>
      <c r="AO119" s="11"/>
      <c r="AP119" s="10"/>
      <c r="AQ119" s="11"/>
      <c r="AR119" s="10"/>
      <c r="AS119" s="7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>AS119+BD119</f>
        <v>0</v>
      </c>
      <c r="BF119" s="11"/>
      <c r="BG119" s="10"/>
      <c r="BH119" s="11"/>
      <c r="BI119" s="10"/>
      <c r="BJ119" s="11"/>
      <c r="BK119" s="10"/>
      <c r="BL119" s="7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>BL119+BW119</f>
        <v>0</v>
      </c>
      <c r="BY119" s="11"/>
      <c r="BZ119" s="10"/>
      <c r="CA119" s="11"/>
      <c r="CB119" s="10"/>
      <c r="CC119" s="11"/>
      <c r="CD119" s="10"/>
      <c r="CE119" s="7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7"/>
      <c r="CQ119" s="7">
        <f>CE119+CP119</f>
        <v>0</v>
      </c>
      <c r="CR119" s="11"/>
      <c r="CS119" s="10"/>
      <c r="CT119" s="11"/>
      <c r="CU119" s="10"/>
      <c r="CV119" s="11"/>
      <c r="CW119" s="10"/>
      <c r="CX119" s="7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>CX119+DI119</f>
        <v>0</v>
      </c>
      <c r="DK119" s="11"/>
      <c r="DL119" s="10"/>
      <c r="DM119" s="11"/>
      <c r="DN119" s="10"/>
      <c r="DO119" s="11"/>
      <c r="DP119" s="10"/>
      <c r="DQ119" s="7"/>
      <c r="DR119" s="11"/>
      <c r="DS119" s="10"/>
      <c r="DT119" s="11"/>
      <c r="DU119" s="10"/>
      <c r="DV119" s="11"/>
      <c r="DW119" s="10"/>
      <c r="DX119" s="11"/>
      <c r="DY119" s="10"/>
      <c r="DZ119" s="11">
        <v>2</v>
      </c>
      <c r="EA119" s="10" t="s">
        <v>61</v>
      </c>
      <c r="EB119" s="7">
        <v>2</v>
      </c>
      <c r="EC119" s="7">
        <f>DQ119+EB119</f>
        <v>2</v>
      </c>
      <c r="ED119" s="11"/>
      <c r="EE119" s="10"/>
      <c r="EF119" s="11"/>
      <c r="EG119" s="10"/>
      <c r="EH119" s="11"/>
      <c r="EI119" s="10"/>
      <c r="EJ119" s="7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>EJ119+EU119</f>
        <v>0</v>
      </c>
      <c r="EW119" s="11"/>
      <c r="EX119" s="10"/>
      <c r="EY119" s="11"/>
      <c r="EZ119" s="10"/>
      <c r="FA119" s="11"/>
      <c r="FB119" s="10"/>
      <c r="FC119" s="7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>FC119+FN119</f>
        <v>0</v>
      </c>
    </row>
    <row r="120" spans="1:171" ht="15.95" customHeight="1" x14ac:dyDescent="0.2">
      <c r="A120" s="6"/>
      <c r="B120" s="6"/>
      <c r="C120" s="6"/>
      <c r="D120" s="6"/>
      <c r="E120" s="6" t="s">
        <v>80</v>
      </c>
      <c r="F120" s="6">
        <f t="shared" ref="F120:AK120" si="127">SUM(F118:F119)</f>
        <v>0</v>
      </c>
      <c r="G120" s="6">
        <f t="shared" si="127"/>
        <v>2</v>
      </c>
      <c r="H120" s="6">
        <f t="shared" si="127"/>
        <v>6</v>
      </c>
      <c r="I120" s="6">
        <f t="shared" si="127"/>
        <v>0</v>
      </c>
      <c r="J120" s="6">
        <f t="shared" si="127"/>
        <v>0</v>
      </c>
      <c r="K120" s="6">
        <f t="shared" si="127"/>
        <v>0</v>
      </c>
      <c r="L120" s="6">
        <f t="shared" si="127"/>
        <v>0</v>
      </c>
      <c r="M120" s="6">
        <f t="shared" si="127"/>
        <v>0</v>
      </c>
      <c r="N120" s="6">
        <f t="shared" si="127"/>
        <v>0</v>
      </c>
      <c r="O120" s="6">
        <f t="shared" si="127"/>
        <v>0</v>
      </c>
      <c r="P120" s="6">
        <f t="shared" si="127"/>
        <v>6</v>
      </c>
      <c r="Q120" s="7">
        <f t="shared" si="127"/>
        <v>6</v>
      </c>
      <c r="R120" s="7">
        <f t="shared" si="127"/>
        <v>6</v>
      </c>
      <c r="S120" s="7">
        <f t="shared" si="127"/>
        <v>6</v>
      </c>
      <c r="T120" s="11">
        <f t="shared" si="127"/>
        <v>0</v>
      </c>
      <c r="U120" s="10">
        <f t="shared" si="127"/>
        <v>0</v>
      </c>
      <c r="V120" s="11">
        <f t="shared" si="127"/>
        <v>0</v>
      </c>
      <c r="W120" s="10">
        <f t="shared" si="127"/>
        <v>0</v>
      </c>
      <c r="X120" s="11">
        <f t="shared" si="127"/>
        <v>0</v>
      </c>
      <c r="Y120" s="10">
        <f t="shared" si="127"/>
        <v>0</v>
      </c>
      <c r="Z120" s="7">
        <f t="shared" si="127"/>
        <v>0</v>
      </c>
      <c r="AA120" s="11">
        <f t="shared" si="127"/>
        <v>0</v>
      </c>
      <c r="AB120" s="10">
        <f t="shared" si="127"/>
        <v>0</v>
      </c>
      <c r="AC120" s="11">
        <f t="shared" si="127"/>
        <v>0</v>
      </c>
      <c r="AD120" s="10">
        <f t="shared" si="127"/>
        <v>0</v>
      </c>
      <c r="AE120" s="11">
        <f t="shared" si="127"/>
        <v>0</v>
      </c>
      <c r="AF120" s="10">
        <f t="shared" si="127"/>
        <v>0</v>
      </c>
      <c r="AG120" s="11">
        <f t="shared" si="127"/>
        <v>0</v>
      </c>
      <c r="AH120" s="10">
        <f t="shared" si="127"/>
        <v>0</v>
      </c>
      <c r="AI120" s="11">
        <f t="shared" si="127"/>
        <v>0</v>
      </c>
      <c r="AJ120" s="10">
        <f t="shared" si="127"/>
        <v>0</v>
      </c>
      <c r="AK120" s="7">
        <f t="shared" si="127"/>
        <v>0</v>
      </c>
      <c r="AL120" s="7">
        <f t="shared" ref="AL120:BQ120" si="128">SUM(AL118:AL119)</f>
        <v>0</v>
      </c>
      <c r="AM120" s="11">
        <f t="shared" si="128"/>
        <v>0</v>
      </c>
      <c r="AN120" s="10">
        <f t="shared" si="128"/>
        <v>0</v>
      </c>
      <c r="AO120" s="11">
        <f t="shared" si="128"/>
        <v>0</v>
      </c>
      <c r="AP120" s="10">
        <f t="shared" si="128"/>
        <v>0</v>
      </c>
      <c r="AQ120" s="11">
        <f t="shared" si="128"/>
        <v>0</v>
      </c>
      <c r="AR120" s="10">
        <f t="shared" si="128"/>
        <v>0</v>
      </c>
      <c r="AS120" s="7">
        <f t="shared" si="128"/>
        <v>0</v>
      </c>
      <c r="AT120" s="11">
        <f t="shared" si="128"/>
        <v>0</v>
      </c>
      <c r="AU120" s="10">
        <f t="shared" si="128"/>
        <v>0</v>
      </c>
      <c r="AV120" s="11">
        <f t="shared" si="128"/>
        <v>0</v>
      </c>
      <c r="AW120" s="10">
        <f t="shared" si="128"/>
        <v>0</v>
      </c>
      <c r="AX120" s="11">
        <f t="shared" si="128"/>
        <v>0</v>
      </c>
      <c r="AY120" s="10">
        <f t="shared" si="128"/>
        <v>0</v>
      </c>
      <c r="AZ120" s="11">
        <f t="shared" si="128"/>
        <v>0</v>
      </c>
      <c r="BA120" s="10">
        <f t="shared" si="128"/>
        <v>0</v>
      </c>
      <c r="BB120" s="11">
        <f t="shared" si="128"/>
        <v>0</v>
      </c>
      <c r="BC120" s="10">
        <f t="shared" si="128"/>
        <v>0</v>
      </c>
      <c r="BD120" s="7">
        <f t="shared" si="128"/>
        <v>0</v>
      </c>
      <c r="BE120" s="7">
        <f t="shared" si="128"/>
        <v>0</v>
      </c>
      <c r="BF120" s="11">
        <f t="shared" si="128"/>
        <v>0</v>
      </c>
      <c r="BG120" s="10">
        <f t="shared" si="128"/>
        <v>0</v>
      </c>
      <c r="BH120" s="11">
        <f t="shared" si="128"/>
        <v>0</v>
      </c>
      <c r="BI120" s="10">
        <f t="shared" si="128"/>
        <v>0</v>
      </c>
      <c r="BJ120" s="11">
        <f t="shared" si="128"/>
        <v>0</v>
      </c>
      <c r="BK120" s="10">
        <f t="shared" si="128"/>
        <v>0</v>
      </c>
      <c r="BL120" s="7">
        <f t="shared" si="128"/>
        <v>0</v>
      </c>
      <c r="BM120" s="11">
        <f t="shared" si="128"/>
        <v>0</v>
      </c>
      <c r="BN120" s="10">
        <f t="shared" si="128"/>
        <v>0</v>
      </c>
      <c r="BO120" s="11">
        <f t="shared" si="128"/>
        <v>0</v>
      </c>
      <c r="BP120" s="10">
        <f t="shared" si="128"/>
        <v>0</v>
      </c>
      <c r="BQ120" s="11">
        <f t="shared" si="128"/>
        <v>0</v>
      </c>
      <c r="BR120" s="10">
        <f t="shared" ref="BR120:CW120" si="129">SUM(BR118:BR119)</f>
        <v>0</v>
      </c>
      <c r="BS120" s="11">
        <f t="shared" si="129"/>
        <v>0</v>
      </c>
      <c r="BT120" s="10">
        <f t="shared" si="129"/>
        <v>0</v>
      </c>
      <c r="BU120" s="11">
        <f t="shared" si="129"/>
        <v>0</v>
      </c>
      <c r="BV120" s="10">
        <f t="shared" si="129"/>
        <v>0</v>
      </c>
      <c r="BW120" s="7">
        <f t="shared" si="129"/>
        <v>0</v>
      </c>
      <c r="BX120" s="7">
        <f t="shared" si="129"/>
        <v>0</v>
      </c>
      <c r="BY120" s="11">
        <f t="shared" si="129"/>
        <v>0</v>
      </c>
      <c r="BZ120" s="10">
        <f t="shared" si="129"/>
        <v>0</v>
      </c>
      <c r="CA120" s="11">
        <f t="shared" si="129"/>
        <v>0</v>
      </c>
      <c r="CB120" s="10">
        <f t="shared" si="129"/>
        <v>0</v>
      </c>
      <c r="CC120" s="11">
        <f t="shared" si="129"/>
        <v>0</v>
      </c>
      <c r="CD120" s="10">
        <f t="shared" si="129"/>
        <v>0</v>
      </c>
      <c r="CE120" s="7">
        <f t="shared" si="129"/>
        <v>0</v>
      </c>
      <c r="CF120" s="11">
        <f t="shared" si="129"/>
        <v>0</v>
      </c>
      <c r="CG120" s="10">
        <f t="shared" si="129"/>
        <v>0</v>
      </c>
      <c r="CH120" s="11">
        <f t="shared" si="129"/>
        <v>0</v>
      </c>
      <c r="CI120" s="10">
        <f t="shared" si="129"/>
        <v>0</v>
      </c>
      <c r="CJ120" s="11">
        <f t="shared" si="129"/>
        <v>0</v>
      </c>
      <c r="CK120" s="10">
        <f t="shared" si="129"/>
        <v>0</v>
      </c>
      <c r="CL120" s="11">
        <f t="shared" si="129"/>
        <v>0</v>
      </c>
      <c r="CM120" s="10">
        <f t="shared" si="129"/>
        <v>0</v>
      </c>
      <c r="CN120" s="11">
        <f t="shared" si="129"/>
        <v>4</v>
      </c>
      <c r="CO120" s="10">
        <f t="shared" si="129"/>
        <v>0</v>
      </c>
      <c r="CP120" s="7">
        <f t="shared" si="129"/>
        <v>4</v>
      </c>
      <c r="CQ120" s="7">
        <f t="shared" si="129"/>
        <v>4</v>
      </c>
      <c r="CR120" s="11">
        <f t="shared" si="129"/>
        <v>0</v>
      </c>
      <c r="CS120" s="10">
        <f t="shared" si="129"/>
        <v>0</v>
      </c>
      <c r="CT120" s="11">
        <f t="shared" si="129"/>
        <v>0</v>
      </c>
      <c r="CU120" s="10">
        <f t="shared" si="129"/>
        <v>0</v>
      </c>
      <c r="CV120" s="11">
        <f t="shared" si="129"/>
        <v>0</v>
      </c>
      <c r="CW120" s="10">
        <f t="shared" si="129"/>
        <v>0</v>
      </c>
      <c r="CX120" s="7">
        <f t="shared" ref="CX120:EC120" si="130">SUM(CX118:CX119)</f>
        <v>0</v>
      </c>
      <c r="CY120" s="11">
        <f t="shared" si="130"/>
        <v>0</v>
      </c>
      <c r="CZ120" s="10">
        <f t="shared" si="130"/>
        <v>0</v>
      </c>
      <c r="DA120" s="11">
        <f t="shared" si="130"/>
        <v>0</v>
      </c>
      <c r="DB120" s="10">
        <f t="shared" si="130"/>
        <v>0</v>
      </c>
      <c r="DC120" s="11">
        <f t="shared" si="130"/>
        <v>0</v>
      </c>
      <c r="DD120" s="10">
        <f t="shared" si="130"/>
        <v>0</v>
      </c>
      <c r="DE120" s="11">
        <f t="shared" si="130"/>
        <v>0</v>
      </c>
      <c r="DF120" s="10">
        <f t="shared" si="130"/>
        <v>0</v>
      </c>
      <c r="DG120" s="11">
        <f t="shared" si="130"/>
        <v>0</v>
      </c>
      <c r="DH120" s="10">
        <f t="shared" si="130"/>
        <v>0</v>
      </c>
      <c r="DI120" s="7">
        <f t="shared" si="130"/>
        <v>0</v>
      </c>
      <c r="DJ120" s="7">
        <f t="shared" si="130"/>
        <v>0</v>
      </c>
      <c r="DK120" s="11">
        <f t="shared" si="130"/>
        <v>0</v>
      </c>
      <c r="DL120" s="10">
        <f t="shared" si="130"/>
        <v>0</v>
      </c>
      <c r="DM120" s="11">
        <f t="shared" si="130"/>
        <v>0</v>
      </c>
      <c r="DN120" s="10">
        <f t="shared" si="130"/>
        <v>0</v>
      </c>
      <c r="DO120" s="11">
        <f t="shared" si="130"/>
        <v>0</v>
      </c>
      <c r="DP120" s="10">
        <f t="shared" si="130"/>
        <v>0</v>
      </c>
      <c r="DQ120" s="7">
        <f t="shared" si="130"/>
        <v>0</v>
      </c>
      <c r="DR120" s="11">
        <f t="shared" si="130"/>
        <v>0</v>
      </c>
      <c r="DS120" s="10">
        <f t="shared" si="130"/>
        <v>0</v>
      </c>
      <c r="DT120" s="11">
        <f t="shared" si="130"/>
        <v>0</v>
      </c>
      <c r="DU120" s="10">
        <f t="shared" si="130"/>
        <v>0</v>
      </c>
      <c r="DV120" s="11">
        <f t="shared" si="130"/>
        <v>0</v>
      </c>
      <c r="DW120" s="10">
        <f t="shared" si="130"/>
        <v>0</v>
      </c>
      <c r="DX120" s="11">
        <f t="shared" si="130"/>
        <v>0</v>
      </c>
      <c r="DY120" s="10">
        <f t="shared" si="130"/>
        <v>0</v>
      </c>
      <c r="DZ120" s="11">
        <f t="shared" si="130"/>
        <v>2</v>
      </c>
      <c r="EA120" s="10">
        <f t="shared" si="130"/>
        <v>0</v>
      </c>
      <c r="EB120" s="7">
        <f t="shared" si="130"/>
        <v>2</v>
      </c>
      <c r="EC120" s="7">
        <f t="shared" si="130"/>
        <v>2</v>
      </c>
      <c r="ED120" s="11">
        <f t="shared" ref="ED120:FI120" si="131">SUM(ED118:ED119)</f>
        <v>0</v>
      </c>
      <c r="EE120" s="10">
        <f t="shared" si="131"/>
        <v>0</v>
      </c>
      <c r="EF120" s="11">
        <f t="shared" si="131"/>
        <v>0</v>
      </c>
      <c r="EG120" s="10">
        <f t="shared" si="131"/>
        <v>0</v>
      </c>
      <c r="EH120" s="11">
        <f t="shared" si="131"/>
        <v>0</v>
      </c>
      <c r="EI120" s="10">
        <f t="shared" si="131"/>
        <v>0</v>
      </c>
      <c r="EJ120" s="7">
        <f t="shared" si="131"/>
        <v>0</v>
      </c>
      <c r="EK120" s="11">
        <f t="shared" si="131"/>
        <v>0</v>
      </c>
      <c r="EL120" s="10">
        <f t="shared" si="131"/>
        <v>0</v>
      </c>
      <c r="EM120" s="11">
        <f t="shared" si="131"/>
        <v>0</v>
      </c>
      <c r="EN120" s="10">
        <f t="shared" si="131"/>
        <v>0</v>
      </c>
      <c r="EO120" s="11">
        <f t="shared" si="131"/>
        <v>0</v>
      </c>
      <c r="EP120" s="10">
        <f t="shared" si="131"/>
        <v>0</v>
      </c>
      <c r="EQ120" s="11">
        <f t="shared" si="131"/>
        <v>0</v>
      </c>
      <c r="ER120" s="10">
        <f t="shared" si="131"/>
        <v>0</v>
      </c>
      <c r="ES120" s="11">
        <f t="shared" si="131"/>
        <v>0</v>
      </c>
      <c r="ET120" s="10">
        <f t="shared" si="131"/>
        <v>0</v>
      </c>
      <c r="EU120" s="7">
        <f t="shared" si="131"/>
        <v>0</v>
      </c>
      <c r="EV120" s="7">
        <f t="shared" si="131"/>
        <v>0</v>
      </c>
      <c r="EW120" s="11">
        <f t="shared" si="131"/>
        <v>0</v>
      </c>
      <c r="EX120" s="10">
        <f t="shared" si="131"/>
        <v>0</v>
      </c>
      <c r="EY120" s="11">
        <f t="shared" si="131"/>
        <v>0</v>
      </c>
      <c r="EZ120" s="10">
        <f t="shared" si="131"/>
        <v>0</v>
      </c>
      <c r="FA120" s="11">
        <f t="shared" si="131"/>
        <v>0</v>
      </c>
      <c r="FB120" s="10">
        <f t="shared" si="131"/>
        <v>0</v>
      </c>
      <c r="FC120" s="7">
        <f t="shared" si="131"/>
        <v>0</v>
      </c>
      <c r="FD120" s="11">
        <f t="shared" si="131"/>
        <v>0</v>
      </c>
      <c r="FE120" s="10">
        <f t="shared" si="131"/>
        <v>0</v>
      </c>
      <c r="FF120" s="11">
        <f t="shared" si="131"/>
        <v>0</v>
      </c>
      <c r="FG120" s="10">
        <f t="shared" si="131"/>
        <v>0</v>
      </c>
      <c r="FH120" s="11">
        <f t="shared" si="131"/>
        <v>0</v>
      </c>
      <c r="FI120" s="10">
        <f t="shared" si="131"/>
        <v>0</v>
      </c>
      <c r="FJ120" s="11">
        <f t="shared" ref="FJ120:FO120" si="132">SUM(FJ118:FJ119)</f>
        <v>0</v>
      </c>
      <c r="FK120" s="10">
        <f t="shared" si="132"/>
        <v>0</v>
      </c>
      <c r="FL120" s="11">
        <f t="shared" si="132"/>
        <v>0</v>
      </c>
      <c r="FM120" s="10">
        <f t="shared" si="132"/>
        <v>0</v>
      </c>
      <c r="FN120" s="7">
        <f t="shared" si="132"/>
        <v>0</v>
      </c>
      <c r="FO120" s="7">
        <f t="shared" si="132"/>
        <v>0</v>
      </c>
    </row>
    <row r="121" spans="1:171" ht="20.100000000000001" customHeight="1" x14ac:dyDescent="0.2">
      <c r="A121" s="6"/>
      <c r="B121" s="6"/>
      <c r="C121" s="6"/>
      <c r="D121" s="6"/>
      <c r="E121" s="8" t="s">
        <v>249</v>
      </c>
      <c r="F121" s="6">
        <f>F28+F42+F75+F91+F120</f>
        <v>21</v>
      </c>
      <c r="G121" s="6">
        <f>G28+G42+G75+G91+G120</f>
        <v>100</v>
      </c>
      <c r="H121" s="6">
        <f t="shared" ref="H121:P121" si="133">H28+H42+H75+H91</f>
        <v>2614</v>
      </c>
      <c r="I121" s="6">
        <f t="shared" si="133"/>
        <v>1359</v>
      </c>
      <c r="J121" s="6">
        <f t="shared" si="133"/>
        <v>610</v>
      </c>
      <c r="K121" s="6">
        <f t="shared" si="133"/>
        <v>30</v>
      </c>
      <c r="L121" s="6">
        <f t="shared" si="133"/>
        <v>360</v>
      </c>
      <c r="M121" s="6">
        <f t="shared" si="133"/>
        <v>150</v>
      </c>
      <c r="N121" s="6">
        <f t="shared" si="133"/>
        <v>105</v>
      </c>
      <c r="O121" s="6">
        <f t="shared" si="133"/>
        <v>0</v>
      </c>
      <c r="P121" s="6">
        <f t="shared" si="133"/>
        <v>0</v>
      </c>
      <c r="Q121" s="7">
        <f>Q28+Q42+Q75+Q91+Q120</f>
        <v>210</v>
      </c>
      <c r="R121" s="7">
        <f>R28+R42+R75+R91+R120</f>
        <v>62</v>
      </c>
      <c r="S121" s="7">
        <f>S28+S42+S75+S91+S120</f>
        <v>106.4</v>
      </c>
      <c r="T121" s="11">
        <f t="shared" ref="T121:Y121" si="134">T28+T42+T75+T91</f>
        <v>267</v>
      </c>
      <c r="U121" s="10">
        <f t="shared" si="134"/>
        <v>0</v>
      </c>
      <c r="V121" s="11">
        <f t="shared" si="134"/>
        <v>90</v>
      </c>
      <c r="W121" s="10">
        <f t="shared" si="134"/>
        <v>0</v>
      </c>
      <c r="X121" s="11">
        <f t="shared" si="134"/>
        <v>0</v>
      </c>
      <c r="Y121" s="10">
        <f t="shared" si="134"/>
        <v>0</v>
      </c>
      <c r="Z121" s="7">
        <f>Z28+Z42+Z75+Z91+Z120</f>
        <v>27</v>
      </c>
      <c r="AA121" s="11">
        <f t="shared" ref="AA121:AJ121" si="135">AA28+AA42+AA75+AA91</f>
        <v>30</v>
      </c>
      <c r="AB121" s="10">
        <f t="shared" si="135"/>
        <v>0</v>
      </c>
      <c r="AC121" s="11">
        <f t="shared" si="135"/>
        <v>0</v>
      </c>
      <c r="AD121" s="10">
        <f t="shared" si="135"/>
        <v>0</v>
      </c>
      <c r="AE121" s="11">
        <f t="shared" si="135"/>
        <v>0</v>
      </c>
      <c r="AF121" s="10">
        <f t="shared" si="135"/>
        <v>0</v>
      </c>
      <c r="AG121" s="11">
        <f t="shared" si="135"/>
        <v>0</v>
      </c>
      <c r="AH121" s="10">
        <f t="shared" si="135"/>
        <v>0</v>
      </c>
      <c r="AI121" s="11">
        <f t="shared" si="135"/>
        <v>0</v>
      </c>
      <c r="AJ121" s="10">
        <f t="shared" si="135"/>
        <v>0</v>
      </c>
      <c r="AK121" s="7">
        <f>AK28+AK42+AK75+AK91+AK120</f>
        <v>3</v>
      </c>
      <c r="AL121" s="7">
        <f>AL28+AL42+AL75+AL91+AL120</f>
        <v>30</v>
      </c>
      <c r="AM121" s="11">
        <f t="shared" ref="AM121:AR121" si="136">AM28+AM42+AM75+AM91</f>
        <v>175</v>
      </c>
      <c r="AN121" s="10">
        <f t="shared" si="136"/>
        <v>0</v>
      </c>
      <c r="AO121" s="11">
        <f t="shared" si="136"/>
        <v>120</v>
      </c>
      <c r="AP121" s="10">
        <f t="shared" si="136"/>
        <v>0</v>
      </c>
      <c r="AQ121" s="11">
        <f t="shared" si="136"/>
        <v>0</v>
      </c>
      <c r="AR121" s="10">
        <f t="shared" si="136"/>
        <v>0</v>
      </c>
      <c r="AS121" s="7">
        <f>AS28+AS42+AS75+AS91+AS120</f>
        <v>27</v>
      </c>
      <c r="AT121" s="11">
        <f t="shared" ref="AT121:BC121" si="137">AT28+AT42+AT75+AT91</f>
        <v>15</v>
      </c>
      <c r="AU121" s="10">
        <f t="shared" si="137"/>
        <v>0</v>
      </c>
      <c r="AV121" s="11">
        <f t="shared" si="137"/>
        <v>0</v>
      </c>
      <c r="AW121" s="10">
        <f t="shared" si="137"/>
        <v>0</v>
      </c>
      <c r="AX121" s="11">
        <f t="shared" si="137"/>
        <v>30</v>
      </c>
      <c r="AY121" s="10">
        <f t="shared" si="137"/>
        <v>0</v>
      </c>
      <c r="AZ121" s="11">
        <f t="shared" si="137"/>
        <v>0</v>
      </c>
      <c r="BA121" s="10">
        <f t="shared" si="137"/>
        <v>0</v>
      </c>
      <c r="BB121" s="11">
        <f t="shared" si="137"/>
        <v>0</v>
      </c>
      <c r="BC121" s="10">
        <f t="shared" si="137"/>
        <v>0</v>
      </c>
      <c r="BD121" s="7">
        <f>BD28+BD42+BD75+BD91+BD120</f>
        <v>3</v>
      </c>
      <c r="BE121" s="7">
        <f>BE28+BE42+BE75+BE91+BE120</f>
        <v>30</v>
      </c>
      <c r="BF121" s="11">
        <f t="shared" ref="BF121:BK121" si="138">BF28+BF42+BF75+BF91</f>
        <v>195</v>
      </c>
      <c r="BG121" s="10">
        <f t="shared" si="138"/>
        <v>0</v>
      </c>
      <c r="BH121" s="11">
        <f t="shared" si="138"/>
        <v>90</v>
      </c>
      <c r="BI121" s="10">
        <f t="shared" si="138"/>
        <v>0</v>
      </c>
      <c r="BJ121" s="11">
        <f t="shared" si="138"/>
        <v>0</v>
      </c>
      <c r="BK121" s="10">
        <f t="shared" si="138"/>
        <v>0</v>
      </c>
      <c r="BL121" s="7">
        <f>BL28+BL42+BL75+BL91+BL120</f>
        <v>21</v>
      </c>
      <c r="BM121" s="11">
        <f t="shared" ref="BM121:BV121" si="139">BM28+BM42+BM75+BM91</f>
        <v>75</v>
      </c>
      <c r="BN121" s="10">
        <f t="shared" si="139"/>
        <v>0</v>
      </c>
      <c r="BO121" s="11">
        <f t="shared" si="139"/>
        <v>30</v>
      </c>
      <c r="BP121" s="10">
        <f t="shared" si="139"/>
        <v>0</v>
      </c>
      <c r="BQ121" s="11">
        <f t="shared" si="139"/>
        <v>15</v>
      </c>
      <c r="BR121" s="10">
        <f t="shared" si="139"/>
        <v>0</v>
      </c>
      <c r="BS121" s="11">
        <f t="shared" si="139"/>
        <v>0</v>
      </c>
      <c r="BT121" s="10">
        <f t="shared" si="139"/>
        <v>0</v>
      </c>
      <c r="BU121" s="11">
        <f t="shared" si="139"/>
        <v>0</v>
      </c>
      <c r="BV121" s="10">
        <f t="shared" si="139"/>
        <v>0</v>
      </c>
      <c r="BW121" s="7">
        <f>BW28+BW42+BW75+BW91+BW120</f>
        <v>9</v>
      </c>
      <c r="BX121" s="7">
        <f>BX28+BX42+BX75+BX91+BX120</f>
        <v>30</v>
      </c>
      <c r="BY121" s="11">
        <f t="shared" ref="BY121:CD121" si="140">BY28+BY42+BY75+BY91</f>
        <v>180</v>
      </c>
      <c r="BZ121" s="10">
        <f t="shared" si="140"/>
        <v>0</v>
      </c>
      <c r="CA121" s="11">
        <f t="shared" si="140"/>
        <v>85</v>
      </c>
      <c r="CB121" s="10">
        <f t="shared" si="140"/>
        <v>0</v>
      </c>
      <c r="CC121" s="11">
        <f t="shared" si="140"/>
        <v>0</v>
      </c>
      <c r="CD121" s="10">
        <f t="shared" si="140"/>
        <v>0</v>
      </c>
      <c r="CE121" s="7">
        <f>CE28+CE42+CE75+CE91+CE120</f>
        <v>19</v>
      </c>
      <c r="CF121" s="11">
        <f t="shared" ref="CF121:CO121" si="141">CF28+CF42+CF75+CF91</f>
        <v>45</v>
      </c>
      <c r="CG121" s="10">
        <f t="shared" si="141"/>
        <v>0</v>
      </c>
      <c r="CH121" s="11">
        <f t="shared" si="141"/>
        <v>60</v>
      </c>
      <c r="CI121" s="10">
        <f t="shared" si="141"/>
        <v>0</v>
      </c>
      <c r="CJ121" s="11">
        <f t="shared" si="141"/>
        <v>15</v>
      </c>
      <c r="CK121" s="10">
        <f t="shared" si="141"/>
        <v>0</v>
      </c>
      <c r="CL121" s="11">
        <f t="shared" si="141"/>
        <v>0</v>
      </c>
      <c r="CM121" s="10">
        <f t="shared" si="141"/>
        <v>0</v>
      </c>
      <c r="CN121" s="11">
        <f t="shared" si="141"/>
        <v>0</v>
      </c>
      <c r="CO121" s="10">
        <f t="shared" si="141"/>
        <v>0</v>
      </c>
      <c r="CP121" s="7">
        <f>CP28+CP42+CP75+CP91+CP120</f>
        <v>11</v>
      </c>
      <c r="CQ121" s="7">
        <f>CQ28+CQ42+CQ75+CQ91+CQ120</f>
        <v>30</v>
      </c>
      <c r="CR121" s="11">
        <f t="shared" ref="CR121:CW121" si="142">CR28+CR42+CR75+CR91</f>
        <v>210</v>
      </c>
      <c r="CS121" s="10">
        <f t="shared" si="142"/>
        <v>0</v>
      </c>
      <c r="CT121" s="11">
        <f t="shared" si="142"/>
        <v>60</v>
      </c>
      <c r="CU121" s="10">
        <f t="shared" si="142"/>
        <v>0</v>
      </c>
      <c r="CV121" s="11">
        <f t="shared" si="142"/>
        <v>0</v>
      </c>
      <c r="CW121" s="10">
        <f t="shared" si="142"/>
        <v>0</v>
      </c>
      <c r="CX121" s="7">
        <f>CX28+CX42+CX75+CX91+CX120</f>
        <v>22</v>
      </c>
      <c r="CY121" s="11">
        <f t="shared" ref="CY121:DH121" si="143">CY28+CY42+CY75+CY91</f>
        <v>75</v>
      </c>
      <c r="CZ121" s="10">
        <f t="shared" si="143"/>
        <v>0</v>
      </c>
      <c r="DA121" s="11">
        <f t="shared" si="143"/>
        <v>60</v>
      </c>
      <c r="DB121" s="10">
        <f t="shared" si="143"/>
        <v>0</v>
      </c>
      <c r="DC121" s="11">
        <f t="shared" si="143"/>
        <v>0</v>
      </c>
      <c r="DD121" s="10">
        <f t="shared" si="143"/>
        <v>0</v>
      </c>
      <c r="DE121" s="11">
        <f t="shared" si="143"/>
        <v>0</v>
      </c>
      <c r="DF121" s="10">
        <f t="shared" si="143"/>
        <v>0</v>
      </c>
      <c r="DG121" s="11">
        <f t="shared" si="143"/>
        <v>0</v>
      </c>
      <c r="DH121" s="10">
        <f t="shared" si="143"/>
        <v>0</v>
      </c>
      <c r="DI121" s="7">
        <f>DI28+DI42+DI75+DI91+DI120</f>
        <v>8</v>
      </c>
      <c r="DJ121" s="7">
        <f>DJ28+DJ42+DJ75+DJ91+DJ120</f>
        <v>30</v>
      </c>
      <c r="DK121" s="11">
        <f t="shared" ref="DK121:DP121" si="144">DK28+DK42+DK75+DK91</f>
        <v>227</v>
      </c>
      <c r="DL121" s="10">
        <f t="shared" si="144"/>
        <v>0</v>
      </c>
      <c r="DM121" s="11">
        <f t="shared" si="144"/>
        <v>75</v>
      </c>
      <c r="DN121" s="10">
        <f t="shared" si="144"/>
        <v>0</v>
      </c>
      <c r="DO121" s="11">
        <f t="shared" si="144"/>
        <v>0</v>
      </c>
      <c r="DP121" s="10">
        <f t="shared" si="144"/>
        <v>0</v>
      </c>
      <c r="DQ121" s="7">
        <f>DQ28+DQ42+DQ75+DQ91+DQ120</f>
        <v>20</v>
      </c>
      <c r="DR121" s="11">
        <f t="shared" ref="DR121:EA121" si="145">DR28+DR42+DR75+DR91</f>
        <v>90</v>
      </c>
      <c r="DS121" s="10">
        <f t="shared" si="145"/>
        <v>0</v>
      </c>
      <c r="DT121" s="11">
        <f t="shared" si="145"/>
        <v>0</v>
      </c>
      <c r="DU121" s="10">
        <f t="shared" si="145"/>
        <v>0</v>
      </c>
      <c r="DV121" s="11">
        <f t="shared" si="145"/>
        <v>30</v>
      </c>
      <c r="DW121" s="10">
        <f t="shared" si="145"/>
        <v>0</v>
      </c>
      <c r="DX121" s="11">
        <f t="shared" si="145"/>
        <v>0</v>
      </c>
      <c r="DY121" s="10">
        <f t="shared" si="145"/>
        <v>0</v>
      </c>
      <c r="DZ121" s="11">
        <f t="shared" si="145"/>
        <v>0</v>
      </c>
      <c r="EA121" s="10">
        <f t="shared" si="145"/>
        <v>0</v>
      </c>
      <c r="EB121" s="7">
        <f>EB28+EB42+EB75+EB91+EB120</f>
        <v>10</v>
      </c>
      <c r="EC121" s="7">
        <f>EC28+EC42+EC75+EC91+EC120</f>
        <v>30</v>
      </c>
      <c r="ED121" s="11">
        <f t="shared" ref="ED121:EI121" si="146">ED28+ED42+ED75+ED91</f>
        <v>105</v>
      </c>
      <c r="EE121" s="10">
        <f t="shared" si="146"/>
        <v>0</v>
      </c>
      <c r="EF121" s="11">
        <f t="shared" si="146"/>
        <v>90</v>
      </c>
      <c r="EG121" s="10">
        <f t="shared" si="146"/>
        <v>0</v>
      </c>
      <c r="EH121" s="11">
        <f t="shared" si="146"/>
        <v>30</v>
      </c>
      <c r="EI121" s="10">
        <f t="shared" si="146"/>
        <v>0</v>
      </c>
      <c r="EJ121" s="7">
        <f>EJ28+EJ42+EJ75+EJ91+EJ120</f>
        <v>12</v>
      </c>
      <c r="EK121" s="11">
        <f t="shared" ref="EK121:ET121" si="147">EK28+EK42+EK75+EK91</f>
        <v>30</v>
      </c>
      <c r="EL121" s="10">
        <f t="shared" si="147"/>
        <v>0</v>
      </c>
      <c r="EM121" s="11">
        <f t="shared" si="147"/>
        <v>0</v>
      </c>
      <c r="EN121" s="10">
        <f t="shared" si="147"/>
        <v>0</v>
      </c>
      <c r="EO121" s="11">
        <f t="shared" si="147"/>
        <v>15</v>
      </c>
      <c r="EP121" s="10">
        <f t="shared" si="147"/>
        <v>0</v>
      </c>
      <c r="EQ121" s="11">
        <f t="shared" si="147"/>
        <v>0</v>
      </c>
      <c r="ER121" s="10">
        <f t="shared" si="147"/>
        <v>0</v>
      </c>
      <c r="ES121" s="11">
        <f t="shared" si="147"/>
        <v>0</v>
      </c>
      <c r="ET121" s="10">
        <f t="shared" si="147"/>
        <v>0</v>
      </c>
      <c r="EU121" s="7">
        <f>EU28+EU42+EU75+EU91+EU120</f>
        <v>18</v>
      </c>
      <c r="EV121" s="7">
        <f>EV28+EV42+EV75+EV91+EV120</f>
        <v>30</v>
      </c>
      <c r="EW121" s="11">
        <f t="shared" ref="EW121:FB121" si="148">EW28+EW42+EW75+EW91</f>
        <v>0</v>
      </c>
      <c r="EX121" s="10">
        <f t="shared" si="148"/>
        <v>0</v>
      </c>
      <c r="EY121" s="11">
        <f t="shared" si="148"/>
        <v>0</v>
      </c>
      <c r="EZ121" s="10">
        <f t="shared" si="148"/>
        <v>0</v>
      </c>
      <c r="FA121" s="11">
        <f t="shared" si="148"/>
        <v>0</v>
      </c>
      <c r="FB121" s="10">
        <f t="shared" si="148"/>
        <v>0</v>
      </c>
      <c r="FC121" s="7">
        <f>FC28+FC42+FC75+FC91+FC120</f>
        <v>0</v>
      </c>
      <c r="FD121" s="11">
        <f t="shared" ref="FD121:FM121" si="149">FD28+FD42+FD75+FD91</f>
        <v>0</v>
      </c>
      <c r="FE121" s="10">
        <f t="shared" si="149"/>
        <v>0</v>
      </c>
      <c r="FF121" s="11">
        <f t="shared" si="149"/>
        <v>0</v>
      </c>
      <c r="FG121" s="10">
        <f t="shared" si="149"/>
        <v>0</v>
      </c>
      <c r="FH121" s="11">
        <f t="shared" si="149"/>
        <v>0</v>
      </c>
      <c r="FI121" s="10">
        <f t="shared" si="149"/>
        <v>0</v>
      </c>
      <c r="FJ121" s="11">
        <f t="shared" si="149"/>
        <v>0</v>
      </c>
      <c r="FK121" s="10">
        <f t="shared" si="149"/>
        <v>0</v>
      </c>
      <c r="FL121" s="11">
        <f t="shared" si="149"/>
        <v>0</v>
      </c>
      <c r="FM121" s="10">
        <f t="shared" si="149"/>
        <v>0</v>
      </c>
      <c r="FN121" s="7">
        <f>FN28+FN42+FN75+FN91+FN120</f>
        <v>0</v>
      </c>
      <c r="FO121" s="7">
        <f>FO28+FO42+FO75+FO91+FO120</f>
        <v>0</v>
      </c>
    </row>
    <row r="123" spans="1:171" x14ac:dyDescent="0.2">
      <c r="D123" s="3" t="s">
        <v>22</v>
      </c>
      <c r="E123" s="3" t="s">
        <v>250</v>
      </c>
    </row>
    <row r="124" spans="1:171" x14ac:dyDescent="0.2">
      <c r="D124" s="3" t="s">
        <v>26</v>
      </c>
      <c r="E124" s="3" t="s">
        <v>251</v>
      </c>
    </row>
    <row r="125" spans="1:171" x14ac:dyDescent="0.2">
      <c r="D125" s="15" t="s">
        <v>32</v>
      </c>
      <c r="E125" s="15"/>
    </row>
    <row r="126" spans="1:171" x14ac:dyDescent="0.2">
      <c r="D126" s="3" t="s">
        <v>34</v>
      </c>
      <c r="E126" s="3" t="s">
        <v>252</v>
      </c>
    </row>
    <row r="127" spans="1:171" x14ac:dyDescent="0.2">
      <c r="D127" s="3" t="s">
        <v>35</v>
      </c>
      <c r="E127" s="3" t="s">
        <v>253</v>
      </c>
    </row>
    <row r="128" spans="1:171" x14ac:dyDescent="0.2">
      <c r="D128" s="3" t="s">
        <v>36</v>
      </c>
      <c r="E128" s="3" t="s">
        <v>254</v>
      </c>
    </row>
    <row r="129" spans="4:29" x14ac:dyDescent="0.2">
      <c r="D129" s="15" t="s">
        <v>33</v>
      </c>
      <c r="E129" s="15"/>
      <c r="M129" s="9"/>
      <c r="U129" s="9"/>
      <c r="AC129" s="9"/>
    </row>
    <row r="130" spans="4:29" x14ac:dyDescent="0.2">
      <c r="D130" s="3" t="s">
        <v>37</v>
      </c>
      <c r="E130" s="3" t="s">
        <v>255</v>
      </c>
    </row>
    <row r="131" spans="4:29" x14ac:dyDescent="0.2">
      <c r="D131" s="3" t="s">
        <v>38</v>
      </c>
      <c r="E131" s="3" t="s">
        <v>256</v>
      </c>
    </row>
    <row r="132" spans="4:29" x14ac:dyDescent="0.2">
      <c r="D132" s="3" t="s">
        <v>39</v>
      </c>
      <c r="E132" s="3" t="s">
        <v>257</v>
      </c>
    </row>
    <row r="133" spans="4:29" x14ac:dyDescent="0.2">
      <c r="D133" s="3" t="s">
        <v>40</v>
      </c>
      <c r="E133" s="3" t="s">
        <v>258</v>
      </c>
    </row>
    <row r="134" spans="4:29" x14ac:dyDescent="0.2">
      <c r="D134" s="3" t="s">
        <v>41</v>
      </c>
      <c r="E134" s="3" t="s">
        <v>259</v>
      </c>
    </row>
  </sheetData>
  <mergeCells count="175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CE14:CE15"/>
    <mergeCell ref="CF14:CO14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29:FO29"/>
    <mergeCell ref="A43:FO43"/>
    <mergeCell ref="A76:FO76"/>
    <mergeCell ref="A92:FO92"/>
    <mergeCell ref="C93:C94"/>
    <mergeCell ref="A93:A94"/>
    <mergeCell ref="B93:B94"/>
    <mergeCell ref="C95:C96"/>
    <mergeCell ref="A95:A96"/>
    <mergeCell ref="B95:B96"/>
    <mergeCell ref="C97:C98"/>
    <mergeCell ref="A97:A98"/>
    <mergeCell ref="B97:B98"/>
    <mergeCell ref="C99:C100"/>
    <mergeCell ref="A99:A100"/>
    <mergeCell ref="B99:B100"/>
    <mergeCell ref="C101:C102"/>
    <mergeCell ref="A101:A102"/>
    <mergeCell ref="B101:B102"/>
    <mergeCell ref="C103:C104"/>
    <mergeCell ref="A103:A104"/>
    <mergeCell ref="B103:B104"/>
    <mergeCell ref="C105:C106"/>
    <mergeCell ref="A105:A106"/>
    <mergeCell ref="B105:B106"/>
    <mergeCell ref="C107:C108"/>
    <mergeCell ref="A107:A108"/>
    <mergeCell ref="B107:B108"/>
    <mergeCell ref="C109:C110"/>
    <mergeCell ref="A109:A110"/>
    <mergeCell ref="B109:B110"/>
    <mergeCell ref="C111:C112"/>
    <mergeCell ref="A111:A112"/>
    <mergeCell ref="B111:B112"/>
    <mergeCell ref="C113:C114"/>
    <mergeCell ref="A113:A114"/>
    <mergeCell ref="B113:B114"/>
    <mergeCell ref="C115:C116"/>
    <mergeCell ref="A115:A116"/>
    <mergeCell ref="B115:B116"/>
    <mergeCell ref="A117:FO117"/>
    <mergeCell ref="D125:E125"/>
    <mergeCell ref="D129:E129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35"/>
  <sheetViews>
    <sheetView tabSelected="1" topLeftCell="AD1" workbookViewId="0">
      <selection activeCell="BF9" sqref="BF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5703125" customWidth="1"/>
    <col min="158" max="158" width="2" customWidth="1"/>
    <col min="159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164</v>
      </c>
      <c r="BY8" t="s">
        <v>16</v>
      </c>
    </row>
    <row r="9" spans="1:171" x14ac:dyDescent="0.2">
      <c r="E9" t="s">
        <v>17</v>
      </c>
      <c r="F9" s="1" t="s">
        <v>18</v>
      </c>
      <c r="BY9" t="s">
        <v>337</v>
      </c>
    </row>
    <row r="11" spans="1:171" x14ac:dyDescent="0.2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</row>
    <row r="12" spans="1:171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9"/>
      <c r="Y14" s="19"/>
      <c r="Z14" s="17" t="s">
        <v>47</v>
      </c>
      <c r="AA14" s="19" t="s">
        <v>33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9"/>
      <c r="AR14" s="19"/>
      <c r="AS14" s="17" t="s">
        <v>47</v>
      </c>
      <c r="AT14" s="19" t="s">
        <v>33</v>
      </c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9"/>
      <c r="BK14" s="19"/>
      <c r="BL14" s="17" t="s">
        <v>47</v>
      </c>
      <c r="BM14" s="19" t="s">
        <v>33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9"/>
      <c r="CD14" s="19"/>
      <c r="CE14" s="17" t="s">
        <v>47</v>
      </c>
      <c r="CF14" s="19" t="s">
        <v>33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9"/>
      <c r="CW14" s="19"/>
      <c r="CX14" s="17" t="s">
        <v>47</v>
      </c>
      <c r="CY14" s="19" t="s">
        <v>33</v>
      </c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9"/>
      <c r="DP14" s="19"/>
      <c r="DQ14" s="17" t="s">
        <v>47</v>
      </c>
      <c r="DR14" s="19" t="s">
        <v>33</v>
      </c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9"/>
      <c r="EI14" s="19"/>
      <c r="EJ14" s="17" t="s">
        <v>47</v>
      </c>
      <c r="EK14" s="19" t="s">
        <v>33</v>
      </c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9"/>
      <c r="FB14" s="19"/>
      <c r="FC14" s="17" t="s">
        <v>47</v>
      </c>
      <c r="FD14" s="19" t="s">
        <v>33</v>
      </c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7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7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7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7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7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7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7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7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">
      <c r="A16" s="13" t="s">
        <v>59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3"/>
      <c r="FO16" s="14"/>
    </row>
    <row r="17" spans="1:171" x14ac:dyDescent="0.2">
      <c r="A17" s="6">
        <v>1</v>
      </c>
      <c r="B17" s="6">
        <v>1</v>
      </c>
      <c r="C17" s="6"/>
      <c r="D17" s="6"/>
      <c r="E17" s="3" t="s">
        <v>60</v>
      </c>
      <c r="F17" s="6">
        <f>$B$17*COUNTIF(T17:FM17,"e")</f>
        <v>0</v>
      </c>
      <c r="G17" s="6">
        <f>$B$17*COUNTIF(T17:FM17,"z")</f>
        <v>1</v>
      </c>
      <c r="H17" s="6">
        <f t="shared" ref="H17:H27" si="0">SUM(I17:P17)</f>
        <v>45</v>
      </c>
      <c r="I17" s="6">
        <f t="shared" ref="I17:I27" si="1">T17+AM17+BF17+BY17+CR17+DK17+ED17+EW17</f>
        <v>45</v>
      </c>
      <c r="J17" s="6">
        <f t="shared" ref="J17:J27" si="2">V17+AO17+BH17+CA17+CT17+DM17+EF17+EY17</f>
        <v>0</v>
      </c>
      <c r="K17" s="6">
        <f t="shared" ref="K17:K27" si="3">X17+AQ17+BJ17+CC17+CV17+DO17+EH17+FA17</f>
        <v>0</v>
      </c>
      <c r="L17" s="6">
        <f t="shared" ref="L17:L27" si="4">AA17+AT17+BM17+CF17+CY17+DR17+EK17+FD17</f>
        <v>0</v>
      </c>
      <c r="M17" s="6">
        <f t="shared" ref="M17:M27" si="5">AC17+AV17+BO17+CH17+DA17+DT17+EM17+FF17</f>
        <v>0</v>
      </c>
      <c r="N17" s="6">
        <f t="shared" ref="N17:N27" si="6">AE17+AX17+BQ17+CJ17+DC17+DV17+EO17+FH17</f>
        <v>0</v>
      </c>
      <c r="O17" s="6">
        <f t="shared" ref="O17:O27" si="7">AG17+AZ17+BS17+CL17+DE17+DX17+EQ17+FJ17</f>
        <v>0</v>
      </c>
      <c r="P17" s="6">
        <f t="shared" ref="P17:P27" si="8">AI17+BB17+BU17+CN17+DG17+DZ17+ES17+FL17</f>
        <v>0</v>
      </c>
      <c r="Q17" s="7">
        <f t="shared" ref="Q17:Q27" si="9">AL17+BE17+BX17+CQ17+DJ17+EC17+EV17+FO17</f>
        <v>3</v>
      </c>
      <c r="R17" s="7">
        <f t="shared" ref="R17:R27" si="10">AK17+BD17+BW17+CP17+DI17+EB17+EU17+FN17</f>
        <v>0</v>
      </c>
      <c r="S17" s="7">
        <f>$B$17*1.8</f>
        <v>1.8</v>
      </c>
      <c r="T17" s="11">
        <f>$B$17*45</f>
        <v>45</v>
      </c>
      <c r="U17" s="10" t="s">
        <v>61</v>
      </c>
      <c r="V17" s="11"/>
      <c r="W17" s="10"/>
      <c r="X17" s="11"/>
      <c r="Y17" s="10"/>
      <c r="Z17" s="7">
        <f>$B$17*3</f>
        <v>3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7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7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7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7" si="14">CE17+CP17</f>
        <v>0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7" si="15">CX17+DI17</f>
        <v>0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7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7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7" si="18">FC17+FN17</f>
        <v>0</v>
      </c>
    </row>
    <row r="18" spans="1:171" x14ac:dyDescent="0.2">
      <c r="A18" s="6"/>
      <c r="B18" s="6"/>
      <c r="C18" s="6"/>
      <c r="D18" s="6" t="s">
        <v>62</v>
      </c>
      <c r="E18" s="3" t="s">
        <v>63</v>
      </c>
      <c r="F18" s="6">
        <f>COUNTIF(T18:FM18,"e")</f>
        <v>0</v>
      </c>
      <c r="G18" s="6">
        <f>COUNTIF(T18:FM18,"z")</f>
        <v>1</v>
      </c>
      <c r="H18" s="6">
        <f t="shared" si="0"/>
        <v>2</v>
      </c>
      <c r="I18" s="6">
        <f t="shared" si="1"/>
        <v>2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2</v>
      </c>
      <c r="U18" s="10" t="s">
        <v>61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/>
      <c r="B19" s="6"/>
      <c r="C19" s="6"/>
      <c r="D19" s="6" t="s">
        <v>64</v>
      </c>
      <c r="E19" s="3" t="s">
        <v>65</v>
      </c>
      <c r="F19" s="6">
        <f>COUNTIF(T19:FM19,"e")</f>
        <v>0</v>
      </c>
      <c r="G19" s="6">
        <f>COUNTIF(T19:FM19,"z")</f>
        <v>2</v>
      </c>
      <c r="H19" s="6">
        <f t="shared" si="0"/>
        <v>30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15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1.2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v>15</v>
      </c>
      <c r="AN19" s="10" t="s">
        <v>61</v>
      </c>
      <c r="AO19" s="11"/>
      <c r="AP19" s="10"/>
      <c r="AQ19" s="11"/>
      <c r="AR19" s="10"/>
      <c r="AS19" s="7">
        <v>1</v>
      </c>
      <c r="AT19" s="11">
        <v>15</v>
      </c>
      <c r="AU19" s="10" t="s">
        <v>61</v>
      </c>
      <c r="AV19" s="11"/>
      <c r="AW19" s="10"/>
      <c r="AX19" s="11"/>
      <c r="AY19" s="10"/>
      <c r="AZ19" s="11"/>
      <c r="BA19" s="10"/>
      <c r="BB19" s="11"/>
      <c r="BC19" s="10"/>
      <c r="BD19" s="7">
        <v>1</v>
      </c>
      <c r="BE19" s="7">
        <f t="shared" si="12"/>
        <v>2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7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66</v>
      </c>
      <c r="E20" s="3" t="s">
        <v>67</v>
      </c>
      <c r="F20" s="6">
        <f>COUNTIF(T20:FM20,"e")</f>
        <v>0</v>
      </c>
      <c r="G20" s="6">
        <f>COUNTIF(T20:FM20,"z")</f>
        <v>1</v>
      </c>
      <c r="H20" s="6">
        <f t="shared" si="0"/>
        <v>45</v>
      </c>
      <c r="I20" s="6">
        <f t="shared" si="1"/>
        <v>0</v>
      </c>
      <c r="J20" s="6">
        <f t="shared" si="2"/>
        <v>45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/>
      <c r="CW20" s="10"/>
      <c r="CX20" s="7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11"/>
      <c r="DP20" s="10"/>
      <c r="DQ20" s="7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>
        <v>45</v>
      </c>
      <c r="EG20" s="10" t="s">
        <v>61</v>
      </c>
      <c r="EH20" s="11"/>
      <c r="EI20" s="10"/>
      <c r="EJ20" s="7">
        <v>0</v>
      </c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>
        <v>2</v>
      </c>
      <c r="B21" s="6">
        <v>1</v>
      </c>
      <c r="C21" s="6"/>
      <c r="D21" s="6"/>
      <c r="E21" s="3" t="s">
        <v>68</v>
      </c>
      <c r="F21" s="6">
        <f>$B$21*COUNTIF(T21:FM21,"e")</f>
        <v>0</v>
      </c>
      <c r="G21" s="6">
        <f>$B$21*COUNTIF(T21:FM21,"z")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2</v>
      </c>
      <c r="S21" s="7">
        <f>$B$21*1</f>
        <v>1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>
        <f>$B$21*30</f>
        <v>30</v>
      </c>
      <c r="BP21" s="10" t="s">
        <v>61</v>
      </c>
      <c r="BQ21" s="11"/>
      <c r="BR21" s="10"/>
      <c r="BS21" s="11"/>
      <c r="BT21" s="10"/>
      <c r="BU21" s="11"/>
      <c r="BV21" s="10"/>
      <c r="BW21" s="7">
        <f>$B$21*2</f>
        <v>2</v>
      </c>
      <c r="BX21" s="7">
        <f t="shared" si="13"/>
        <v>2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11"/>
      <c r="EI21" s="10"/>
      <c r="EJ21" s="7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>
        <v>3</v>
      </c>
      <c r="B22" s="6">
        <v>1</v>
      </c>
      <c r="C22" s="6"/>
      <c r="D22" s="6"/>
      <c r="E22" s="3" t="s">
        <v>69</v>
      </c>
      <c r="F22" s="6">
        <f>$B$22*COUNTIF(T22:FM22,"e")</f>
        <v>0</v>
      </c>
      <c r="G22" s="6">
        <f>$B$22*COUNTIF(T22:FM22,"z")</f>
        <v>1</v>
      </c>
      <c r="H22" s="6">
        <f t="shared" si="0"/>
        <v>60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60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2</v>
      </c>
      <c r="S22" s="7">
        <f>$B$22*2</f>
        <v>2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>
        <f>$B$22*60</f>
        <v>60</v>
      </c>
      <c r="CI22" s="10" t="s">
        <v>61</v>
      </c>
      <c r="CJ22" s="11"/>
      <c r="CK22" s="10"/>
      <c r="CL22" s="11"/>
      <c r="CM22" s="10"/>
      <c r="CN22" s="11"/>
      <c r="CO22" s="10"/>
      <c r="CP22" s="7">
        <f>$B$22*2</f>
        <v>2</v>
      </c>
      <c r="CQ22" s="7">
        <f t="shared" si="14"/>
        <v>2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7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>
        <v>4</v>
      </c>
      <c r="B23" s="6">
        <v>1</v>
      </c>
      <c r="C23" s="6"/>
      <c r="D23" s="6"/>
      <c r="E23" s="3" t="s">
        <v>70</v>
      </c>
      <c r="F23" s="6">
        <f>$B$23*COUNTIF(T23:FM23,"e")</f>
        <v>1</v>
      </c>
      <c r="G23" s="6">
        <f>$B$23*COUNTIF(T23:FM23,"z")</f>
        <v>0</v>
      </c>
      <c r="H23" s="6">
        <f t="shared" si="0"/>
        <v>60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60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3</v>
      </c>
      <c r="R23" s="7">
        <f t="shared" si="10"/>
        <v>3</v>
      </c>
      <c r="S23" s="7">
        <f>$B$23*2</f>
        <v>2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>
        <f>$B$23*60</f>
        <v>60</v>
      </c>
      <c r="DB23" s="10" t="s">
        <v>71</v>
      </c>
      <c r="DC23" s="11"/>
      <c r="DD23" s="10"/>
      <c r="DE23" s="11"/>
      <c r="DF23" s="10"/>
      <c r="DG23" s="11"/>
      <c r="DH23" s="10"/>
      <c r="DI23" s="7">
        <f>$B$23*3</f>
        <v>3</v>
      </c>
      <c r="DJ23" s="7">
        <f t="shared" si="15"/>
        <v>3</v>
      </c>
      <c r="DK23" s="11"/>
      <c r="DL23" s="10"/>
      <c r="DM23" s="11"/>
      <c r="DN23" s="10"/>
      <c r="DO23" s="11"/>
      <c r="DP23" s="10"/>
      <c r="DQ23" s="7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/>
      <c r="B24" s="6"/>
      <c r="C24" s="6"/>
      <c r="D24" s="6" t="s">
        <v>72</v>
      </c>
      <c r="E24" s="3" t="s">
        <v>73</v>
      </c>
      <c r="F24" s="6">
        <f>COUNTIF(T24:FM24,"e")</f>
        <v>0</v>
      </c>
      <c r="G24" s="6">
        <f>COUNTIF(T24:FM24,"z")</f>
        <v>1</v>
      </c>
      <c r="H24" s="6">
        <f t="shared" si="0"/>
        <v>2</v>
      </c>
      <c r="I24" s="6">
        <f t="shared" si="1"/>
        <v>2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0</v>
      </c>
      <c r="R24" s="7">
        <f t="shared" si="10"/>
        <v>0</v>
      </c>
      <c r="S24" s="7">
        <v>0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>
        <v>2</v>
      </c>
      <c r="DL24" s="10" t="s">
        <v>61</v>
      </c>
      <c r="DM24" s="11"/>
      <c r="DN24" s="10"/>
      <c r="DO24" s="11"/>
      <c r="DP24" s="10"/>
      <c r="DQ24" s="7">
        <v>0</v>
      </c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11"/>
      <c r="EI24" s="10"/>
      <c r="EJ24" s="7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/>
      <c r="B25" s="6"/>
      <c r="C25" s="6"/>
      <c r="D25" s="6" t="s">
        <v>74</v>
      </c>
      <c r="E25" s="3" t="s">
        <v>75</v>
      </c>
      <c r="F25" s="6">
        <f>COUNTIF(T25:FM25,"e")</f>
        <v>0</v>
      </c>
      <c r="G25" s="6">
        <f>COUNTIF(T25:FM25,"z")</f>
        <v>1</v>
      </c>
      <c r="H25" s="6">
        <f t="shared" si="0"/>
        <v>10</v>
      </c>
      <c r="I25" s="6">
        <f t="shared" si="1"/>
        <v>10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1</v>
      </c>
      <c r="R25" s="7">
        <f t="shared" si="10"/>
        <v>0</v>
      </c>
      <c r="S25" s="7">
        <v>0.4</v>
      </c>
      <c r="T25" s="11">
        <v>10</v>
      </c>
      <c r="U25" s="10" t="s">
        <v>61</v>
      </c>
      <c r="V25" s="11"/>
      <c r="W25" s="10"/>
      <c r="X25" s="11"/>
      <c r="Y25" s="10"/>
      <c r="Z25" s="7">
        <v>1</v>
      </c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1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11"/>
      <c r="DP25" s="10"/>
      <c r="DQ25" s="7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11"/>
      <c r="EI25" s="10"/>
      <c r="EJ25" s="7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/>
      <c r="B26" s="6"/>
      <c r="C26" s="6"/>
      <c r="D26" s="6" t="s">
        <v>76</v>
      </c>
      <c r="E26" s="3" t="s">
        <v>77</v>
      </c>
      <c r="F26" s="6">
        <f>COUNTIF(T26:FM26,"e")</f>
        <v>0</v>
      </c>
      <c r="G26" s="6">
        <f>COUNTIF(T26:FM26,"z")</f>
        <v>1</v>
      </c>
      <c r="H26" s="6">
        <f t="shared" si="0"/>
        <v>10</v>
      </c>
      <c r="I26" s="6">
        <f t="shared" si="1"/>
        <v>10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1</v>
      </c>
      <c r="R26" s="7">
        <f t="shared" si="10"/>
        <v>0</v>
      </c>
      <c r="S26" s="7">
        <v>0.4</v>
      </c>
      <c r="T26" s="11"/>
      <c r="U26" s="10"/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>
        <v>10</v>
      </c>
      <c r="AN26" s="10" t="s">
        <v>61</v>
      </c>
      <c r="AO26" s="11"/>
      <c r="AP26" s="10"/>
      <c r="AQ26" s="11"/>
      <c r="AR26" s="10"/>
      <c r="AS26" s="7">
        <v>1</v>
      </c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1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11"/>
      <c r="DP26" s="10"/>
      <c r="DQ26" s="7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11"/>
      <c r="EI26" s="10"/>
      <c r="EJ26" s="7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/>
      <c r="B27" s="6"/>
      <c r="C27" s="6"/>
      <c r="D27" s="6" t="s">
        <v>78</v>
      </c>
      <c r="E27" s="3" t="s">
        <v>79</v>
      </c>
      <c r="F27" s="6">
        <f>COUNTIF(T27:FM27,"e")</f>
        <v>0</v>
      </c>
      <c r="G27" s="6">
        <f>COUNTIF(T27:FM27,"z")</f>
        <v>1</v>
      </c>
      <c r="H27" s="6">
        <f t="shared" si="0"/>
        <v>15</v>
      </c>
      <c r="I27" s="6">
        <f t="shared" si="1"/>
        <v>0</v>
      </c>
      <c r="J27" s="6">
        <f t="shared" si="2"/>
        <v>15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0</v>
      </c>
      <c r="R27" s="7">
        <f t="shared" si="10"/>
        <v>0</v>
      </c>
      <c r="S27" s="7">
        <v>0</v>
      </c>
      <c r="T27" s="11"/>
      <c r="U27" s="10"/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>
        <v>15</v>
      </c>
      <c r="CB27" s="10" t="s">
        <v>61</v>
      </c>
      <c r="CC27" s="11"/>
      <c r="CD27" s="10"/>
      <c r="CE27" s="7"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/>
      <c r="CS27" s="10"/>
      <c r="CT27" s="11"/>
      <c r="CU27" s="10"/>
      <c r="CV27" s="11"/>
      <c r="CW27" s="10"/>
      <c r="CX27" s="7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0</v>
      </c>
      <c r="DK27" s="11"/>
      <c r="DL27" s="10"/>
      <c r="DM27" s="11"/>
      <c r="DN27" s="10"/>
      <c r="DO27" s="11"/>
      <c r="DP27" s="10"/>
      <c r="DQ27" s="7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/>
      <c r="EE27" s="10"/>
      <c r="EF27" s="11"/>
      <c r="EG27" s="10"/>
      <c r="EH27" s="11"/>
      <c r="EI27" s="10"/>
      <c r="EJ27" s="7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0</v>
      </c>
      <c r="EW27" s="11"/>
      <c r="EX27" s="10"/>
      <c r="EY27" s="11"/>
      <c r="EZ27" s="10"/>
      <c r="FA27" s="11"/>
      <c r="FB27" s="10"/>
      <c r="FC27" s="7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ht="15.95" customHeight="1" x14ac:dyDescent="0.2">
      <c r="A28" s="6"/>
      <c r="B28" s="6"/>
      <c r="C28" s="6"/>
      <c r="D28" s="6"/>
      <c r="E28" s="6" t="s">
        <v>80</v>
      </c>
      <c r="F28" s="6">
        <f t="shared" ref="F28:AK28" si="19">SUM(F17:F27)</f>
        <v>1</v>
      </c>
      <c r="G28" s="6">
        <f t="shared" si="19"/>
        <v>11</v>
      </c>
      <c r="H28" s="6">
        <f t="shared" si="19"/>
        <v>309</v>
      </c>
      <c r="I28" s="6">
        <f t="shared" si="19"/>
        <v>84</v>
      </c>
      <c r="J28" s="6">
        <f t="shared" si="19"/>
        <v>60</v>
      </c>
      <c r="K28" s="6">
        <f t="shared" si="19"/>
        <v>0</v>
      </c>
      <c r="L28" s="6">
        <f t="shared" si="19"/>
        <v>15</v>
      </c>
      <c r="M28" s="6">
        <f t="shared" si="19"/>
        <v>150</v>
      </c>
      <c r="N28" s="6">
        <f t="shared" si="19"/>
        <v>0</v>
      </c>
      <c r="O28" s="6">
        <f t="shared" si="19"/>
        <v>0</v>
      </c>
      <c r="P28" s="6">
        <f t="shared" si="19"/>
        <v>0</v>
      </c>
      <c r="Q28" s="7">
        <f t="shared" si="19"/>
        <v>14</v>
      </c>
      <c r="R28" s="7">
        <f t="shared" si="19"/>
        <v>8</v>
      </c>
      <c r="S28" s="7">
        <f t="shared" si="19"/>
        <v>8.8000000000000007</v>
      </c>
      <c r="T28" s="11">
        <f t="shared" si="19"/>
        <v>57</v>
      </c>
      <c r="U28" s="10">
        <f t="shared" si="19"/>
        <v>0</v>
      </c>
      <c r="V28" s="11">
        <f t="shared" si="19"/>
        <v>0</v>
      </c>
      <c r="W28" s="10">
        <f t="shared" si="19"/>
        <v>0</v>
      </c>
      <c r="X28" s="11">
        <f t="shared" si="19"/>
        <v>0</v>
      </c>
      <c r="Y28" s="10">
        <f t="shared" si="19"/>
        <v>0</v>
      </c>
      <c r="Z28" s="7">
        <f t="shared" si="19"/>
        <v>4</v>
      </c>
      <c r="AA28" s="11">
        <f t="shared" si="19"/>
        <v>0</v>
      </c>
      <c r="AB28" s="10">
        <f t="shared" si="19"/>
        <v>0</v>
      </c>
      <c r="AC28" s="11">
        <f t="shared" si="19"/>
        <v>0</v>
      </c>
      <c r="AD28" s="10">
        <f t="shared" si="19"/>
        <v>0</v>
      </c>
      <c r="AE28" s="11">
        <f t="shared" si="19"/>
        <v>0</v>
      </c>
      <c r="AF28" s="10">
        <f t="shared" si="19"/>
        <v>0</v>
      </c>
      <c r="AG28" s="11">
        <f t="shared" si="19"/>
        <v>0</v>
      </c>
      <c r="AH28" s="10">
        <f t="shared" si="19"/>
        <v>0</v>
      </c>
      <c r="AI28" s="11">
        <f t="shared" si="19"/>
        <v>0</v>
      </c>
      <c r="AJ28" s="10">
        <f t="shared" si="19"/>
        <v>0</v>
      </c>
      <c r="AK28" s="7">
        <f t="shared" si="19"/>
        <v>0</v>
      </c>
      <c r="AL28" s="7">
        <f t="shared" ref="AL28:BQ28" si="20">SUM(AL17:AL27)</f>
        <v>4</v>
      </c>
      <c r="AM28" s="11">
        <f t="shared" si="20"/>
        <v>25</v>
      </c>
      <c r="AN28" s="10">
        <f t="shared" si="20"/>
        <v>0</v>
      </c>
      <c r="AO28" s="11">
        <f t="shared" si="20"/>
        <v>0</v>
      </c>
      <c r="AP28" s="10">
        <f t="shared" si="20"/>
        <v>0</v>
      </c>
      <c r="AQ28" s="11">
        <f t="shared" si="20"/>
        <v>0</v>
      </c>
      <c r="AR28" s="10">
        <f t="shared" si="20"/>
        <v>0</v>
      </c>
      <c r="AS28" s="7">
        <f t="shared" si="20"/>
        <v>2</v>
      </c>
      <c r="AT28" s="11">
        <f t="shared" si="20"/>
        <v>15</v>
      </c>
      <c r="AU28" s="10">
        <f t="shared" si="20"/>
        <v>0</v>
      </c>
      <c r="AV28" s="11">
        <f t="shared" si="20"/>
        <v>0</v>
      </c>
      <c r="AW28" s="10">
        <f t="shared" si="20"/>
        <v>0</v>
      </c>
      <c r="AX28" s="11">
        <f t="shared" si="20"/>
        <v>0</v>
      </c>
      <c r="AY28" s="10">
        <f t="shared" si="20"/>
        <v>0</v>
      </c>
      <c r="AZ28" s="11">
        <f t="shared" si="20"/>
        <v>0</v>
      </c>
      <c r="BA28" s="10">
        <f t="shared" si="20"/>
        <v>0</v>
      </c>
      <c r="BB28" s="11">
        <f t="shared" si="20"/>
        <v>0</v>
      </c>
      <c r="BC28" s="10">
        <f t="shared" si="20"/>
        <v>0</v>
      </c>
      <c r="BD28" s="7">
        <f t="shared" si="20"/>
        <v>1</v>
      </c>
      <c r="BE28" s="7">
        <f t="shared" si="20"/>
        <v>3</v>
      </c>
      <c r="BF28" s="11">
        <f t="shared" si="20"/>
        <v>0</v>
      </c>
      <c r="BG28" s="10">
        <f t="shared" si="20"/>
        <v>0</v>
      </c>
      <c r="BH28" s="11">
        <f t="shared" si="20"/>
        <v>0</v>
      </c>
      <c r="BI28" s="10">
        <f t="shared" si="20"/>
        <v>0</v>
      </c>
      <c r="BJ28" s="11">
        <f t="shared" si="20"/>
        <v>0</v>
      </c>
      <c r="BK28" s="10">
        <f t="shared" si="20"/>
        <v>0</v>
      </c>
      <c r="BL28" s="7">
        <f t="shared" si="20"/>
        <v>0</v>
      </c>
      <c r="BM28" s="11">
        <f t="shared" si="20"/>
        <v>0</v>
      </c>
      <c r="BN28" s="10">
        <f t="shared" si="20"/>
        <v>0</v>
      </c>
      <c r="BO28" s="11">
        <f t="shared" si="20"/>
        <v>30</v>
      </c>
      <c r="BP28" s="10">
        <f t="shared" si="20"/>
        <v>0</v>
      </c>
      <c r="BQ28" s="11">
        <f t="shared" si="20"/>
        <v>0</v>
      </c>
      <c r="BR28" s="10">
        <f t="shared" ref="BR28:CW28" si="21">SUM(BR17:BR27)</f>
        <v>0</v>
      </c>
      <c r="BS28" s="11">
        <f t="shared" si="21"/>
        <v>0</v>
      </c>
      <c r="BT28" s="10">
        <f t="shared" si="21"/>
        <v>0</v>
      </c>
      <c r="BU28" s="11">
        <f t="shared" si="21"/>
        <v>0</v>
      </c>
      <c r="BV28" s="10">
        <f t="shared" si="21"/>
        <v>0</v>
      </c>
      <c r="BW28" s="7">
        <f t="shared" si="21"/>
        <v>2</v>
      </c>
      <c r="BX28" s="7">
        <f t="shared" si="21"/>
        <v>2</v>
      </c>
      <c r="BY28" s="11">
        <f t="shared" si="21"/>
        <v>0</v>
      </c>
      <c r="BZ28" s="10">
        <f t="shared" si="21"/>
        <v>0</v>
      </c>
      <c r="CA28" s="11">
        <f t="shared" si="21"/>
        <v>15</v>
      </c>
      <c r="CB28" s="10">
        <f t="shared" si="21"/>
        <v>0</v>
      </c>
      <c r="CC28" s="11">
        <f t="shared" si="21"/>
        <v>0</v>
      </c>
      <c r="CD28" s="10">
        <f t="shared" si="21"/>
        <v>0</v>
      </c>
      <c r="CE28" s="7">
        <f t="shared" si="21"/>
        <v>0</v>
      </c>
      <c r="CF28" s="11">
        <f t="shared" si="21"/>
        <v>0</v>
      </c>
      <c r="CG28" s="10">
        <f t="shared" si="21"/>
        <v>0</v>
      </c>
      <c r="CH28" s="11">
        <f t="shared" si="21"/>
        <v>60</v>
      </c>
      <c r="CI28" s="10">
        <f t="shared" si="21"/>
        <v>0</v>
      </c>
      <c r="CJ28" s="11">
        <f t="shared" si="21"/>
        <v>0</v>
      </c>
      <c r="CK28" s="10">
        <f t="shared" si="21"/>
        <v>0</v>
      </c>
      <c r="CL28" s="11">
        <f t="shared" si="21"/>
        <v>0</v>
      </c>
      <c r="CM28" s="10">
        <f t="shared" si="21"/>
        <v>0</v>
      </c>
      <c r="CN28" s="11">
        <f t="shared" si="21"/>
        <v>0</v>
      </c>
      <c r="CO28" s="10">
        <f t="shared" si="21"/>
        <v>0</v>
      </c>
      <c r="CP28" s="7">
        <f t="shared" si="21"/>
        <v>2</v>
      </c>
      <c r="CQ28" s="7">
        <f t="shared" si="21"/>
        <v>2</v>
      </c>
      <c r="CR28" s="11">
        <f t="shared" si="21"/>
        <v>0</v>
      </c>
      <c r="CS28" s="10">
        <f t="shared" si="21"/>
        <v>0</v>
      </c>
      <c r="CT28" s="11">
        <f t="shared" si="21"/>
        <v>0</v>
      </c>
      <c r="CU28" s="10">
        <f t="shared" si="21"/>
        <v>0</v>
      </c>
      <c r="CV28" s="11">
        <f t="shared" si="21"/>
        <v>0</v>
      </c>
      <c r="CW28" s="10">
        <f t="shared" si="21"/>
        <v>0</v>
      </c>
      <c r="CX28" s="7">
        <f t="shared" ref="CX28:EC28" si="22">SUM(CX17:CX27)</f>
        <v>0</v>
      </c>
      <c r="CY28" s="11">
        <f t="shared" si="22"/>
        <v>0</v>
      </c>
      <c r="CZ28" s="10">
        <f t="shared" si="22"/>
        <v>0</v>
      </c>
      <c r="DA28" s="11">
        <f t="shared" si="22"/>
        <v>60</v>
      </c>
      <c r="DB28" s="10">
        <f t="shared" si="22"/>
        <v>0</v>
      </c>
      <c r="DC28" s="11">
        <f t="shared" si="22"/>
        <v>0</v>
      </c>
      <c r="DD28" s="10">
        <f t="shared" si="22"/>
        <v>0</v>
      </c>
      <c r="DE28" s="11">
        <f t="shared" si="22"/>
        <v>0</v>
      </c>
      <c r="DF28" s="10">
        <f t="shared" si="22"/>
        <v>0</v>
      </c>
      <c r="DG28" s="11">
        <f t="shared" si="22"/>
        <v>0</v>
      </c>
      <c r="DH28" s="10">
        <f t="shared" si="22"/>
        <v>0</v>
      </c>
      <c r="DI28" s="7">
        <f t="shared" si="22"/>
        <v>3</v>
      </c>
      <c r="DJ28" s="7">
        <f t="shared" si="22"/>
        <v>3</v>
      </c>
      <c r="DK28" s="11">
        <f t="shared" si="22"/>
        <v>2</v>
      </c>
      <c r="DL28" s="10">
        <f t="shared" si="22"/>
        <v>0</v>
      </c>
      <c r="DM28" s="11">
        <f t="shared" si="22"/>
        <v>0</v>
      </c>
      <c r="DN28" s="10">
        <f t="shared" si="22"/>
        <v>0</v>
      </c>
      <c r="DO28" s="11">
        <f t="shared" si="22"/>
        <v>0</v>
      </c>
      <c r="DP28" s="10">
        <f t="shared" si="22"/>
        <v>0</v>
      </c>
      <c r="DQ28" s="7">
        <f t="shared" si="22"/>
        <v>0</v>
      </c>
      <c r="DR28" s="11">
        <f t="shared" si="22"/>
        <v>0</v>
      </c>
      <c r="DS28" s="10">
        <f t="shared" si="22"/>
        <v>0</v>
      </c>
      <c r="DT28" s="11">
        <f t="shared" si="22"/>
        <v>0</v>
      </c>
      <c r="DU28" s="10">
        <f t="shared" si="22"/>
        <v>0</v>
      </c>
      <c r="DV28" s="11">
        <f t="shared" si="22"/>
        <v>0</v>
      </c>
      <c r="DW28" s="10">
        <f t="shared" si="22"/>
        <v>0</v>
      </c>
      <c r="DX28" s="11">
        <f t="shared" si="22"/>
        <v>0</v>
      </c>
      <c r="DY28" s="10">
        <f t="shared" si="22"/>
        <v>0</v>
      </c>
      <c r="DZ28" s="11">
        <f t="shared" si="22"/>
        <v>0</v>
      </c>
      <c r="EA28" s="10">
        <f t="shared" si="22"/>
        <v>0</v>
      </c>
      <c r="EB28" s="7">
        <f t="shared" si="22"/>
        <v>0</v>
      </c>
      <c r="EC28" s="7">
        <f t="shared" si="22"/>
        <v>0</v>
      </c>
      <c r="ED28" s="11">
        <f t="shared" ref="ED28:FI28" si="23">SUM(ED17:ED27)</f>
        <v>0</v>
      </c>
      <c r="EE28" s="10">
        <f t="shared" si="23"/>
        <v>0</v>
      </c>
      <c r="EF28" s="11">
        <f t="shared" si="23"/>
        <v>45</v>
      </c>
      <c r="EG28" s="10">
        <f t="shared" si="23"/>
        <v>0</v>
      </c>
      <c r="EH28" s="11">
        <f t="shared" si="23"/>
        <v>0</v>
      </c>
      <c r="EI28" s="10">
        <f t="shared" si="23"/>
        <v>0</v>
      </c>
      <c r="EJ28" s="7">
        <f t="shared" si="23"/>
        <v>0</v>
      </c>
      <c r="EK28" s="11">
        <f t="shared" si="23"/>
        <v>0</v>
      </c>
      <c r="EL28" s="10">
        <f t="shared" si="23"/>
        <v>0</v>
      </c>
      <c r="EM28" s="11">
        <f t="shared" si="23"/>
        <v>0</v>
      </c>
      <c r="EN28" s="10">
        <f t="shared" si="23"/>
        <v>0</v>
      </c>
      <c r="EO28" s="11">
        <f t="shared" si="23"/>
        <v>0</v>
      </c>
      <c r="EP28" s="10">
        <f t="shared" si="23"/>
        <v>0</v>
      </c>
      <c r="EQ28" s="11">
        <f t="shared" si="23"/>
        <v>0</v>
      </c>
      <c r="ER28" s="10">
        <f t="shared" si="23"/>
        <v>0</v>
      </c>
      <c r="ES28" s="11">
        <f t="shared" si="23"/>
        <v>0</v>
      </c>
      <c r="ET28" s="10">
        <f t="shared" si="23"/>
        <v>0</v>
      </c>
      <c r="EU28" s="7">
        <f t="shared" si="23"/>
        <v>0</v>
      </c>
      <c r="EV28" s="7">
        <f t="shared" si="23"/>
        <v>0</v>
      </c>
      <c r="EW28" s="11">
        <f t="shared" si="23"/>
        <v>0</v>
      </c>
      <c r="EX28" s="10">
        <f t="shared" si="23"/>
        <v>0</v>
      </c>
      <c r="EY28" s="11">
        <f t="shared" si="23"/>
        <v>0</v>
      </c>
      <c r="EZ28" s="10">
        <f t="shared" si="23"/>
        <v>0</v>
      </c>
      <c r="FA28" s="11">
        <f t="shared" si="23"/>
        <v>0</v>
      </c>
      <c r="FB28" s="10">
        <f t="shared" si="23"/>
        <v>0</v>
      </c>
      <c r="FC28" s="7">
        <f t="shared" si="23"/>
        <v>0</v>
      </c>
      <c r="FD28" s="11">
        <f t="shared" si="23"/>
        <v>0</v>
      </c>
      <c r="FE28" s="10">
        <f t="shared" si="23"/>
        <v>0</v>
      </c>
      <c r="FF28" s="11">
        <f t="shared" si="23"/>
        <v>0</v>
      </c>
      <c r="FG28" s="10">
        <f t="shared" si="23"/>
        <v>0</v>
      </c>
      <c r="FH28" s="11">
        <f t="shared" si="23"/>
        <v>0</v>
      </c>
      <c r="FI28" s="10">
        <f t="shared" si="23"/>
        <v>0</v>
      </c>
      <c r="FJ28" s="11">
        <f t="shared" ref="FJ28:FO28" si="24">SUM(FJ17:FJ27)</f>
        <v>0</v>
      </c>
      <c r="FK28" s="10">
        <f t="shared" si="24"/>
        <v>0</v>
      </c>
      <c r="FL28" s="11">
        <f t="shared" si="24"/>
        <v>0</v>
      </c>
      <c r="FM28" s="10">
        <f t="shared" si="24"/>
        <v>0</v>
      </c>
      <c r="FN28" s="7">
        <f t="shared" si="24"/>
        <v>0</v>
      </c>
      <c r="FO28" s="7">
        <f t="shared" si="24"/>
        <v>0</v>
      </c>
    </row>
    <row r="29" spans="1:171" ht="20.100000000000001" customHeight="1" x14ac:dyDescent="0.2">
      <c r="A29" s="13" t="s">
        <v>81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3"/>
      <c r="FO29" s="14"/>
    </row>
    <row r="30" spans="1:171" x14ac:dyDescent="0.2">
      <c r="A30" s="6"/>
      <c r="B30" s="6"/>
      <c r="C30" s="6"/>
      <c r="D30" s="6" t="s">
        <v>82</v>
      </c>
      <c r="E30" s="3" t="s">
        <v>83</v>
      </c>
      <c r="F30" s="6">
        <f t="shared" ref="F30:F41" si="25">COUNTIF(T30:FM30,"e")</f>
        <v>0</v>
      </c>
      <c r="G30" s="6">
        <f t="shared" ref="G30:G41" si="26">COUNTIF(T30:FM30,"z")</f>
        <v>2</v>
      </c>
      <c r="H30" s="6">
        <f t="shared" ref="H30:H41" si="27">SUM(I30:P30)</f>
        <v>60</v>
      </c>
      <c r="I30" s="6">
        <f t="shared" ref="I30:I41" si="28">T30+AM30+BF30+BY30+CR30+DK30+ED30+EW30</f>
        <v>30</v>
      </c>
      <c r="J30" s="6">
        <f t="shared" ref="J30:J41" si="29">V30+AO30+BH30+CA30+CT30+DM30+EF30+EY30</f>
        <v>30</v>
      </c>
      <c r="K30" s="6">
        <f t="shared" ref="K30:K41" si="30">X30+AQ30+BJ30+CC30+CV30+DO30+EH30+FA30</f>
        <v>0</v>
      </c>
      <c r="L30" s="6">
        <f t="shared" ref="L30:L41" si="31">AA30+AT30+BM30+CF30+CY30+DR30+EK30+FD30</f>
        <v>0</v>
      </c>
      <c r="M30" s="6">
        <f t="shared" ref="M30:M41" si="32">AC30+AV30+BO30+CH30+DA30+DT30+EM30+FF30</f>
        <v>0</v>
      </c>
      <c r="N30" s="6">
        <f t="shared" ref="N30:N41" si="33">AE30+AX30+BQ30+CJ30+DC30+DV30+EO30+FH30</f>
        <v>0</v>
      </c>
      <c r="O30" s="6">
        <f t="shared" ref="O30:O41" si="34">AG30+AZ30+BS30+CL30+DE30+DX30+EQ30+FJ30</f>
        <v>0</v>
      </c>
      <c r="P30" s="6">
        <f t="shared" ref="P30:P41" si="35">AI30+BB30+BU30+CN30+DG30+DZ30+ES30+FL30</f>
        <v>0</v>
      </c>
      <c r="Q30" s="7">
        <f t="shared" ref="Q30:Q41" si="36">AL30+BE30+BX30+CQ30+DJ30+EC30+EV30+FO30</f>
        <v>3</v>
      </c>
      <c r="R30" s="7">
        <f t="shared" ref="R30:R41" si="37">AK30+BD30+BW30+CP30+DI30+EB30+EU30+FN30</f>
        <v>0</v>
      </c>
      <c r="S30" s="7">
        <v>1.8</v>
      </c>
      <c r="T30" s="11">
        <v>30</v>
      </c>
      <c r="U30" s="10" t="s">
        <v>61</v>
      </c>
      <c r="V30" s="11">
        <v>30</v>
      </c>
      <c r="W30" s="10" t="s">
        <v>61</v>
      </c>
      <c r="X30" s="11"/>
      <c r="Y30" s="10"/>
      <c r="Z30" s="7">
        <v>3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41" si="38">Z30+AK30</f>
        <v>3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ref="BE30:BE41" si="39">AS30+BD30</f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41" si="40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41" si="41">CE30+CP30</f>
        <v>0</v>
      </c>
      <c r="CR30" s="11"/>
      <c r="CS30" s="10"/>
      <c r="CT30" s="11"/>
      <c r="CU30" s="10"/>
      <c r="CV30" s="11"/>
      <c r="CW30" s="10"/>
      <c r="CX30" s="7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ref="DJ30:DJ41" si="42">CX30+DI30</f>
        <v>0</v>
      </c>
      <c r="DK30" s="11"/>
      <c r="DL30" s="10"/>
      <c r="DM30" s="11"/>
      <c r="DN30" s="10"/>
      <c r="DO30" s="11"/>
      <c r="DP30" s="10"/>
      <c r="DQ30" s="7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ref="EC30:EC41" si="43">DQ30+EB30</f>
        <v>0</v>
      </c>
      <c r="ED30" s="11"/>
      <c r="EE30" s="10"/>
      <c r="EF30" s="11"/>
      <c r="EG30" s="10"/>
      <c r="EH30" s="11"/>
      <c r="EI30" s="10"/>
      <c r="EJ30" s="7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ref="EV30:EV41" si="44">EJ30+EU30</f>
        <v>0</v>
      </c>
      <c r="EW30" s="11"/>
      <c r="EX30" s="10"/>
      <c r="EY30" s="11"/>
      <c r="EZ30" s="10"/>
      <c r="FA30" s="11"/>
      <c r="FB30" s="10"/>
      <c r="FC30" s="7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ref="FO30:FO41" si="45">FC30+FN30</f>
        <v>0</v>
      </c>
    </row>
    <row r="31" spans="1:171" x14ac:dyDescent="0.2">
      <c r="A31" s="6"/>
      <c r="B31" s="6"/>
      <c r="C31" s="6"/>
      <c r="D31" s="6" t="s">
        <v>84</v>
      </c>
      <c r="E31" s="3" t="s">
        <v>85</v>
      </c>
      <c r="F31" s="6">
        <f t="shared" si="25"/>
        <v>0</v>
      </c>
      <c r="G31" s="6">
        <f t="shared" si="26"/>
        <v>2</v>
      </c>
      <c r="H31" s="6">
        <f t="shared" si="27"/>
        <v>60</v>
      </c>
      <c r="I31" s="6">
        <f t="shared" si="28"/>
        <v>30</v>
      </c>
      <c r="J31" s="6">
        <f t="shared" si="29"/>
        <v>30</v>
      </c>
      <c r="K31" s="6">
        <f t="shared" si="30"/>
        <v>0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6</v>
      </c>
      <c r="R31" s="7">
        <f t="shared" si="37"/>
        <v>0</v>
      </c>
      <c r="S31" s="7">
        <v>2.4</v>
      </c>
      <c r="T31" s="11">
        <v>30</v>
      </c>
      <c r="U31" s="10" t="s">
        <v>61</v>
      </c>
      <c r="V31" s="11">
        <v>30</v>
      </c>
      <c r="W31" s="10" t="s">
        <v>61</v>
      </c>
      <c r="X31" s="11"/>
      <c r="Y31" s="10"/>
      <c r="Z31" s="7">
        <v>6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8"/>
        <v>6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9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11"/>
      <c r="EI31" s="10"/>
      <c r="EJ31" s="7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60</v>
      </c>
      <c r="I32" s="6">
        <f t="shared" si="28"/>
        <v>30</v>
      </c>
      <c r="J32" s="6">
        <f t="shared" si="29"/>
        <v>30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6</v>
      </c>
      <c r="R32" s="7">
        <f t="shared" si="37"/>
        <v>0</v>
      </c>
      <c r="S32" s="7">
        <v>2.4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8"/>
        <v>0</v>
      </c>
      <c r="AM32" s="11">
        <v>30</v>
      </c>
      <c r="AN32" s="10" t="s">
        <v>71</v>
      </c>
      <c r="AO32" s="11">
        <v>30</v>
      </c>
      <c r="AP32" s="10" t="s">
        <v>61</v>
      </c>
      <c r="AQ32" s="11"/>
      <c r="AR32" s="10"/>
      <c r="AS32" s="7">
        <v>6</v>
      </c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6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11"/>
      <c r="CW32" s="10"/>
      <c r="CX32" s="7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11"/>
      <c r="DP32" s="10"/>
      <c r="DQ32" s="7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11"/>
      <c r="EI32" s="10"/>
      <c r="EJ32" s="7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11"/>
      <c r="FB32" s="10"/>
      <c r="FC32" s="7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88</v>
      </c>
      <c r="E33" s="3" t="s">
        <v>89</v>
      </c>
      <c r="F33" s="6">
        <f t="shared" si="25"/>
        <v>0</v>
      </c>
      <c r="G33" s="6">
        <f t="shared" si="26"/>
        <v>2</v>
      </c>
      <c r="H33" s="6">
        <f t="shared" si="27"/>
        <v>30</v>
      </c>
      <c r="I33" s="6">
        <f t="shared" si="28"/>
        <v>15</v>
      </c>
      <c r="J33" s="6">
        <f t="shared" si="29"/>
        <v>0</v>
      </c>
      <c r="K33" s="6">
        <f t="shared" si="30"/>
        <v>0</v>
      </c>
      <c r="L33" s="6">
        <f t="shared" si="31"/>
        <v>15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3</v>
      </c>
      <c r="R33" s="7">
        <f t="shared" si="37"/>
        <v>2</v>
      </c>
      <c r="S33" s="7">
        <v>1.2</v>
      </c>
      <c r="T33" s="11">
        <v>15</v>
      </c>
      <c r="U33" s="10" t="s">
        <v>61</v>
      </c>
      <c r="V33" s="11"/>
      <c r="W33" s="10"/>
      <c r="X33" s="11"/>
      <c r="Y33" s="10"/>
      <c r="Z33" s="7">
        <v>1</v>
      </c>
      <c r="AA33" s="11">
        <v>15</v>
      </c>
      <c r="AB33" s="10" t="s">
        <v>61</v>
      </c>
      <c r="AC33" s="11"/>
      <c r="AD33" s="10"/>
      <c r="AE33" s="11"/>
      <c r="AF33" s="10"/>
      <c r="AG33" s="11"/>
      <c r="AH33" s="10"/>
      <c r="AI33" s="11"/>
      <c r="AJ33" s="10"/>
      <c r="AK33" s="7">
        <v>2</v>
      </c>
      <c r="AL33" s="7">
        <f t="shared" si="38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11"/>
      <c r="CW33" s="10"/>
      <c r="CX33" s="7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11"/>
      <c r="DP33" s="10"/>
      <c r="DQ33" s="7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11"/>
      <c r="EI33" s="10"/>
      <c r="EJ33" s="7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11"/>
      <c r="FB33" s="10"/>
      <c r="FC33" s="7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90</v>
      </c>
      <c r="E34" s="3" t="s">
        <v>91</v>
      </c>
      <c r="F34" s="6">
        <f t="shared" si="25"/>
        <v>0</v>
      </c>
      <c r="G34" s="6">
        <f t="shared" si="26"/>
        <v>1</v>
      </c>
      <c r="H34" s="6">
        <f t="shared" si="27"/>
        <v>30</v>
      </c>
      <c r="I34" s="6">
        <f t="shared" si="28"/>
        <v>30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2</v>
      </c>
      <c r="R34" s="7">
        <f t="shared" si="37"/>
        <v>0</v>
      </c>
      <c r="S34" s="7">
        <v>1.2</v>
      </c>
      <c r="T34" s="11">
        <v>30</v>
      </c>
      <c r="U34" s="10" t="s">
        <v>61</v>
      </c>
      <c r="V34" s="11"/>
      <c r="W34" s="10"/>
      <c r="X34" s="11"/>
      <c r="Y34" s="10"/>
      <c r="Z34" s="7">
        <v>2</v>
      </c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8"/>
        <v>2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60</v>
      </c>
      <c r="I35" s="6">
        <f t="shared" si="28"/>
        <v>30</v>
      </c>
      <c r="J35" s="6">
        <f t="shared" si="29"/>
        <v>30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6</v>
      </c>
      <c r="R35" s="7">
        <f t="shared" si="37"/>
        <v>0</v>
      </c>
      <c r="S35" s="7">
        <v>2.4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>
        <v>30</v>
      </c>
      <c r="AN35" s="10" t="s">
        <v>71</v>
      </c>
      <c r="AO35" s="11">
        <v>30</v>
      </c>
      <c r="AP35" s="10" t="s">
        <v>61</v>
      </c>
      <c r="AQ35" s="11"/>
      <c r="AR35" s="10"/>
      <c r="AS35" s="7">
        <v>6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9"/>
        <v>6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45</v>
      </c>
      <c r="I36" s="6">
        <f t="shared" si="28"/>
        <v>30</v>
      </c>
      <c r="J36" s="6">
        <f t="shared" si="29"/>
        <v>0</v>
      </c>
      <c r="K36" s="6">
        <f t="shared" si="30"/>
        <v>0</v>
      </c>
      <c r="L36" s="6">
        <f t="shared" si="31"/>
        <v>15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3</v>
      </c>
      <c r="R36" s="7">
        <f t="shared" si="37"/>
        <v>1</v>
      </c>
      <c r="S36" s="7">
        <v>1.8</v>
      </c>
      <c r="T36" s="11">
        <v>30</v>
      </c>
      <c r="U36" s="10" t="s">
        <v>61</v>
      </c>
      <c r="V36" s="11"/>
      <c r="W36" s="10"/>
      <c r="X36" s="11"/>
      <c r="Y36" s="10"/>
      <c r="Z36" s="7">
        <v>2</v>
      </c>
      <c r="AA36" s="11">
        <v>15</v>
      </c>
      <c r="AB36" s="10" t="s">
        <v>61</v>
      </c>
      <c r="AC36" s="11"/>
      <c r="AD36" s="10"/>
      <c r="AE36" s="11"/>
      <c r="AF36" s="10"/>
      <c r="AG36" s="11"/>
      <c r="AH36" s="10"/>
      <c r="AI36" s="11"/>
      <c r="AJ36" s="10"/>
      <c r="AK36" s="7">
        <v>1</v>
      </c>
      <c r="AL36" s="7">
        <f t="shared" si="38"/>
        <v>3</v>
      </c>
      <c r="AM36" s="11"/>
      <c r="AN36" s="10"/>
      <c r="AO36" s="11"/>
      <c r="AP36" s="10"/>
      <c r="AQ36" s="11"/>
      <c r="AR36" s="10"/>
      <c r="AS36" s="7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9"/>
        <v>0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0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45</v>
      </c>
      <c r="I37" s="6">
        <f t="shared" si="28"/>
        <v>30</v>
      </c>
      <c r="J37" s="6">
        <f t="shared" si="29"/>
        <v>15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4</v>
      </c>
      <c r="R37" s="7">
        <f t="shared" si="37"/>
        <v>0</v>
      </c>
      <c r="S37" s="7">
        <v>1.8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8"/>
        <v>0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0"/>
        <v>0</v>
      </c>
      <c r="BY37" s="11">
        <v>30</v>
      </c>
      <c r="BZ37" s="10" t="s">
        <v>71</v>
      </c>
      <c r="CA37" s="11">
        <v>15</v>
      </c>
      <c r="CB37" s="10" t="s">
        <v>61</v>
      </c>
      <c r="CC37" s="11"/>
      <c r="CD37" s="10"/>
      <c r="CE37" s="7">
        <v>4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4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98</v>
      </c>
      <c r="E38" s="3" t="s">
        <v>99</v>
      </c>
      <c r="F38" s="6">
        <f t="shared" si="25"/>
        <v>0</v>
      </c>
      <c r="G38" s="6">
        <f t="shared" si="26"/>
        <v>1</v>
      </c>
      <c r="H38" s="6">
        <f t="shared" si="27"/>
        <v>30</v>
      </c>
      <c r="I38" s="6">
        <f t="shared" si="28"/>
        <v>0</v>
      </c>
      <c r="J38" s="6">
        <f t="shared" si="29"/>
        <v>0</v>
      </c>
      <c r="K38" s="6">
        <f t="shared" si="30"/>
        <v>0</v>
      </c>
      <c r="L38" s="6">
        <f t="shared" si="31"/>
        <v>30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2</v>
      </c>
      <c r="R38" s="7">
        <f t="shared" si="37"/>
        <v>2</v>
      </c>
      <c r="S38" s="7">
        <v>1.2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/>
      <c r="BG38" s="10"/>
      <c r="BH38" s="11"/>
      <c r="BI38" s="10"/>
      <c r="BJ38" s="11"/>
      <c r="BK38" s="10"/>
      <c r="BL38" s="7"/>
      <c r="BM38" s="11">
        <v>30</v>
      </c>
      <c r="BN38" s="10" t="s">
        <v>61</v>
      </c>
      <c r="BO38" s="11"/>
      <c r="BP38" s="10"/>
      <c r="BQ38" s="11"/>
      <c r="BR38" s="10"/>
      <c r="BS38" s="11"/>
      <c r="BT38" s="10"/>
      <c r="BU38" s="11"/>
      <c r="BV38" s="10"/>
      <c r="BW38" s="7">
        <v>2</v>
      </c>
      <c r="BX38" s="7">
        <f t="shared" si="40"/>
        <v>2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1"/>
        <v>0</v>
      </c>
      <c r="CR38" s="11"/>
      <c r="CS38" s="10"/>
      <c r="CT38" s="11"/>
      <c r="CU38" s="10"/>
      <c r="CV38" s="11"/>
      <c r="CW38" s="10"/>
      <c r="CX38" s="7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2"/>
        <v>0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x14ac:dyDescent="0.2">
      <c r="A39" s="6"/>
      <c r="B39" s="6"/>
      <c r="C39" s="6"/>
      <c r="D39" s="6" t="s">
        <v>100</v>
      </c>
      <c r="E39" s="3" t="s">
        <v>101</v>
      </c>
      <c r="F39" s="6">
        <f t="shared" si="25"/>
        <v>1</v>
      </c>
      <c r="G39" s="6">
        <f t="shared" si="26"/>
        <v>1</v>
      </c>
      <c r="H39" s="6">
        <f t="shared" si="27"/>
        <v>60</v>
      </c>
      <c r="I39" s="6">
        <f t="shared" si="28"/>
        <v>30</v>
      </c>
      <c r="J39" s="6">
        <f t="shared" si="29"/>
        <v>0</v>
      </c>
      <c r="K39" s="6">
        <f t="shared" si="30"/>
        <v>0</v>
      </c>
      <c r="L39" s="6">
        <f t="shared" si="31"/>
        <v>30</v>
      </c>
      <c r="M39" s="6">
        <f t="shared" si="32"/>
        <v>0</v>
      </c>
      <c r="N39" s="6">
        <f t="shared" si="33"/>
        <v>0</v>
      </c>
      <c r="O39" s="6">
        <f t="shared" si="34"/>
        <v>0</v>
      </c>
      <c r="P39" s="6">
        <f t="shared" si="35"/>
        <v>0</v>
      </c>
      <c r="Q39" s="7">
        <f t="shared" si="36"/>
        <v>5</v>
      </c>
      <c r="R39" s="7">
        <f t="shared" si="37"/>
        <v>2</v>
      </c>
      <c r="S39" s="7">
        <v>2.4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8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9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0"/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1"/>
        <v>0</v>
      </c>
      <c r="CR39" s="11">
        <v>30</v>
      </c>
      <c r="CS39" s="10" t="s">
        <v>71</v>
      </c>
      <c r="CT39" s="11"/>
      <c r="CU39" s="10"/>
      <c r="CV39" s="11"/>
      <c r="CW39" s="10"/>
      <c r="CX39" s="7">
        <v>3</v>
      </c>
      <c r="CY39" s="11">
        <v>30</v>
      </c>
      <c r="CZ39" s="10" t="s">
        <v>61</v>
      </c>
      <c r="DA39" s="11"/>
      <c r="DB39" s="10"/>
      <c r="DC39" s="11"/>
      <c r="DD39" s="10"/>
      <c r="DE39" s="11"/>
      <c r="DF39" s="10"/>
      <c r="DG39" s="11"/>
      <c r="DH39" s="10"/>
      <c r="DI39" s="7">
        <v>2</v>
      </c>
      <c r="DJ39" s="7">
        <f t="shared" si="42"/>
        <v>5</v>
      </c>
      <c r="DK39" s="11"/>
      <c r="DL39" s="10"/>
      <c r="DM39" s="11"/>
      <c r="DN39" s="10"/>
      <c r="DO39" s="11"/>
      <c r="DP39" s="10"/>
      <c r="DQ39" s="7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3"/>
        <v>0</v>
      </c>
      <c r="ED39" s="11"/>
      <c r="EE39" s="10"/>
      <c r="EF39" s="11"/>
      <c r="EG39" s="10"/>
      <c r="EH39" s="11"/>
      <c r="EI39" s="10"/>
      <c r="EJ39" s="7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44"/>
        <v>0</v>
      </c>
      <c r="EW39" s="11"/>
      <c r="EX39" s="10"/>
      <c r="EY39" s="11"/>
      <c r="EZ39" s="10"/>
      <c r="FA39" s="11"/>
      <c r="FB39" s="10"/>
      <c r="FC39" s="7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45"/>
        <v>0</v>
      </c>
    </row>
    <row r="40" spans="1:171" x14ac:dyDescent="0.2">
      <c r="A40" s="6"/>
      <c r="B40" s="6"/>
      <c r="C40" s="6"/>
      <c r="D40" s="6" t="s">
        <v>102</v>
      </c>
      <c r="E40" s="3" t="s">
        <v>103</v>
      </c>
      <c r="F40" s="6">
        <f t="shared" si="25"/>
        <v>0</v>
      </c>
      <c r="G40" s="6">
        <f t="shared" si="26"/>
        <v>2</v>
      </c>
      <c r="H40" s="6">
        <f t="shared" si="27"/>
        <v>30</v>
      </c>
      <c r="I40" s="6">
        <f t="shared" si="28"/>
        <v>15</v>
      </c>
      <c r="J40" s="6">
        <f t="shared" si="29"/>
        <v>15</v>
      </c>
      <c r="K40" s="6">
        <f t="shared" si="30"/>
        <v>0</v>
      </c>
      <c r="L40" s="6">
        <f t="shared" si="31"/>
        <v>0</v>
      </c>
      <c r="M40" s="6">
        <f t="shared" si="32"/>
        <v>0</v>
      </c>
      <c r="N40" s="6">
        <f t="shared" si="33"/>
        <v>0</v>
      </c>
      <c r="O40" s="6">
        <f t="shared" si="34"/>
        <v>0</v>
      </c>
      <c r="P40" s="6">
        <f t="shared" si="35"/>
        <v>0</v>
      </c>
      <c r="Q40" s="7">
        <f t="shared" si="36"/>
        <v>2</v>
      </c>
      <c r="R40" s="7">
        <f t="shared" si="37"/>
        <v>0</v>
      </c>
      <c r="S40" s="7">
        <v>1.2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8"/>
        <v>0</v>
      </c>
      <c r="AM40" s="11">
        <v>15</v>
      </c>
      <c r="AN40" s="10" t="s">
        <v>61</v>
      </c>
      <c r="AO40" s="11">
        <v>15</v>
      </c>
      <c r="AP40" s="10" t="s">
        <v>61</v>
      </c>
      <c r="AQ40" s="11"/>
      <c r="AR40" s="10"/>
      <c r="AS40" s="7">
        <v>2</v>
      </c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9"/>
        <v>2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40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1"/>
        <v>0</v>
      </c>
      <c r="CR40" s="11"/>
      <c r="CS40" s="10"/>
      <c r="CT40" s="11"/>
      <c r="CU40" s="10"/>
      <c r="CV40" s="11"/>
      <c r="CW40" s="10"/>
      <c r="CX40" s="7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2"/>
        <v>0</v>
      </c>
      <c r="DK40" s="11"/>
      <c r="DL40" s="10"/>
      <c r="DM40" s="11"/>
      <c r="DN40" s="10"/>
      <c r="DO40" s="11"/>
      <c r="DP40" s="10"/>
      <c r="DQ40" s="7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3"/>
        <v>0</v>
      </c>
      <c r="ED40" s="11"/>
      <c r="EE40" s="10"/>
      <c r="EF40" s="11"/>
      <c r="EG40" s="10"/>
      <c r="EH40" s="11"/>
      <c r="EI40" s="10"/>
      <c r="EJ40" s="7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44"/>
        <v>0</v>
      </c>
      <c r="EW40" s="11"/>
      <c r="EX40" s="10"/>
      <c r="EY40" s="11"/>
      <c r="EZ40" s="10"/>
      <c r="FA40" s="11"/>
      <c r="FB40" s="10"/>
      <c r="FC40" s="7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45"/>
        <v>0</v>
      </c>
    </row>
    <row r="41" spans="1:171" x14ac:dyDescent="0.2">
      <c r="A41" s="6"/>
      <c r="B41" s="6"/>
      <c r="C41" s="6"/>
      <c r="D41" s="6" t="s">
        <v>104</v>
      </c>
      <c r="E41" s="3" t="s">
        <v>105</v>
      </c>
      <c r="F41" s="6">
        <f t="shared" si="25"/>
        <v>0</v>
      </c>
      <c r="G41" s="6">
        <f t="shared" si="26"/>
        <v>2</v>
      </c>
      <c r="H41" s="6">
        <f t="shared" si="27"/>
        <v>30</v>
      </c>
      <c r="I41" s="6">
        <f t="shared" si="28"/>
        <v>15</v>
      </c>
      <c r="J41" s="6">
        <f t="shared" si="29"/>
        <v>15</v>
      </c>
      <c r="K41" s="6">
        <f t="shared" si="30"/>
        <v>0</v>
      </c>
      <c r="L41" s="6">
        <f t="shared" si="31"/>
        <v>0</v>
      </c>
      <c r="M41" s="6">
        <f t="shared" si="32"/>
        <v>0</v>
      </c>
      <c r="N41" s="6">
        <f t="shared" si="33"/>
        <v>0</v>
      </c>
      <c r="O41" s="6">
        <f t="shared" si="34"/>
        <v>0</v>
      </c>
      <c r="P41" s="6">
        <f t="shared" si="35"/>
        <v>0</v>
      </c>
      <c r="Q41" s="7">
        <f t="shared" si="36"/>
        <v>2</v>
      </c>
      <c r="R41" s="7">
        <f t="shared" si="37"/>
        <v>0</v>
      </c>
      <c r="S41" s="7">
        <v>1.2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8"/>
        <v>0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39"/>
        <v>0</v>
      </c>
      <c r="BF41" s="11">
        <v>15</v>
      </c>
      <c r="BG41" s="10" t="s">
        <v>61</v>
      </c>
      <c r="BH41" s="11">
        <v>15</v>
      </c>
      <c r="BI41" s="10" t="s">
        <v>61</v>
      </c>
      <c r="BJ41" s="11"/>
      <c r="BK41" s="10"/>
      <c r="BL41" s="7">
        <v>2</v>
      </c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40"/>
        <v>2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1"/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2"/>
        <v>0</v>
      </c>
      <c r="DK41" s="11"/>
      <c r="DL41" s="10"/>
      <c r="DM41" s="11"/>
      <c r="DN41" s="10"/>
      <c r="DO41" s="11"/>
      <c r="DP41" s="10"/>
      <c r="DQ41" s="7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3"/>
        <v>0</v>
      </c>
      <c r="ED41" s="11"/>
      <c r="EE41" s="10"/>
      <c r="EF41" s="11"/>
      <c r="EG41" s="10"/>
      <c r="EH41" s="11"/>
      <c r="EI41" s="10"/>
      <c r="EJ41" s="7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44"/>
        <v>0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45"/>
        <v>0</v>
      </c>
    </row>
    <row r="42" spans="1:171" ht="15.95" customHeight="1" x14ac:dyDescent="0.2">
      <c r="A42" s="6"/>
      <c r="B42" s="6"/>
      <c r="C42" s="6"/>
      <c r="D42" s="6"/>
      <c r="E42" s="6" t="s">
        <v>80</v>
      </c>
      <c r="F42" s="6">
        <f t="shared" ref="F42:AK42" si="46">SUM(F30:F41)</f>
        <v>4</v>
      </c>
      <c r="G42" s="6">
        <f t="shared" si="46"/>
        <v>18</v>
      </c>
      <c r="H42" s="6">
        <f t="shared" si="46"/>
        <v>540</v>
      </c>
      <c r="I42" s="6">
        <f t="shared" si="46"/>
        <v>285</v>
      </c>
      <c r="J42" s="6">
        <f t="shared" si="46"/>
        <v>165</v>
      </c>
      <c r="K42" s="6">
        <f t="shared" si="46"/>
        <v>0</v>
      </c>
      <c r="L42" s="6">
        <f t="shared" si="46"/>
        <v>90</v>
      </c>
      <c r="M42" s="6">
        <f t="shared" si="46"/>
        <v>0</v>
      </c>
      <c r="N42" s="6">
        <f t="shared" si="46"/>
        <v>0</v>
      </c>
      <c r="O42" s="6">
        <f t="shared" si="46"/>
        <v>0</v>
      </c>
      <c r="P42" s="6">
        <f t="shared" si="46"/>
        <v>0</v>
      </c>
      <c r="Q42" s="7">
        <f t="shared" si="46"/>
        <v>44</v>
      </c>
      <c r="R42" s="7">
        <f t="shared" si="46"/>
        <v>7</v>
      </c>
      <c r="S42" s="7">
        <f t="shared" si="46"/>
        <v>21</v>
      </c>
      <c r="T42" s="11">
        <f t="shared" si="46"/>
        <v>135</v>
      </c>
      <c r="U42" s="10">
        <f t="shared" si="46"/>
        <v>0</v>
      </c>
      <c r="V42" s="11">
        <f t="shared" si="46"/>
        <v>60</v>
      </c>
      <c r="W42" s="10">
        <f t="shared" si="46"/>
        <v>0</v>
      </c>
      <c r="X42" s="11">
        <f t="shared" si="46"/>
        <v>0</v>
      </c>
      <c r="Y42" s="10">
        <f t="shared" si="46"/>
        <v>0</v>
      </c>
      <c r="Z42" s="7">
        <f t="shared" si="46"/>
        <v>14</v>
      </c>
      <c r="AA42" s="11">
        <f t="shared" si="46"/>
        <v>30</v>
      </c>
      <c r="AB42" s="10">
        <f t="shared" si="46"/>
        <v>0</v>
      </c>
      <c r="AC42" s="11">
        <f t="shared" si="46"/>
        <v>0</v>
      </c>
      <c r="AD42" s="10">
        <f t="shared" si="46"/>
        <v>0</v>
      </c>
      <c r="AE42" s="11">
        <f t="shared" si="46"/>
        <v>0</v>
      </c>
      <c r="AF42" s="10">
        <f t="shared" si="46"/>
        <v>0</v>
      </c>
      <c r="AG42" s="11">
        <f t="shared" si="46"/>
        <v>0</v>
      </c>
      <c r="AH42" s="10">
        <f t="shared" si="46"/>
        <v>0</v>
      </c>
      <c r="AI42" s="11">
        <f t="shared" si="46"/>
        <v>0</v>
      </c>
      <c r="AJ42" s="10">
        <f t="shared" si="46"/>
        <v>0</v>
      </c>
      <c r="AK42" s="7">
        <f t="shared" si="46"/>
        <v>3</v>
      </c>
      <c r="AL42" s="7">
        <f t="shared" ref="AL42:BQ42" si="47">SUM(AL30:AL41)</f>
        <v>17</v>
      </c>
      <c r="AM42" s="11">
        <f t="shared" si="47"/>
        <v>75</v>
      </c>
      <c r="AN42" s="10">
        <f t="shared" si="47"/>
        <v>0</v>
      </c>
      <c r="AO42" s="11">
        <f t="shared" si="47"/>
        <v>75</v>
      </c>
      <c r="AP42" s="10">
        <f t="shared" si="47"/>
        <v>0</v>
      </c>
      <c r="AQ42" s="11">
        <f t="shared" si="47"/>
        <v>0</v>
      </c>
      <c r="AR42" s="10">
        <f t="shared" si="47"/>
        <v>0</v>
      </c>
      <c r="AS42" s="7">
        <f t="shared" si="47"/>
        <v>14</v>
      </c>
      <c r="AT42" s="11">
        <f t="shared" si="47"/>
        <v>0</v>
      </c>
      <c r="AU42" s="10">
        <f t="shared" si="47"/>
        <v>0</v>
      </c>
      <c r="AV42" s="11">
        <f t="shared" si="47"/>
        <v>0</v>
      </c>
      <c r="AW42" s="10">
        <f t="shared" si="47"/>
        <v>0</v>
      </c>
      <c r="AX42" s="11">
        <f t="shared" si="47"/>
        <v>0</v>
      </c>
      <c r="AY42" s="10">
        <f t="shared" si="47"/>
        <v>0</v>
      </c>
      <c r="AZ42" s="11">
        <f t="shared" si="47"/>
        <v>0</v>
      </c>
      <c r="BA42" s="10">
        <f t="shared" si="47"/>
        <v>0</v>
      </c>
      <c r="BB42" s="11">
        <f t="shared" si="47"/>
        <v>0</v>
      </c>
      <c r="BC42" s="10">
        <f t="shared" si="47"/>
        <v>0</v>
      </c>
      <c r="BD42" s="7">
        <f t="shared" si="47"/>
        <v>0</v>
      </c>
      <c r="BE42" s="7">
        <f t="shared" si="47"/>
        <v>14</v>
      </c>
      <c r="BF42" s="11">
        <f t="shared" si="47"/>
        <v>15</v>
      </c>
      <c r="BG42" s="10">
        <f t="shared" si="47"/>
        <v>0</v>
      </c>
      <c r="BH42" s="11">
        <f t="shared" si="47"/>
        <v>15</v>
      </c>
      <c r="BI42" s="10">
        <f t="shared" si="47"/>
        <v>0</v>
      </c>
      <c r="BJ42" s="11">
        <f t="shared" si="47"/>
        <v>0</v>
      </c>
      <c r="BK42" s="10">
        <f t="shared" si="47"/>
        <v>0</v>
      </c>
      <c r="BL42" s="7">
        <f t="shared" si="47"/>
        <v>2</v>
      </c>
      <c r="BM42" s="11">
        <f t="shared" si="47"/>
        <v>30</v>
      </c>
      <c r="BN42" s="10">
        <f t="shared" si="47"/>
        <v>0</v>
      </c>
      <c r="BO42" s="11">
        <f t="shared" si="47"/>
        <v>0</v>
      </c>
      <c r="BP42" s="10">
        <f t="shared" si="47"/>
        <v>0</v>
      </c>
      <c r="BQ42" s="11">
        <f t="shared" si="47"/>
        <v>0</v>
      </c>
      <c r="BR42" s="10">
        <f t="shared" ref="BR42:CW42" si="48">SUM(BR30:BR41)</f>
        <v>0</v>
      </c>
      <c r="BS42" s="11">
        <f t="shared" si="48"/>
        <v>0</v>
      </c>
      <c r="BT42" s="10">
        <f t="shared" si="48"/>
        <v>0</v>
      </c>
      <c r="BU42" s="11">
        <f t="shared" si="48"/>
        <v>0</v>
      </c>
      <c r="BV42" s="10">
        <f t="shared" si="48"/>
        <v>0</v>
      </c>
      <c r="BW42" s="7">
        <f t="shared" si="48"/>
        <v>2</v>
      </c>
      <c r="BX42" s="7">
        <f t="shared" si="48"/>
        <v>4</v>
      </c>
      <c r="BY42" s="11">
        <f t="shared" si="48"/>
        <v>30</v>
      </c>
      <c r="BZ42" s="10">
        <f t="shared" si="48"/>
        <v>0</v>
      </c>
      <c r="CA42" s="11">
        <f t="shared" si="48"/>
        <v>15</v>
      </c>
      <c r="CB42" s="10">
        <f t="shared" si="48"/>
        <v>0</v>
      </c>
      <c r="CC42" s="11">
        <f t="shared" si="48"/>
        <v>0</v>
      </c>
      <c r="CD42" s="10">
        <f t="shared" si="48"/>
        <v>0</v>
      </c>
      <c r="CE42" s="7">
        <f t="shared" si="48"/>
        <v>4</v>
      </c>
      <c r="CF42" s="11">
        <f t="shared" si="48"/>
        <v>0</v>
      </c>
      <c r="CG42" s="10">
        <f t="shared" si="48"/>
        <v>0</v>
      </c>
      <c r="CH42" s="11">
        <f t="shared" si="48"/>
        <v>0</v>
      </c>
      <c r="CI42" s="10">
        <f t="shared" si="48"/>
        <v>0</v>
      </c>
      <c r="CJ42" s="11">
        <f t="shared" si="48"/>
        <v>0</v>
      </c>
      <c r="CK42" s="10">
        <f t="shared" si="48"/>
        <v>0</v>
      </c>
      <c r="CL42" s="11">
        <f t="shared" si="48"/>
        <v>0</v>
      </c>
      <c r="CM42" s="10">
        <f t="shared" si="48"/>
        <v>0</v>
      </c>
      <c r="CN42" s="11">
        <f t="shared" si="48"/>
        <v>0</v>
      </c>
      <c r="CO42" s="10">
        <f t="shared" si="48"/>
        <v>0</v>
      </c>
      <c r="CP42" s="7">
        <f t="shared" si="48"/>
        <v>0</v>
      </c>
      <c r="CQ42" s="7">
        <f t="shared" si="48"/>
        <v>4</v>
      </c>
      <c r="CR42" s="11">
        <f t="shared" si="48"/>
        <v>30</v>
      </c>
      <c r="CS42" s="10">
        <f t="shared" si="48"/>
        <v>0</v>
      </c>
      <c r="CT42" s="11">
        <f t="shared" si="48"/>
        <v>0</v>
      </c>
      <c r="CU42" s="10">
        <f t="shared" si="48"/>
        <v>0</v>
      </c>
      <c r="CV42" s="11">
        <f t="shared" si="48"/>
        <v>0</v>
      </c>
      <c r="CW42" s="10">
        <f t="shared" si="48"/>
        <v>0</v>
      </c>
      <c r="CX42" s="7">
        <f t="shared" ref="CX42:EC42" si="49">SUM(CX30:CX41)</f>
        <v>3</v>
      </c>
      <c r="CY42" s="11">
        <f t="shared" si="49"/>
        <v>30</v>
      </c>
      <c r="CZ42" s="10">
        <f t="shared" si="49"/>
        <v>0</v>
      </c>
      <c r="DA42" s="11">
        <f t="shared" si="49"/>
        <v>0</v>
      </c>
      <c r="DB42" s="10">
        <f t="shared" si="49"/>
        <v>0</v>
      </c>
      <c r="DC42" s="11">
        <f t="shared" si="49"/>
        <v>0</v>
      </c>
      <c r="DD42" s="10">
        <f t="shared" si="49"/>
        <v>0</v>
      </c>
      <c r="DE42" s="11">
        <f t="shared" si="49"/>
        <v>0</v>
      </c>
      <c r="DF42" s="10">
        <f t="shared" si="49"/>
        <v>0</v>
      </c>
      <c r="DG42" s="11">
        <f t="shared" si="49"/>
        <v>0</v>
      </c>
      <c r="DH42" s="10">
        <f t="shared" si="49"/>
        <v>0</v>
      </c>
      <c r="DI42" s="7">
        <f t="shared" si="49"/>
        <v>2</v>
      </c>
      <c r="DJ42" s="7">
        <f t="shared" si="49"/>
        <v>5</v>
      </c>
      <c r="DK42" s="11">
        <f t="shared" si="49"/>
        <v>0</v>
      </c>
      <c r="DL42" s="10">
        <f t="shared" si="49"/>
        <v>0</v>
      </c>
      <c r="DM42" s="11">
        <f t="shared" si="49"/>
        <v>0</v>
      </c>
      <c r="DN42" s="10">
        <f t="shared" si="49"/>
        <v>0</v>
      </c>
      <c r="DO42" s="11">
        <f t="shared" si="49"/>
        <v>0</v>
      </c>
      <c r="DP42" s="10">
        <f t="shared" si="49"/>
        <v>0</v>
      </c>
      <c r="DQ42" s="7">
        <f t="shared" si="49"/>
        <v>0</v>
      </c>
      <c r="DR42" s="11">
        <f t="shared" si="49"/>
        <v>0</v>
      </c>
      <c r="DS42" s="10">
        <f t="shared" si="49"/>
        <v>0</v>
      </c>
      <c r="DT42" s="11">
        <f t="shared" si="49"/>
        <v>0</v>
      </c>
      <c r="DU42" s="10">
        <f t="shared" si="49"/>
        <v>0</v>
      </c>
      <c r="DV42" s="11">
        <f t="shared" si="49"/>
        <v>0</v>
      </c>
      <c r="DW42" s="10">
        <f t="shared" si="49"/>
        <v>0</v>
      </c>
      <c r="DX42" s="11">
        <f t="shared" si="49"/>
        <v>0</v>
      </c>
      <c r="DY42" s="10">
        <f t="shared" si="49"/>
        <v>0</v>
      </c>
      <c r="DZ42" s="11">
        <f t="shared" si="49"/>
        <v>0</v>
      </c>
      <c r="EA42" s="10">
        <f t="shared" si="49"/>
        <v>0</v>
      </c>
      <c r="EB42" s="7">
        <f t="shared" si="49"/>
        <v>0</v>
      </c>
      <c r="EC42" s="7">
        <f t="shared" si="49"/>
        <v>0</v>
      </c>
      <c r="ED42" s="11">
        <f t="shared" ref="ED42:FI42" si="50">SUM(ED30:ED41)</f>
        <v>0</v>
      </c>
      <c r="EE42" s="10">
        <f t="shared" si="50"/>
        <v>0</v>
      </c>
      <c r="EF42" s="11">
        <f t="shared" si="50"/>
        <v>0</v>
      </c>
      <c r="EG42" s="10">
        <f t="shared" si="50"/>
        <v>0</v>
      </c>
      <c r="EH42" s="11">
        <f t="shared" si="50"/>
        <v>0</v>
      </c>
      <c r="EI42" s="10">
        <f t="shared" si="50"/>
        <v>0</v>
      </c>
      <c r="EJ42" s="7">
        <f t="shared" si="50"/>
        <v>0</v>
      </c>
      <c r="EK42" s="11">
        <f t="shared" si="50"/>
        <v>0</v>
      </c>
      <c r="EL42" s="10">
        <f t="shared" si="50"/>
        <v>0</v>
      </c>
      <c r="EM42" s="11">
        <f t="shared" si="50"/>
        <v>0</v>
      </c>
      <c r="EN42" s="10">
        <f t="shared" si="50"/>
        <v>0</v>
      </c>
      <c r="EO42" s="11">
        <f t="shared" si="50"/>
        <v>0</v>
      </c>
      <c r="EP42" s="10">
        <f t="shared" si="50"/>
        <v>0</v>
      </c>
      <c r="EQ42" s="11">
        <f t="shared" si="50"/>
        <v>0</v>
      </c>
      <c r="ER42" s="10">
        <f t="shared" si="50"/>
        <v>0</v>
      </c>
      <c r="ES42" s="11">
        <f t="shared" si="50"/>
        <v>0</v>
      </c>
      <c r="ET42" s="10">
        <f t="shared" si="50"/>
        <v>0</v>
      </c>
      <c r="EU42" s="7">
        <f t="shared" si="50"/>
        <v>0</v>
      </c>
      <c r="EV42" s="7">
        <f t="shared" si="50"/>
        <v>0</v>
      </c>
      <c r="EW42" s="11">
        <f t="shared" si="50"/>
        <v>0</v>
      </c>
      <c r="EX42" s="10">
        <f t="shared" si="50"/>
        <v>0</v>
      </c>
      <c r="EY42" s="11">
        <f t="shared" si="50"/>
        <v>0</v>
      </c>
      <c r="EZ42" s="10">
        <f t="shared" si="50"/>
        <v>0</v>
      </c>
      <c r="FA42" s="11">
        <f t="shared" si="50"/>
        <v>0</v>
      </c>
      <c r="FB42" s="10">
        <f t="shared" si="50"/>
        <v>0</v>
      </c>
      <c r="FC42" s="7">
        <f t="shared" si="50"/>
        <v>0</v>
      </c>
      <c r="FD42" s="11">
        <f t="shared" si="50"/>
        <v>0</v>
      </c>
      <c r="FE42" s="10">
        <f t="shared" si="50"/>
        <v>0</v>
      </c>
      <c r="FF42" s="11">
        <f t="shared" si="50"/>
        <v>0</v>
      </c>
      <c r="FG42" s="10">
        <f t="shared" si="50"/>
        <v>0</v>
      </c>
      <c r="FH42" s="11">
        <f t="shared" si="50"/>
        <v>0</v>
      </c>
      <c r="FI42" s="10">
        <f t="shared" si="50"/>
        <v>0</v>
      </c>
      <c r="FJ42" s="11">
        <f t="shared" ref="FJ42:FO42" si="51">SUM(FJ30:FJ41)</f>
        <v>0</v>
      </c>
      <c r="FK42" s="10">
        <f t="shared" si="51"/>
        <v>0</v>
      </c>
      <c r="FL42" s="11">
        <f t="shared" si="51"/>
        <v>0</v>
      </c>
      <c r="FM42" s="10">
        <f t="shared" si="51"/>
        <v>0</v>
      </c>
      <c r="FN42" s="7">
        <f t="shared" si="51"/>
        <v>0</v>
      </c>
      <c r="FO42" s="7">
        <f t="shared" si="51"/>
        <v>0</v>
      </c>
    </row>
    <row r="43" spans="1:171" ht="20.100000000000001" customHeight="1" x14ac:dyDescent="0.2">
      <c r="A43" s="13" t="s">
        <v>106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3"/>
      <c r="FO43" s="14"/>
    </row>
    <row r="44" spans="1:171" x14ac:dyDescent="0.2">
      <c r="A44" s="6"/>
      <c r="B44" s="6"/>
      <c r="C44" s="6"/>
      <c r="D44" s="6" t="s">
        <v>107</v>
      </c>
      <c r="E44" s="3" t="s">
        <v>108</v>
      </c>
      <c r="F44" s="6">
        <f t="shared" ref="F44:F65" si="52">COUNTIF(T44:FM44,"e")</f>
        <v>1</v>
      </c>
      <c r="G44" s="6">
        <f t="shared" ref="G44:G65" si="53">COUNTIF(T44:FM44,"z")</f>
        <v>1</v>
      </c>
      <c r="H44" s="6">
        <f t="shared" ref="H44:H74" si="54">SUM(I44:P44)</f>
        <v>45</v>
      </c>
      <c r="I44" s="6">
        <f t="shared" ref="I44:I74" si="55">T44+AM44+BF44+BY44+CR44+DK44+ED44+EW44</f>
        <v>30</v>
      </c>
      <c r="J44" s="6">
        <f t="shared" ref="J44:J74" si="56">V44+AO44+BH44+CA44+CT44+DM44+EF44+EY44</f>
        <v>15</v>
      </c>
      <c r="K44" s="6">
        <f t="shared" ref="K44:K74" si="57">X44+AQ44+BJ44+CC44+CV44+DO44+EH44+FA44</f>
        <v>0</v>
      </c>
      <c r="L44" s="6">
        <f t="shared" ref="L44:L74" si="58">AA44+AT44+BM44+CF44+CY44+DR44+EK44+FD44</f>
        <v>0</v>
      </c>
      <c r="M44" s="6">
        <f t="shared" ref="M44:M74" si="59">AC44+AV44+BO44+CH44+DA44+DT44+EM44+FF44</f>
        <v>0</v>
      </c>
      <c r="N44" s="6">
        <f t="shared" ref="N44:N74" si="60">AE44+AX44+BQ44+CJ44+DC44+DV44+EO44+FH44</f>
        <v>0</v>
      </c>
      <c r="O44" s="6">
        <f t="shared" ref="O44:O74" si="61">AG44+AZ44+BS44+CL44+DE44+DX44+EQ44+FJ44</f>
        <v>0</v>
      </c>
      <c r="P44" s="6">
        <f t="shared" ref="P44:P74" si="62">AI44+BB44+BU44+CN44+DG44+DZ44+ES44+FL44</f>
        <v>0</v>
      </c>
      <c r="Q44" s="7">
        <f t="shared" ref="Q44:Q74" si="63">AL44+BE44+BX44+CQ44+DJ44+EC44+EV44+FO44</f>
        <v>4</v>
      </c>
      <c r="R44" s="7">
        <f t="shared" ref="R44:R74" si="64">AK44+BD44+BW44+CP44+DI44+EB44+EU44+FN44</f>
        <v>0</v>
      </c>
      <c r="S44" s="7">
        <v>1.8</v>
      </c>
      <c r="T44" s="11">
        <v>30</v>
      </c>
      <c r="U44" s="10" t="s">
        <v>71</v>
      </c>
      <c r="V44" s="11">
        <v>15</v>
      </c>
      <c r="W44" s="10" t="s">
        <v>61</v>
      </c>
      <c r="X44" s="11"/>
      <c r="Y44" s="10"/>
      <c r="Z44" s="7">
        <v>4</v>
      </c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ref="AL44:AL74" si="65">Z44+AK44</f>
        <v>4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ref="BE44:BE74" si="66">AS44+BD44</f>
        <v>0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ref="BX44:BX74" si="67">BL44+BW44</f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ref="CQ44:CQ74" si="68">CE44+CP44</f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ref="DJ44:DJ74" si="69">CX44+DI44</f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ref="EC44:EC74" si="70">DQ44+EB44</f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ref="EV44:EV74" si="71">EJ44+EU44</f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ref="FO44:FO74" si="72">FC44+FN44</f>
        <v>0</v>
      </c>
    </row>
    <row r="45" spans="1:171" x14ac:dyDescent="0.2">
      <c r="A45" s="6"/>
      <c r="B45" s="6"/>
      <c r="C45" s="6"/>
      <c r="D45" s="6" t="s">
        <v>109</v>
      </c>
      <c r="E45" s="3" t="s">
        <v>110</v>
      </c>
      <c r="F45" s="6">
        <f t="shared" si="52"/>
        <v>0</v>
      </c>
      <c r="G45" s="6">
        <f t="shared" si="53"/>
        <v>2</v>
      </c>
      <c r="H45" s="6">
        <f t="shared" si="54"/>
        <v>45</v>
      </c>
      <c r="I45" s="6">
        <f t="shared" si="55"/>
        <v>30</v>
      </c>
      <c r="J45" s="6">
        <f t="shared" si="56"/>
        <v>15</v>
      </c>
      <c r="K45" s="6">
        <f t="shared" si="57"/>
        <v>0</v>
      </c>
      <c r="L45" s="6">
        <f t="shared" si="58"/>
        <v>0</v>
      </c>
      <c r="M45" s="6">
        <f t="shared" si="59"/>
        <v>0</v>
      </c>
      <c r="N45" s="6">
        <f t="shared" si="60"/>
        <v>0</v>
      </c>
      <c r="O45" s="6">
        <f t="shared" si="61"/>
        <v>0</v>
      </c>
      <c r="P45" s="6">
        <f t="shared" si="62"/>
        <v>0</v>
      </c>
      <c r="Q45" s="7">
        <f t="shared" si="63"/>
        <v>4</v>
      </c>
      <c r="R45" s="7">
        <f t="shared" si="64"/>
        <v>0</v>
      </c>
      <c r="S45" s="7">
        <v>1.8</v>
      </c>
      <c r="T45" s="11">
        <v>30</v>
      </c>
      <c r="U45" s="10" t="s">
        <v>61</v>
      </c>
      <c r="V45" s="11">
        <v>15</v>
      </c>
      <c r="W45" s="10" t="s">
        <v>61</v>
      </c>
      <c r="X45" s="11"/>
      <c r="Y45" s="10"/>
      <c r="Z45" s="7">
        <v>4</v>
      </c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5"/>
        <v>4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6"/>
        <v>0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67"/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8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9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70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71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2"/>
        <v>0</v>
      </c>
    </row>
    <row r="46" spans="1:171" x14ac:dyDescent="0.2">
      <c r="A46" s="6"/>
      <c r="B46" s="6"/>
      <c r="C46" s="6"/>
      <c r="D46" s="6" t="s">
        <v>111</v>
      </c>
      <c r="E46" s="3" t="s">
        <v>112</v>
      </c>
      <c r="F46" s="6">
        <f t="shared" si="52"/>
        <v>0</v>
      </c>
      <c r="G46" s="6">
        <f t="shared" si="53"/>
        <v>2</v>
      </c>
      <c r="H46" s="6">
        <f t="shared" si="54"/>
        <v>30</v>
      </c>
      <c r="I46" s="6">
        <f t="shared" si="55"/>
        <v>15</v>
      </c>
      <c r="J46" s="6">
        <f t="shared" si="56"/>
        <v>15</v>
      </c>
      <c r="K46" s="6">
        <f t="shared" si="57"/>
        <v>0</v>
      </c>
      <c r="L46" s="6">
        <f t="shared" si="58"/>
        <v>0</v>
      </c>
      <c r="M46" s="6">
        <f t="shared" si="59"/>
        <v>0</v>
      </c>
      <c r="N46" s="6">
        <f t="shared" si="60"/>
        <v>0</v>
      </c>
      <c r="O46" s="6">
        <f t="shared" si="61"/>
        <v>0</v>
      </c>
      <c r="P46" s="6">
        <f t="shared" si="62"/>
        <v>0</v>
      </c>
      <c r="Q46" s="7">
        <f t="shared" si="63"/>
        <v>3</v>
      </c>
      <c r="R46" s="7">
        <f t="shared" si="64"/>
        <v>0</v>
      </c>
      <c r="S46" s="7">
        <v>1.2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5"/>
        <v>0</v>
      </c>
      <c r="AM46" s="11">
        <v>15</v>
      </c>
      <c r="AN46" s="10" t="s">
        <v>61</v>
      </c>
      <c r="AO46" s="11">
        <v>15</v>
      </c>
      <c r="AP46" s="10" t="s">
        <v>61</v>
      </c>
      <c r="AQ46" s="11"/>
      <c r="AR46" s="10"/>
      <c r="AS46" s="7">
        <v>3</v>
      </c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6"/>
        <v>3</v>
      </c>
      <c r="BF46" s="11"/>
      <c r="BG46" s="10"/>
      <c r="BH46" s="11"/>
      <c r="BI46" s="10"/>
      <c r="BJ46" s="11"/>
      <c r="BK46" s="10"/>
      <c r="BL46" s="7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7"/>
        <v>0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8"/>
        <v>0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9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70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71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2"/>
        <v>0</v>
      </c>
    </row>
    <row r="47" spans="1:171" x14ac:dyDescent="0.2">
      <c r="A47" s="6"/>
      <c r="B47" s="6"/>
      <c r="C47" s="6"/>
      <c r="D47" s="6" t="s">
        <v>113</v>
      </c>
      <c r="E47" s="3" t="s">
        <v>114</v>
      </c>
      <c r="F47" s="6">
        <f t="shared" si="52"/>
        <v>1</v>
      </c>
      <c r="G47" s="6">
        <f t="shared" si="53"/>
        <v>1</v>
      </c>
      <c r="H47" s="6">
        <f t="shared" si="54"/>
        <v>30</v>
      </c>
      <c r="I47" s="6">
        <f t="shared" si="55"/>
        <v>15</v>
      </c>
      <c r="J47" s="6">
        <f t="shared" si="56"/>
        <v>15</v>
      </c>
      <c r="K47" s="6">
        <f t="shared" si="57"/>
        <v>0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7">
        <f t="shared" si="63"/>
        <v>3</v>
      </c>
      <c r="R47" s="7">
        <f t="shared" si="64"/>
        <v>0</v>
      </c>
      <c r="S47" s="7">
        <v>1.2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5"/>
        <v>0</v>
      </c>
      <c r="AM47" s="11">
        <v>15</v>
      </c>
      <c r="AN47" s="10" t="s">
        <v>71</v>
      </c>
      <c r="AO47" s="11">
        <v>15</v>
      </c>
      <c r="AP47" s="10" t="s">
        <v>61</v>
      </c>
      <c r="AQ47" s="11"/>
      <c r="AR47" s="10"/>
      <c r="AS47" s="7">
        <v>3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6"/>
        <v>3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7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8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9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70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71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2"/>
        <v>0</v>
      </c>
    </row>
    <row r="48" spans="1:171" x14ac:dyDescent="0.2">
      <c r="A48" s="6"/>
      <c r="B48" s="6"/>
      <c r="C48" s="6"/>
      <c r="D48" s="6" t="s">
        <v>115</v>
      </c>
      <c r="E48" s="3" t="s">
        <v>116</v>
      </c>
      <c r="F48" s="6">
        <f t="shared" si="52"/>
        <v>0</v>
      </c>
      <c r="G48" s="6">
        <f t="shared" si="53"/>
        <v>1</v>
      </c>
      <c r="H48" s="6">
        <f t="shared" si="54"/>
        <v>15</v>
      </c>
      <c r="I48" s="6">
        <f t="shared" si="55"/>
        <v>15</v>
      </c>
      <c r="J48" s="6">
        <f t="shared" si="56"/>
        <v>0</v>
      </c>
      <c r="K48" s="6">
        <f t="shared" si="57"/>
        <v>0</v>
      </c>
      <c r="L48" s="6">
        <f t="shared" si="58"/>
        <v>0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7">
        <f t="shared" si="63"/>
        <v>1</v>
      </c>
      <c r="R48" s="7">
        <f t="shared" si="64"/>
        <v>0</v>
      </c>
      <c r="S48" s="7">
        <v>0.6</v>
      </c>
      <c r="T48" s="11">
        <v>15</v>
      </c>
      <c r="U48" s="10" t="s">
        <v>61</v>
      </c>
      <c r="V48" s="11"/>
      <c r="W48" s="10"/>
      <c r="X48" s="11"/>
      <c r="Y48" s="10"/>
      <c r="Z48" s="7">
        <v>1</v>
      </c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5"/>
        <v>1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66"/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67"/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8"/>
        <v>0</v>
      </c>
      <c r="CR48" s="11"/>
      <c r="CS48" s="10"/>
      <c r="CT48" s="11"/>
      <c r="CU48" s="10"/>
      <c r="CV48" s="11"/>
      <c r="CW48" s="10"/>
      <c r="CX48" s="7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9"/>
        <v>0</v>
      </c>
      <c r="DK48" s="11"/>
      <c r="DL48" s="10"/>
      <c r="DM48" s="11"/>
      <c r="DN48" s="10"/>
      <c r="DO48" s="11"/>
      <c r="DP48" s="10"/>
      <c r="DQ48" s="7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70"/>
        <v>0</v>
      </c>
      <c r="ED48" s="11"/>
      <c r="EE48" s="10"/>
      <c r="EF48" s="11"/>
      <c r="EG48" s="10"/>
      <c r="EH48" s="11"/>
      <c r="EI48" s="10"/>
      <c r="EJ48" s="7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71"/>
        <v>0</v>
      </c>
      <c r="EW48" s="11"/>
      <c r="EX48" s="10"/>
      <c r="EY48" s="11"/>
      <c r="EZ48" s="10"/>
      <c r="FA48" s="11"/>
      <c r="FB48" s="10"/>
      <c r="FC48" s="7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2"/>
        <v>0</v>
      </c>
    </row>
    <row r="49" spans="1:171" x14ac:dyDescent="0.2">
      <c r="A49" s="6"/>
      <c r="B49" s="6"/>
      <c r="C49" s="6"/>
      <c r="D49" s="6" t="s">
        <v>117</v>
      </c>
      <c r="E49" s="3" t="s">
        <v>118</v>
      </c>
      <c r="F49" s="6">
        <f t="shared" si="52"/>
        <v>0</v>
      </c>
      <c r="G49" s="6">
        <f t="shared" si="53"/>
        <v>1</v>
      </c>
      <c r="H49" s="6">
        <f t="shared" si="54"/>
        <v>30</v>
      </c>
      <c r="I49" s="6">
        <f t="shared" si="55"/>
        <v>0</v>
      </c>
      <c r="J49" s="6">
        <f t="shared" si="56"/>
        <v>0</v>
      </c>
      <c r="K49" s="6">
        <f t="shared" si="57"/>
        <v>0</v>
      </c>
      <c r="L49" s="6">
        <f t="shared" si="58"/>
        <v>0</v>
      </c>
      <c r="M49" s="6">
        <f t="shared" si="59"/>
        <v>0</v>
      </c>
      <c r="N49" s="6">
        <f t="shared" si="60"/>
        <v>30</v>
      </c>
      <c r="O49" s="6">
        <f t="shared" si="61"/>
        <v>0</v>
      </c>
      <c r="P49" s="6">
        <f t="shared" si="62"/>
        <v>0</v>
      </c>
      <c r="Q49" s="7">
        <f t="shared" si="63"/>
        <v>2</v>
      </c>
      <c r="R49" s="7">
        <f t="shared" si="64"/>
        <v>2</v>
      </c>
      <c r="S49" s="7">
        <v>1.2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5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>
        <v>30</v>
      </c>
      <c r="AY49" s="10" t="s">
        <v>61</v>
      </c>
      <c r="AZ49" s="11"/>
      <c r="BA49" s="10"/>
      <c r="BB49" s="11"/>
      <c r="BC49" s="10"/>
      <c r="BD49" s="7">
        <v>2</v>
      </c>
      <c r="BE49" s="7">
        <f t="shared" si="66"/>
        <v>2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67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8"/>
        <v>0</v>
      </c>
      <c r="CR49" s="11"/>
      <c r="CS49" s="10"/>
      <c r="CT49" s="11"/>
      <c r="CU49" s="10"/>
      <c r="CV49" s="11"/>
      <c r="CW49" s="10"/>
      <c r="CX49" s="7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9"/>
        <v>0</v>
      </c>
      <c r="DK49" s="11"/>
      <c r="DL49" s="10"/>
      <c r="DM49" s="11"/>
      <c r="DN49" s="10"/>
      <c r="DO49" s="11"/>
      <c r="DP49" s="10"/>
      <c r="DQ49" s="7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70"/>
        <v>0</v>
      </c>
      <c r="ED49" s="11"/>
      <c r="EE49" s="10"/>
      <c r="EF49" s="11"/>
      <c r="EG49" s="10"/>
      <c r="EH49" s="11"/>
      <c r="EI49" s="10"/>
      <c r="EJ49" s="7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71"/>
        <v>0</v>
      </c>
      <c r="EW49" s="11"/>
      <c r="EX49" s="10"/>
      <c r="EY49" s="11"/>
      <c r="EZ49" s="10"/>
      <c r="FA49" s="11"/>
      <c r="FB49" s="10"/>
      <c r="FC49" s="7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2"/>
        <v>0</v>
      </c>
    </row>
    <row r="50" spans="1:171" x14ac:dyDescent="0.2">
      <c r="A50" s="6"/>
      <c r="B50" s="6"/>
      <c r="C50" s="6"/>
      <c r="D50" s="6" t="s">
        <v>119</v>
      </c>
      <c r="E50" s="3" t="s">
        <v>120</v>
      </c>
      <c r="F50" s="6">
        <f t="shared" si="52"/>
        <v>0</v>
      </c>
      <c r="G50" s="6">
        <f t="shared" si="53"/>
        <v>2</v>
      </c>
      <c r="H50" s="6">
        <f t="shared" si="54"/>
        <v>45</v>
      </c>
      <c r="I50" s="6">
        <f t="shared" si="55"/>
        <v>30</v>
      </c>
      <c r="J50" s="6">
        <f t="shared" si="56"/>
        <v>15</v>
      </c>
      <c r="K50" s="6">
        <f t="shared" si="57"/>
        <v>0</v>
      </c>
      <c r="L50" s="6">
        <f t="shared" si="58"/>
        <v>0</v>
      </c>
      <c r="M50" s="6">
        <f t="shared" si="59"/>
        <v>0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7">
        <f t="shared" si="63"/>
        <v>4</v>
      </c>
      <c r="R50" s="7">
        <f t="shared" si="64"/>
        <v>0</v>
      </c>
      <c r="S50" s="7">
        <v>1.8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5"/>
        <v>0</v>
      </c>
      <c r="AM50" s="11">
        <v>30</v>
      </c>
      <c r="AN50" s="10" t="s">
        <v>61</v>
      </c>
      <c r="AO50" s="11">
        <v>15</v>
      </c>
      <c r="AP50" s="10" t="s">
        <v>61</v>
      </c>
      <c r="AQ50" s="11"/>
      <c r="AR50" s="10"/>
      <c r="AS50" s="7">
        <v>4</v>
      </c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6"/>
        <v>4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7"/>
        <v>0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8"/>
        <v>0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9"/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70"/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71"/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2"/>
        <v>0</v>
      </c>
    </row>
    <row r="51" spans="1:171" x14ac:dyDescent="0.2">
      <c r="A51" s="6"/>
      <c r="B51" s="6"/>
      <c r="C51" s="6"/>
      <c r="D51" s="6" t="s">
        <v>121</v>
      </c>
      <c r="E51" s="3" t="s">
        <v>122</v>
      </c>
      <c r="F51" s="6">
        <f t="shared" si="52"/>
        <v>0</v>
      </c>
      <c r="G51" s="6">
        <f t="shared" si="53"/>
        <v>2</v>
      </c>
      <c r="H51" s="6">
        <f t="shared" si="54"/>
        <v>45</v>
      </c>
      <c r="I51" s="6">
        <f t="shared" si="55"/>
        <v>30</v>
      </c>
      <c r="J51" s="6">
        <f t="shared" si="56"/>
        <v>15</v>
      </c>
      <c r="K51" s="6">
        <f t="shared" si="57"/>
        <v>0</v>
      </c>
      <c r="L51" s="6">
        <f t="shared" si="58"/>
        <v>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7">
        <f t="shared" si="63"/>
        <v>3</v>
      </c>
      <c r="R51" s="7">
        <f t="shared" si="64"/>
        <v>0</v>
      </c>
      <c r="S51" s="7">
        <v>1.8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5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6"/>
        <v>0</v>
      </c>
      <c r="BF51" s="11">
        <v>30</v>
      </c>
      <c r="BG51" s="10" t="s">
        <v>61</v>
      </c>
      <c r="BH51" s="11">
        <v>15</v>
      </c>
      <c r="BI51" s="10" t="s">
        <v>61</v>
      </c>
      <c r="BJ51" s="11"/>
      <c r="BK51" s="10"/>
      <c r="BL51" s="7">
        <v>3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7"/>
        <v>3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8"/>
        <v>0</v>
      </c>
      <c r="CR51" s="11"/>
      <c r="CS51" s="10"/>
      <c r="CT51" s="11"/>
      <c r="CU51" s="10"/>
      <c r="CV51" s="11"/>
      <c r="CW51" s="10"/>
      <c r="CX51" s="7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9"/>
        <v>0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70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71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2"/>
        <v>0</v>
      </c>
    </row>
    <row r="52" spans="1:171" x14ac:dyDescent="0.2">
      <c r="A52" s="6"/>
      <c r="B52" s="6"/>
      <c r="C52" s="6"/>
      <c r="D52" s="6" t="s">
        <v>123</v>
      </c>
      <c r="E52" s="3" t="s">
        <v>124</v>
      </c>
      <c r="F52" s="6">
        <f t="shared" si="52"/>
        <v>1</v>
      </c>
      <c r="G52" s="6">
        <f t="shared" si="53"/>
        <v>1</v>
      </c>
      <c r="H52" s="6">
        <f t="shared" si="54"/>
        <v>45</v>
      </c>
      <c r="I52" s="6">
        <f t="shared" si="55"/>
        <v>30</v>
      </c>
      <c r="J52" s="6">
        <f t="shared" si="56"/>
        <v>15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7">
        <f t="shared" si="63"/>
        <v>4</v>
      </c>
      <c r="R52" s="7">
        <f t="shared" si="64"/>
        <v>0</v>
      </c>
      <c r="S52" s="7">
        <v>1.8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5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6"/>
        <v>0</v>
      </c>
      <c r="BF52" s="11">
        <v>30</v>
      </c>
      <c r="BG52" s="10" t="s">
        <v>71</v>
      </c>
      <c r="BH52" s="11">
        <v>15</v>
      </c>
      <c r="BI52" s="10" t="s">
        <v>61</v>
      </c>
      <c r="BJ52" s="11"/>
      <c r="BK52" s="10"/>
      <c r="BL52" s="7">
        <v>4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67"/>
        <v>4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8"/>
        <v>0</v>
      </c>
      <c r="CR52" s="11"/>
      <c r="CS52" s="10"/>
      <c r="CT52" s="11"/>
      <c r="CU52" s="10"/>
      <c r="CV52" s="11"/>
      <c r="CW52" s="10"/>
      <c r="CX52" s="7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9"/>
        <v>0</v>
      </c>
      <c r="DK52" s="11"/>
      <c r="DL52" s="10"/>
      <c r="DM52" s="11"/>
      <c r="DN52" s="10"/>
      <c r="DO52" s="11"/>
      <c r="DP52" s="10"/>
      <c r="DQ52" s="7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70"/>
        <v>0</v>
      </c>
      <c r="ED52" s="11"/>
      <c r="EE52" s="10"/>
      <c r="EF52" s="11"/>
      <c r="EG52" s="10"/>
      <c r="EH52" s="11"/>
      <c r="EI52" s="10"/>
      <c r="EJ52" s="7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71"/>
        <v>0</v>
      </c>
      <c r="EW52" s="11"/>
      <c r="EX52" s="10"/>
      <c r="EY52" s="11"/>
      <c r="EZ52" s="10"/>
      <c r="FA52" s="11"/>
      <c r="FB52" s="10"/>
      <c r="FC52" s="7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2"/>
        <v>0</v>
      </c>
    </row>
    <row r="53" spans="1:171" x14ac:dyDescent="0.2">
      <c r="A53" s="6"/>
      <c r="B53" s="6"/>
      <c r="C53" s="6"/>
      <c r="D53" s="6" t="s">
        <v>125</v>
      </c>
      <c r="E53" s="3" t="s">
        <v>126</v>
      </c>
      <c r="F53" s="6">
        <f t="shared" si="52"/>
        <v>1</v>
      </c>
      <c r="G53" s="6">
        <f t="shared" si="53"/>
        <v>1</v>
      </c>
      <c r="H53" s="6">
        <f t="shared" si="54"/>
        <v>45</v>
      </c>
      <c r="I53" s="6">
        <f t="shared" si="55"/>
        <v>30</v>
      </c>
      <c r="J53" s="6">
        <f t="shared" si="56"/>
        <v>15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0</v>
      </c>
      <c r="P53" s="6">
        <f t="shared" si="62"/>
        <v>0</v>
      </c>
      <c r="Q53" s="7">
        <f t="shared" si="63"/>
        <v>4</v>
      </c>
      <c r="R53" s="7">
        <f t="shared" si="64"/>
        <v>0</v>
      </c>
      <c r="S53" s="7">
        <v>1.8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5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6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7"/>
        <v>0</v>
      </c>
      <c r="BY53" s="11">
        <v>30</v>
      </c>
      <c r="BZ53" s="10" t="s">
        <v>71</v>
      </c>
      <c r="CA53" s="11">
        <v>15</v>
      </c>
      <c r="CB53" s="10" t="s">
        <v>61</v>
      </c>
      <c r="CC53" s="11"/>
      <c r="CD53" s="10"/>
      <c r="CE53" s="7">
        <v>4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68"/>
        <v>4</v>
      </c>
      <c r="CR53" s="11"/>
      <c r="CS53" s="10"/>
      <c r="CT53" s="11"/>
      <c r="CU53" s="10"/>
      <c r="CV53" s="11"/>
      <c r="CW53" s="10"/>
      <c r="CX53" s="7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9"/>
        <v>0</v>
      </c>
      <c r="DK53" s="11"/>
      <c r="DL53" s="10"/>
      <c r="DM53" s="11"/>
      <c r="DN53" s="10"/>
      <c r="DO53" s="11"/>
      <c r="DP53" s="10"/>
      <c r="DQ53" s="7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70"/>
        <v>0</v>
      </c>
      <c r="ED53" s="11"/>
      <c r="EE53" s="10"/>
      <c r="EF53" s="11"/>
      <c r="EG53" s="10"/>
      <c r="EH53" s="11"/>
      <c r="EI53" s="10"/>
      <c r="EJ53" s="7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71"/>
        <v>0</v>
      </c>
      <c r="EW53" s="11"/>
      <c r="EX53" s="10"/>
      <c r="EY53" s="11"/>
      <c r="EZ53" s="10"/>
      <c r="FA53" s="11"/>
      <c r="FB53" s="10"/>
      <c r="FC53" s="7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2"/>
        <v>0</v>
      </c>
    </row>
    <row r="54" spans="1:171" x14ac:dyDescent="0.2">
      <c r="A54" s="6"/>
      <c r="B54" s="6"/>
      <c r="C54" s="6"/>
      <c r="D54" s="6" t="s">
        <v>127</v>
      </c>
      <c r="E54" s="3" t="s">
        <v>128</v>
      </c>
      <c r="F54" s="6">
        <f t="shared" si="52"/>
        <v>0</v>
      </c>
      <c r="G54" s="6">
        <f t="shared" si="53"/>
        <v>2</v>
      </c>
      <c r="H54" s="6">
        <f t="shared" si="54"/>
        <v>45</v>
      </c>
      <c r="I54" s="6">
        <f t="shared" si="55"/>
        <v>15</v>
      </c>
      <c r="J54" s="6">
        <f t="shared" si="56"/>
        <v>0</v>
      </c>
      <c r="K54" s="6">
        <f t="shared" si="57"/>
        <v>0</v>
      </c>
      <c r="L54" s="6">
        <f t="shared" si="58"/>
        <v>30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7">
        <f t="shared" si="63"/>
        <v>3</v>
      </c>
      <c r="R54" s="7">
        <f t="shared" si="64"/>
        <v>2</v>
      </c>
      <c r="S54" s="7">
        <v>1.8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5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6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7"/>
        <v>0</v>
      </c>
      <c r="BY54" s="11">
        <v>15</v>
      </c>
      <c r="BZ54" s="10" t="s">
        <v>61</v>
      </c>
      <c r="CA54" s="11"/>
      <c r="CB54" s="10"/>
      <c r="CC54" s="11"/>
      <c r="CD54" s="10"/>
      <c r="CE54" s="7">
        <v>1</v>
      </c>
      <c r="CF54" s="11">
        <v>30</v>
      </c>
      <c r="CG54" s="10" t="s">
        <v>61</v>
      </c>
      <c r="CH54" s="11"/>
      <c r="CI54" s="10"/>
      <c r="CJ54" s="11"/>
      <c r="CK54" s="10"/>
      <c r="CL54" s="11"/>
      <c r="CM54" s="10"/>
      <c r="CN54" s="11"/>
      <c r="CO54" s="10"/>
      <c r="CP54" s="7">
        <v>2</v>
      </c>
      <c r="CQ54" s="7">
        <f t="shared" si="68"/>
        <v>3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9"/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70"/>
        <v>0</v>
      </c>
      <c r="ED54" s="11"/>
      <c r="EE54" s="10"/>
      <c r="EF54" s="11"/>
      <c r="EG54" s="10"/>
      <c r="EH54" s="11"/>
      <c r="EI54" s="10"/>
      <c r="EJ54" s="7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71"/>
        <v>0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2"/>
        <v>0</v>
      </c>
    </row>
    <row r="55" spans="1:171" x14ac:dyDescent="0.2">
      <c r="A55" s="6"/>
      <c r="B55" s="6"/>
      <c r="C55" s="6"/>
      <c r="D55" s="6" t="s">
        <v>129</v>
      </c>
      <c r="E55" s="3" t="s">
        <v>130</v>
      </c>
      <c r="F55" s="6">
        <f t="shared" si="52"/>
        <v>1</v>
      </c>
      <c r="G55" s="6">
        <f t="shared" si="53"/>
        <v>1</v>
      </c>
      <c r="H55" s="6">
        <f t="shared" si="54"/>
        <v>30</v>
      </c>
      <c r="I55" s="6">
        <f t="shared" si="55"/>
        <v>15</v>
      </c>
      <c r="J55" s="6">
        <f t="shared" si="56"/>
        <v>15</v>
      </c>
      <c r="K55" s="6">
        <f t="shared" si="57"/>
        <v>0</v>
      </c>
      <c r="L55" s="6">
        <f t="shared" si="58"/>
        <v>0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7">
        <f t="shared" si="63"/>
        <v>3</v>
      </c>
      <c r="R55" s="7">
        <f t="shared" si="64"/>
        <v>0</v>
      </c>
      <c r="S55" s="7">
        <v>1.2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5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6"/>
        <v>0</v>
      </c>
      <c r="BF55" s="11">
        <v>15</v>
      </c>
      <c r="BG55" s="10" t="s">
        <v>71</v>
      </c>
      <c r="BH55" s="11">
        <v>15</v>
      </c>
      <c r="BI55" s="10" t="s">
        <v>61</v>
      </c>
      <c r="BJ55" s="11"/>
      <c r="BK55" s="10"/>
      <c r="BL55" s="7">
        <v>3</v>
      </c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7"/>
        <v>3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8"/>
        <v>0</v>
      </c>
      <c r="CR55" s="11"/>
      <c r="CS55" s="10"/>
      <c r="CT55" s="11"/>
      <c r="CU55" s="10"/>
      <c r="CV55" s="11"/>
      <c r="CW55" s="10"/>
      <c r="CX55" s="7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9"/>
        <v>0</v>
      </c>
      <c r="DK55" s="11"/>
      <c r="DL55" s="10"/>
      <c r="DM55" s="11"/>
      <c r="DN55" s="10"/>
      <c r="DO55" s="11"/>
      <c r="DP55" s="10"/>
      <c r="DQ55" s="7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70"/>
        <v>0</v>
      </c>
      <c r="ED55" s="11"/>
      <c r="EE55" s="10"/>
      <c r="EF55" s="11"/>
      <c r="EG55" s="10"/>
      <c r="EH55" s="11"/>
      <c r="EI55" s="10"/>
      <c r="EJ55" s="7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71"/>
        <v>0</v>
      </c>
      <c r="EW55" s="11"/>
      <c r="EX55" s="10"/>
      <c r="EY55" s="11"/>
      <c r="EZ55" s="10"/>
      <c r="FA55" s="11"/>
      <c r="FB55" s="10"/>
      <c r="FC55" s="7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2"/>
        <v>0</v>
      </c>
    </row>
    <row r="56" spans="1:171" x14ac:dyDescent="0.2">
      <c r="A56" s="6"/>
      <c r="B56" s="6"/>
      <c r="C56" s="6"/>
      <c r="D56" s="6" t="s">
        <v>131</v>
      </c>
      <c r="E56" s="3" t="s">
        <v>132</v>
      </c>
      <c r="F56" s="6">
        <f t="shared" si="52"/>
        <v>0</v>
      </c>
      <c r="G56" s="6">
        <f t="shared" si="53"/>
        <v>2</v>
      </c>
      <c r="H56" s="6">
        <f t="shared" si="54"/>
        <v>45</v>
      </c>
      <c r="I56" s="6">
        <f t="shared" si="55"/>
        <v>30</v>
      </c>
      <c r="J56" s="6">
        <f t="shared" si="56"/>
        <v>0</v>
      </c>
      <c r="K56" s="6">
        <f t="shared" si="57"/>
        <v>0</v>
      </c>
      <c r="L56" s="6">
        <f t="shared" si="58"/>
        <v>15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7">
        <f t="shared" si="63"/>
        <v>4</v>
      </c>
      <c r="R56" s="7">
        <f t="shared" si="64"/>
        <v>2</v>
      </c>
      <c r="S56" s="7">
        <v>1.8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5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6"/>
        <v>0</v>
      </c>
      <c r="BF56" s="11">
        <v>30</v>
      </c>
      <c r="BG56" s="10" t="s">
        <v>61</v>
      </c>
      <c r="BH56" s="11"/>
      <c r="BI56" s="10"/>
      <c r="BJ56" s="11"/>
      <c r="BK56" s="10"/>
      <c r="BL56" s="7">
        <v>2</v>
      </c>
      <c r="BM56" s="11">
        <v>15</v>
      </c>
      <c r="BN56" s="10" t="s">
        <v>61</v>
      </c>
      <c r="BO56" s="11"/>
      <c r="BP56" s="10"/>
      <c r="BQ56" s="11"/>
      <c r="BR56" s="10"/>
      <c r="BS56" s="11"/>
      <c r="BT56" s="10"/>
      <c r="BU56" s="11"/>
      <c r="BV56" s="10"/>
      <c r="BW56" s="7">
        <v>2</v>
      </c>
      <c r="BX56" s="7">
        <f t="shared" si="67"/>
        <v>4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8"/>
        <v>0</v>
      </c>
      <c r="CR56" s="11"/>
      <c r="CS56" s="10"/>
      <c r="CT56" s="11"/>
      <c r="CU56" s="10"/>
      <c r="CV56" s="11"/>
      <c r="CW56" s="10"/>
      <c r="CX56" s="7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9"/>
        <v>0</v>
      </c>
      <c r="DK56" s="11"/>
      <c r="DL56" s="10"/>
      <c r="DM56" s="11"/>
      <c r="DN56" s="10"/>
      <c r="DO56" s="11"/>
      <c r="DP56" s="10"/>
      <c r="DQ56" s="7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70"/>
        <v>0</v>
      </c>
      <c r="ED56" s="11"/>
      <c r="EE56" s="10"/>
      <c r="EF56" s="11"/>
      <c r="EG56" s="10"/>
      <c r="EH56" s="11"/>
      <c r="EI56" s="10"/>
      <c r="EJ56" s="7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71"/>
        <v>0</v>
      </c>
      <c r="EW56" s="11"/>
      <c r="EX56" s="10"/>
      <c r="EY56" s="11"/>
      <c r="EZ56" s="10"/>
      <c r="FA56" s="11"/>
      <c r="FB56" s="10"/>
      <c r="FC56" s="7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2"/>
        <v>0</v>
      </c>
    </row>
    <row r="57" spans="1:171" x14ac:dyDescent="0.2">
      <c r="A57" s="6"/>
      <c r="B57" s="6"/>
      <c r="C57" s="6"/>
      <c r="D57" s="6" t="s">
        <v>133</v>
      </c>
      <c r="E57" s="3" t="s">
        <v>134</v>
      </c>
      <c r="F57" s="6">
        <f t="shared" si="52"/>
        <v>0</v>
      </c>
      <c r="G57" s="6">
        <f t="shared" si="53"/>
        <v>2</v>
      </c>
      <c r="H57" s="6">
        <f t="shared" si="54"/>
        <v>45</v>
      </c>
      <c r="I57" s="6">
        <f t="shared" si="55"/>
        <v>30</v>
      </c>
      <c r="J57" s="6">
        <f t="shared" si="56"/>
        <v>15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7">
        <f t="shared" si="63"/>
        <v>3</v>
      </c>
      <c r="R57" s="7">
        <f t="shared" si="64"/>
        <v>0</v>
      </c>
      <c r="S57" s="7">
        <v>1.8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5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6"/>
        <v>0</v>
      </c>
      <c r="BF57" s="11">
        <v>30</v>
      </c>
      <c r="BG57" s="10" t="s">
        <v>61</v>
      </c>
      <c r="BH57" s="11">
        <v>15</v>
      </c>
      <c r="BI57" s="10" t="s">
        <v>61</v>
      </c>
      <c r="BJ57" s="11"/>
      <c r="BK57" s="10"/>
      <c r="BL57" s="7">
        <v>3</v>
      </c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7"/>
        <v>3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8"/>
        <v>0</v>
      </c>
      <c r="CR57" s="11"/>
      <c r="CS57" s="10"/>
      <c r="CT57" s="11"/>
      <c r="CU57" s="10"/>
      <c r="CV57" s="11"/>
      <c r="CW57" s="10"/>
      <c r="CX57" s="7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9"/>
        <v>0</v>
      </c>
      <c r="DK57" s="11"/>
      <c r="DL57" s="10"/>
      <c r="DM57" s="11"/>
      <c r="DN57" s="10"/>
      <c r="DO57" s="11"/>
      <c r="DP57" s="10"/>
      <c r="DQ57" s="7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70"/>
        <v>0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71"/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2"/>
        <v>0</v>
      </c>
    </row>
    <row r="58" spans="1:171" x14ac:dyDescent="0.2">
      <c r="A58" s="6"/>
      <c r="B58" s="6"/>
      <c r="C58" s="6"/>
      <c r="D58" s="6" t="s">
        <v>135</v>
      </c>
      <c r="E58" s="3" t="s">
        <v>136</v>
      </c>
      <c r="F58" s="6">
        <f t="shared" si="52"/>
        <v>1</v>
      </c>
      <c r="G58" s="6">
        <f t="shared" si="53"/>
        <v>2</v>
      </c>
      <c r="H58" s="6">
        <f t="shared" si="54"/>
        <v>45</v>
      </c>
      <c r="I58" s="6">
        <f t="shared" si="55"/>
        <v>15</v>
      </c>
      <c r="J58" s="6">
        <f t="shared" si="56"/>
        <v>15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15</v>
      </c>
      <c r="O58" s="6">
        <f t="shared" si="61"/>
        <v>0</v>
      </c>
      <c r="P58" s="6">
        <f t="shared" si="62"/>
        <v>0</v>
      </c>
      <c r="Q58" s="7">
        <f t="shared" si="63"/>
        <v>3</v>
      </c>
      <c r="R58" s="7">
        <f t="shared" si="64"/>
        <v>1</v>
      </c>
      <c r="S58" s="7">
        <v>1.8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5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6"/>
        <v>0</v>
      </c>
      <c r="BF58" s="11">
        <v>15</v>
      </c>
      <c r="BG58" s="10" t="s">
        <v>71</v>
      </c>
      <c r="BH58" s="11">
        <v>15</v>
      </c>
      <c r="BI58" s="10" t="s">
        <v>61</v>
      </c>
      <c r="BJ58" s="11"/>
      <c r="BK58" s="10"/>
      <c r="BL58" s="7">
        <v>2</v>
      </c>
      <c r="BM58" s="11"/>
      <c r="BN58" s="10"/>
      <c r="BO58" s="11"/>
      <c r="BP58" s="10"/>
      <c r="BQ58" s="11">
        <v>15</v>
      </c>
      <c r="BR58" s="10" t="s">
        <v>61</v>
      </c>
      <c r="BS58" s="11"/>
      <c r="BT58" s="10"/>
      <c r="BU58" s="11"/>
      <c r="BV58" s="10"/>
      <c r="BW58" s="7">
        <v>1</v>
      </c>
      <c r="BX58" s="7">
        <f t="shared" si="67"/>
        <v>3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8"/>
        <v>0</v>
      </c>
      <c r="CR58" s="11"/>
      <c r="CS58" s="10"/>
      <c r="CT58" s="11"/>
      <c r="CU58" s="10"/>
      <c r="CV58" s="11"/>
      <c r="CW58" s="10"/>
      <c r="CX58" s="7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9"/>
        <v>0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0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1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2"/>
        <v>0</v>
      </c>
    </row>
    <row r="59" spans="1:171" x14ac:dyDescent="0.2">
      <c r="A59" s="6"/>
      <c r="B59" s="6"/>
      <c r="C59" s="6"/>
      <c r="D59" s="6" t="s">
        <v>137</v>
      </c>
      <c r="E59" s="3" t="s">
        <v>138</v>
      </c>
      <c r="F59" s="6">
        <f t="shared" si="52"/>
        <v>0</v>
      </c>
      <c r="G59" s="6">
        <f t="shared" si="53"/>
        <v>1</v>
      </c>
      <c r="H59" s="6">
        <f t="shared" si="54"/>
        <v>15</v>
      </c>
      <c r="I59" s="6">
        <f t="shared" si="55"/>
        <v>15</v>
      </c>
      <c r="J59" s="6">
        <f t="shared" si="56"/>
        <v>0</v>
      </c>
      <c r="K59" s="6">
        <f t="shared" si="57"/>
        <v>0</v>
      </c>
      <c r="L59" s="6">
        <f t="shared" si="58"/>
        <v>0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7">
        <f t="shared" si="63"/>
        <v>1</v>
      </c>
      <c r="R59" s="7">
        <f t="shared" si="64"/>
        <v>0</v>
      </c>
      <c r="S59" s="7">
        <v>0.6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5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6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7"/>
        <v>0</v>
      </c>
      <c r="BY59" s="11">
        <v>15</v>
      </c>
      <c r="BZ59" s="10" t="s">
        <v>61</v>
      </c>
      <c r="CA59" s="11"/>
      <c r="CB59" s="10"/>
      <c r="CC59" s="11"/>
      <c r="CD59" s="10"/>
      <c r="CE59" s="7">
        <v>1</v>
      </c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8"/>
        <v>1</v>
      </c>
      <c r="CR59" s="11"/>
      <c r="CS59" s="10"/>
      <c r="CT59" s="11"/>
      <c r="CU59" s="10"/>
      <c r="CV59" s="11"/>
      <c r="CW59" s="10"/>
      <c r="CX59" s="7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9"/>
        <v>0</v>
      </c>
      <c r="DK59" s="11"/>
      <c r="DL59" s="10"/>
      <c r="DM59" s="11"/>
      <c r="DN59" s="10"/>
      <c r="DO59" s="11"/>
      <c r="DP59" s="10"/>
      <c r="DQ59" s="7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0"/>
        <v>0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1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2"/>
        <v>0</v>
      </c>
    </row>
    <row r="60" spans="1:171" x14ac:dyDescent="0.2">
      <c r="A60" s="6"/>
      <c r="B60" s="6"/>
      <c r="C60" s="6"/>
      <c r="D60" s="6" t="s">
        <v>139</v>
      </c>
      <c r="E60" s="3" t="s">
        <v>140</v>
      </c>
      <c r="F60" s="6">
        <f t="shared" si="52"/>
        <v>1</v>
      </c>
      <c r="G60" s="6">
        <f t="shared" si="53"/>
        <v>1</v>
      </c>
      <c r="H60" s="6">
        <f t="shared" si="54"/>
        <v>55</v>
      </c>
      <c r="I60" s="6">
        <f t="shared" si="55"/>
        <v>30</v>
      </c>
      <c r="J60" s="6">
        <f t="shared" si="56"/>
        <v>25</v>
      </c>
      <c r="K60" s="6">
        <f t="shared" si="57"/>
        <v>0</v>
      </c>
      <c r="L60" s="6">
        <f t="shared" si="58"/>
        <v>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7">
        <f t="shared" si="63"/>
        <v>4</v>
      </c>
      <c r="R60" s="7">
        <f t="shared" si="64"/>
        <v>0</v>
      </c>
      <c r="S60" s="7">
        <v>1.8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5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6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7"/>
        <v>0</v>
      </c>
      <c r="BY60" s="11">
        <v>30</v>
      </c>
      <c r="BZ60" s="10" t="s">
        <v>71</v>
      </c>
      <c r="CA60" s="11">
        <v>25</v>
      </c>
      <c r="CB60" s="10" t="s">
        <v>61</v>
      </c>
      <c r="CC60" s="11"/>
      <c r="CD60" s="10"/>
      <c r="CE60" s="7">
        <v>4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8"/>
        <v>4</v>
      </c>
      <c r="CR60" s="11"/>
      <c r="CS60" s="10"/>
      <c r="CT60" s="11"/>
      <c r="CU60" s="10"/>
      <c r="CV60" s="11"/>
      <c r="CW60" s="10"/>
      <c r="CX60" s="7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9"/>
        <v>0</v>
      </c>
      <c r="DK60" s="11"/>
      <c r="DL60" s="10"/>
      <c r="DM60" s="11"/>
      <c r="DN60" s="10"/>
      <c r="DO60" s="11"/>
      <c r="DP60" s="10"/>
      <c r="DQ60" s="7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0"/>
        <v>0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1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2"/>
        <v>0</v>
      </c>
    </row>
    <row r="61" spans="1:171" x14ac:dyDescent="0.2">
      <c r="A61" s="6"/>
      <c r="B61" s="6"/>
      <c r="C61" s="6"/>
      <c r="D61" s="6" t="s">
        <v>141</v>
      </c>
      <c r="E61" s="3" t="s">
        <v>142</v>
      </c>
      <c r="F61" s="6">
        <f t="shared" si="52"/>
        <v>0</v>
      </c>
      <c r="G61" s="6">
        <f t="shared" si="53"/>
        <v>2</v>
      </c>
      <c r="H61" s="6">
        <f t="shared" si="54"/>
        <v>30</v>
      </c>
      <c r="I61" s="6">
        <f t="shared" si="55"/>
        <v>15</v>
      </c>
      <c r="J61" s="6">
        <f t="shared" si="56"/>
        <v>15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7">
        <f t="shared" si="63"/>
        <v>2</v>
      </c>
      <c r="R61" s="7">
        <f t="shared" si="64"/>
        <v>0</v>
      </c>
      <c r="S61" s="7">
        <v>1.2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5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6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7"/>
        <v>0</v>
      </c>
      <c r="BY61" s="11">
        <v>15</v>
      </c>
      <c r="BZ61" s="10" t="s">
        <v>61</v>
      </c>
      <c r="CA61" s="11">
        <v>15</v>
      </c>
      <c r="CB61" s="10" t="s">
        <v>61</v>
      </c>
      <c r="CC61" s="11"/>
      <c r="CD61" s="10"/>
      <c r="CE61" s="7">
        <v>2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8"/>
        <v>2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9"/>
        <v>0</v>
      </c>
      <c r="DK61" s="11"/>
      <c r="DL61" s="10"/>
      <c r="DM61" s="11"/>
      <c r="DN61" s="10"/>
      <c r="DO61" s="11"/>
      <c r="DP61" s="10"/>
      <c r="DQ61" s="7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0"/>
        <v>0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1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2"/>
        <v>0</v>
      </c>
    </row>
    <row r="62" spans="1:171" x14ac:dyDescent="0.2">
      <c r="A62" s="6"/>
      <c r="B62" s="6"/>
      <c r="C62" s="6"/>
      <c r="D62" s="6" t="s">
        <v>143</v>
      </c>
      <c r="E62" s="3" t="s">
        <v>144</v>
      </c>
      <c r="F62" s="6">
        <f t="shared" si="52"/>
        <v>0</v>
      </c>
      <c r="G62" s="6">
        <f t="shared" si="53"/>
        <v>2</v>
      </c>
      <c r="H62" s="6">
        <f t="shared" si="54"/>
        <v>30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15</v>
      </c>
      <c r="M62" s="6">
        <f t="shared" si="59"/>
        <v>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7">
        <f t="shared" si="63"/>
        <v>2</v>
      </c>
      <c r="R62" s="7">
        <f t="shared" si="64"/>
        <v>1</v>
      </c>
      <c r="S62" s="7">
        <v>1.2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5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6"/>
        <v>0</v>
      </c>
      <c r="BF62" s="11">
        <v>15</v>
      </c>
      <c r="BG62" s="10" t="s">
        <v>61</v>
      </c>
      <c r="BH62" s="11"/>
      <c r="BI62" s="10"/>
      <c r="BJ62" s="11"/>
      <c r="BK62" s="10"/>
      <c r="BL62" s="7">
        <v>1</v>
      </c>
      <c r="BM62" s="11">
        <v>15</v>
      </c>
      <c r="BN62" s="10" t="s">
        <v>61</v>
      </c>
      <c r="BO62" s="11"/>
      <c r="BP62" s="10"/>
      <c r="BQ62" s="11"/>
      <c r="BR62" s="10"/>
      <c r="BS62" s="11"/>
      <c r="BT62" s="10"/>
      <c r="BU62" s="11"/>
      <c r="BV62" s="10"/>
      <c r="BW62" s="7">
        <v>1</v>
      </c>
      <c r="BX62" s="7">
        <f t="shared" si="67"/>
        <v>2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8"/>
        <v>0</v>
      </c>
      <c r="CR62" s="11"/>
      <c r="CS62" s="10"/>
      <c r="CT62" s="11"/>
      <c r="CU62" s="10"/>
      <c r="CV62" s="11"/>
      <c r="CW62" s="10"/>
      <c r="CX62" s="7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9"/>
        <v>0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0"/>
        <v>0</v>
      </c>
      <c r="ED62" s="11"/>
      <c r="EE62" s="10"/>
      <c r="EF62" s="11"/>
      <c r="EG62" s="10"/>
      <c r="EH62" s="11"/>
      <c r="EI62" s="10"/>
      <c r="EJ62" s="7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1"/>
        <v>0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2"/>
        <v>0</v>
      </c>
    </row>
    <row r="63" spans="1:171" x14ac:dyDescent="0.2">
      <c r="A63" s="6"/>
      <c r="B63" s="6"/>
      <c r="C63" s="6"/>
      <c r="D63" s="6" t="s">
        <v>145</v>
      </c>
      <c r="E63" s="3" t="s">
        <v>146</v>
      </c>
      <c r="F63" s="6">
        <f t="shared" si="52"/>
        <v>1</v>
      </c>
      <c r="G63" s="6">
        <f t="shared" si="53"/>
        <v>1</v>
      </c>
      <c r="H63" s="6">
        <f t="shared" si="54"/>
        <v>60</v>
      </c>
      <c r="I63" s="6">
        <f t="shared" si="55"/>
        <v>30</v>
      </c>
      <c r="J63" s="6">
        <f t="shared" si="56"/>
        <v>30</v>
      </c>
      <c r="K63" s="6">
        <f t="shared" si="57"/>
        <v>0</v>
      </c>
      <c r="L63" s="6">
        <f t="shared" si="58"/>
        <v>0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7">
        <f t="shared" si="63"/>
        <v>5</v>
      </c>
      <c r="R63" s="7">
        <f t="shared" si="64"/>
        <v>0</v>
      </c>
      <c r="S63" s="7">
        <v>2.4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5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6"/>
        <v>0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7"/>
        <v>0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8"/>
        <v>0</v>
      </c>
      <c r="CR63" s="11">
        <v>30</v>
      </c>
      <c r="CS63" s="10" t="s">
        <v>71</v>
      </c>
      <c r="CT63" s="11">
        <v>30</v>
      </c>
      <c r="CU63" s="10" t="s">
        <v>61</v>
      </c>
      <c r="CV63" s="11"/>
      <c r="CW63" s="10"/>
      <c r="CX63" s="7">
        <v>5</v>
      </c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9"/>
        <v>5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0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1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2"/>
        <v>0</v>
      </c>
    </row>
    <row r="64" spans="1:171" x14ac:dyDescent="0.2">
      <c r="A64" s="6"/>
      <c r="B64" s="6"/>
      <c r="C64" s="6"/>
      <c r="D64" s="6" t="s">
        <v>147</v>
      </c>
      <c r="E64" s="3" t="s">
        <v>148</v>
      </c>
      <c r="F64" s="6">
        <f t="shared" si="52"/>
        <v>1</v>
      </c>
      <c r="G64" s="6">
        <f t="shared" si="53"/>
        <v>2</v>
      </c>
      <c r="H64" s="6">
        <f t="shared" si="54"/>
        <v>60</v>
      </c>
      <c r="I64" s="6">
        <f t="shared" si="55"/>
        <v>30</v>
      </c>
      <c r="J64" s="6">
        <f t="shared" si="56"/>
        <v>15</v>
      </c>
      <c r="K64" s="6">
        <f t="shared" si="57"/>
        <v>0</v>
      </c>
      <c r="L64" s="6">
        <f t="shared" si="58"/>
        <v>15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7">
        <f t="shared" si="63"/>
        <v>4</v>
      </c>
      <c r="R64" s="7">
        <f t="shared" si="64"/>
        <v>1</v>
      </c>
      <c r="S64" s="7">
        <v>2.4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5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6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7"/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8"/>
        <v>0</v>
      </c>
      <c r="CR64" s="11"/>
      <c r="CS64" s="10"/>
      <c r="CT64" s="11"/>
      <c r="CU64" s="10"/>
      <c r="CV64" s="11"/>
      <c r="CW64" s="10"/>
      <c r="CX64" s="7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9"/>
        <v>0</v>
      </c>
      <c r="DK64" s="11">
        <v>30</v>
      </c>
      <c r="DL64" s="10" t="s">
        <v>71</v>
      </c>
      <c r="DM64" s="11">
        <v>15</v>
      </c>
      <c r="DN64" s="10" t="s">
        <v>61</v>
      </c>
      <c r="DO64" s="11"/>
      <c r="DP64" s="10"/>
      <c r="DQ64" s="7">
        <v>3</v>
      </c>
      <c r="DR64" s="11">
        <v>15</v>
      </c>
      <c r="DS64" s="10" t="s">
        <v>61</v>
      </c>
      <c r="DT64" s="11"/>
      <c r="DU64" s="10"/>
      <c r="DV64" s="11"/>
      <c r="DW64" s="10"/>
      <c r="DX64" s="11"/>
      <c r="DY64" s="10"/>
      <c r="DZ64" s="11"/>
      <c r="EA64" s="10"/>
      <c r="EB64" s="7">
        <v>1</v>
      </c>
      <c r="EC64" s="7">
        <f t="shared" si="70"/>
        <v>4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1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2"/>
        <v>0</v>
      </c>
    </row>
    <row r="65" spans="1:171" x14ac:dyDescent="0.2">
      <c r="A65" s="6"/>
      <c r="B65" s="6"/>
      <c r="C65" s="6"/>
      <c r="D65" s="6" t="s">
        <v>149</v>
      </c>
      <c r="E65" s="3" t="s">
        <v>150</v>
      </c>
      <c r="F65" s="6">
        <f t="shared" si="52"/>
        <v>0</v>
      </c>
      <c r="G65" s="6">
        <f t="shared" si="53"/>
        <v>2</v>
      </c>
      <c r="H65" s="6">
        <f t="shared" si="54"/>
        <v>30</v>
      </c>
      <c r="I65" s="6">
        <f t="shared" si="55"/>
        <v>15</v>
      </c>
      <c r="J65" s="6">
        <f t="shared" si="56"/>
        <v>0</v>
      </c>
      <c r="K65" s="6">
        <f t="shared" si="57"/>
        <v>0</v>
      </c>
      <c r="L65" s="6">
        <f t="shared" si="58"/>
        <v>15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7">
        <f t="shared" si="63"/>
        <v>2</v>
      </c>
      <c r="R65" s="7">
        <f t="shared" si="64"/>
        <v>1</v>
      </c>
      <c r="S65" s="7">
        <v>1.2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5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6"/>
        <v>0</v>
      </c>
      <c r="BF65" s="11">
        <v>15</v>
      </c>
      <c r="BG65" s="10" t="s">
        <v>61</v>
      </c>
      <c r="BH65" s="11"/>
      <c r="BI65" s="10"/>
      <c r="BJ65" s="11"/>
      <c r="BK65" s="10"/>
      <c r="BL65" s="7">
        <v>1</v>
      </c>
      <c r="BM65" s="11">
        <v>15</v>
      </c>
      <c r="BN65" s="10" t="s">
        <v>61</v>
      </c>
      <c r="BO65" s="11"/>
      <c r="BP65" s="10"/>
      <c r="BQ65" s="11"/>
      <c r="BR65" s="10"/>
      <c r="BS65" s="11"/>
      <c r="BT65" s="10"/>
      <c r="BU65" s="11"/>
      <c r="BV65" s="10"/>
      <c r="BW65" s="7">
        <v>1</v>
      </c>
      <c r="BX65" s="7">
        <f t="shared" si="67"/>
        <v>2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8"/>
        <v>0</v>
      </c>
      <c r="CR65" s="11"/>
      <c r="CS65" s="10"/>
      <c r="CT65" s="11"/>
      <c r="CU65" s="10"/>
      <c r="CV65" s="11"/>
      <c r="CW65" s="10"/>
      <c r="CX65" s="7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9"/>
        <v>0</v>
      </c>
      <c r="DK65" s="11"/>
      <c r="DL65" s="10"/>
      <c r="DM65" s="11"/>
      <c r="DN65" s="10"/>
      <c r="DO65" s="11"/>
      <c r="DP65" s="10"/>
      <c r="DQ65" s="7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0"/>
        <v>0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1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2"/>
        <v>0</v>
      </c>
    </row>
    <row r="66" spans="1:171" x14ac:dyDescent="0.2">
      <c r="A66" s="6">
        <v>5</v>
      </c>
      <c r="B66" s="6">
        <v>1</v>
      </c>
      <c r="C66" s="6"/>
      <c r="D66" s="6"/>
      <c r="E66" s="3" t="s">
        <v>151</v>
      </c>
      <c r="F66" s="6">
        <f>$B$66*COUNTIF(T66:FM66,"e")</f>
        <v>0</v>
      </c>
      <c r="G66" s="6">
        <f>$B$66*COUNTIF(T66:FM66,"z")</f>
        <v>2</v>
      </c>
      <c r="H66" s="6">
        <f t="shared" si="54"/>
        <v>45</v>
      </c>
      <c r="I66" s="6">
        <f t="shared" si="55"/>
        <v>30</v>
      </c>
      <c r="J66" s="6">
        <f t="shared" si="56"/>
        <v>0</v>
      </c>
      <c r="K66" s="6">
        <f t="shared" si="57"/>
        <v>0</v>
      </c>
      <c r="L66" s="6">
        <f t="shared" si="58"/>
        <v>15</v>
      </c>
      <c r="M66" s="6">
        <f t="shared" si="59"/>
        <v>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7">
        <f t="shared" si="63"/>
        <v>4</v>
      </c>
      <c r="R66" s="7">
        <f t="shared" si="64"/>
        <v>2</v>
      </c>
      <c r="S66" s="7">
        <f>$B$66*1.8</f>
        <v>1.8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5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6"/>
        <v>0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7"/>
        <v>0</v>
      </c>
      <c r="BY66" s="11">
        <f>$B$66*30</f>
        <v>30</v>
      </c>
      <c r="BZ66" s="10" t="s">
        <v>61</v>
      </c>
      <c r="CA66" s="11"/>
      <c r="CB66" s="10"/>
      <c r="CC66" s="11"/>
      <c r="CD66" s="10"/>
      <c r="CE66" s="7">
        <f>$B$66*2</f>
        <v>2</v>
      </c>
      <c r="CF66" s="11">
        <f>$B$66*15</f>
        <v>15</v>
      </c>
      <c r="CG66" s="10" t="s">
        <v>61</v>
      </c>
      <c r="CH66" s="11"/>
      <c r="CI66" s="10"/>
      <c r="CJ66" s="11"/>
      <c r="CK66" s="10"/>
      <c r="CL66" s="11"/>
      <c r="CM66" s="10"/>
      <c r="CN66" s="11"/>
      <c r="CO66" s="10"/>
      <c r="CP66" s="7">
        <f>$B$66*2</f>
        <v>2</v>
      </c>
      <c r="CQ66" s="7">
        <f t="shared" si="68"/>
        <v>4</v>
      </c>
      <c r="CR66" s="11"/>
      <c r="CS66" s="10"/>
      <c r="CT66" s="11"/>
      <c r="CU66" s="10"/>
      <c r="CV66" s="11"/>
      <c r="CW66" s="10"/>
      <c r="CX66" s="7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9"/>
        <v>0</v>
      </c>
      <c r="DK66" s="11"/>
      <c r="DL66" s="10"/>
      <c r="DM66" s="11"/>
      <c r="DN66" s="10"/>
      <c r="DO66" s="11"/>
      <c r="DP66" s="10"/>
      <c r="DQ66" s="7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0"/>
        <v>0</v>
      </c>
      <c r="ED66" s="11"/>
      <c r="EE66" s="10"/>
      <c r="EF66" s="11"/>
      <c r="EG66" s="10"/>
      <c r="EH66" s="11"/>
      <c r="EI66" s="10"/>
      <c r="EJ66" s="7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1"/>
        <v>0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2"/>
        <v>0</v>
      </c>
    </row>
    <row r="67" spans="1:171" x14ac:dyDescent="0.2">
      <c r="A67" s="6">
        <v>6</v>
      </c>
      <c r="B67" s="6">
        <v>1</v>
      </c>
      <c r="C67" s="6"/>
      <c r="D67" s="6"/>
      <c r="E67" s="3" t="s">
        <v>152</v>
      </c>
      <c r="F67" s="6">
        <f>$B$67*COUNTIF(T67:FM67,"e")</f>
        <v>0</v>
      </c>
      <c r="G67" s="6">
        <f>$B$67*COUNTIF(T67:FM67,"z")</f>
        <v>2</v>
      </c>
      <c r="H67" s="6">
        <f t="shared" si="54"/>
        <v>30</v>
      </c>
      <c r="I67" s="6">
        <f t="shared" si="55"/>
        <v>15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0</v>
      </c>
      <c r="N67" s="6">
        <f t="shared" si="60"/>
        <v>15</v>
      </c>
      <c r="O67" s="6">
        <f t="shared" si="61"/>
        <v>0</v>
      </c>
      <c r="P67" s="6">
        <f t="shared" si="62"/>
        <v>0</v>
      </c>
      <c r="Q67" s="7">
        <f t="shared" si="63"/>
        <v>2</v>
      </c>
      <c r="R67" s="7">
        <f t="shared" si="64"/>
        <v>1</v>
      </c>
      <c r="S67" s="7">
        <f>$B$67*1.2</f>
        <v>1.2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5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6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7"/>
        <v>0</v>
      </c>
      <c r="BY67" s="11">
        <f>$B$67*15</f>
        <v>15</v>
      </c>
      <c r="BZ67" s="10" t="s">
        <v>61</v>
      </c>
      <c r="CA67" s="11"/>
      <c r="CB67" s="10"/>
      <c r="CC67" s="11"/>
      <c r="CD67" s="10"/>
      <c r="CE67" s="7">
        <f>$B$67*1</f>
        <v>1</v>
      </c>
      <c r="CF67" s="11"/>
      <c r="CG67" s="10"/>
      <c r="CH67" s="11"/>
      <c r="CI67" s="10"/>
      <c r="CJ67" s="11">
        <f>$B$67*15</f>
        <v>15</v>
      </c>
      <c r="CK67" s="10" t="s">
        <v>61</v>
      </c>
      <c r="CL67" s="11"/>
      <c r="CM67" s="10"/>
      <c r="CN67" s="11"/>
      <c r="CO67" s="10"/>
      <c r="CP67" s="7">
        <f>$B$67*1</f>
        <v>1</v>
      </c>
      <c r="CQ67" s="7">
        <f t="shared" si="68"/>
        <v>2</v>
      </c>
      <c r="CR67" s="11"/>
      <c r="CS67" s="10"/>
      <c r="CT67" s="11"/>
      <c r="CU67" s="10"/>
      <c r="CV67" s="11"/>
      <c r="CW67" s="10"/>
      <c r="CX67" s="7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9"/>
        <v>0</v>
      </c>
      <c r="DK67" s="11"/>
      <c r="DL67" s="10"/>
      <c r="DM67" s="11"/>
      <c r="DN67" s="10"/>
      <c r="DO67" s="11"/>
      <c r="DP67" s="10"/>
      <c r="DQ67" s="7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0"/>
        <v>0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1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2"/>
        <v>0</v>
      </c>
    </row>
    <row r="68" spans="1:171" x14ac:dyDescent="0.2">
      <c r="A68" s="6">
        <v>7</v>
      </c>
      <c r="B68" s="6">
        <v>1</v>
      </c>
      <c r="C68" s="6"/>
      <c r="D68" s="6"/>
      <c r="E68" s="3" t="s">
        <v>153</v>
      </c>
      <c r="F68" s="6">
        <f>$B$68*COUNTIF(T68:FM68,"e")</f>
        <v>0</v>
      </c>
      <c r="G68" s="6">
        <f>$B$68*COUNTIF(T68:FM68,"z")</f>
        <v>1</v>
      </c>
      <c r="H68" s="6">
        <f t="shared" si="54"/>
        <v>30</v>
      </c>
      <c r="I68" s="6">
        <f t="shared" si="55"/>
        <v>30</v>
      </c>
      <c r="J68" s="6">
        <f t="shared" si="56"/>
        <v>0</v>
      </c>
      <c r="K68" s="6">
        <f t="shared" si="57"/>
        <v>0</v>
      </c>
      <c r="L68" s="6">
        <f t="shared" si="58"/>
        <v>0</v>
      </c>
      <c r="M68" s="6">
        <f t="shared" si="59"/>
        <v>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7">
        <f t="shared" si="63"/>
        <v>2</v>
      </c>
      <c r="R68" s="7">
        <f t="shared" si="64"/>
        <v>0</v>
      </c>
      <c r="S68" s="7">
        <f>$B$68*1.2</f>
        <v>1.2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5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6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7"/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8"/>
        <v>0</v>
      </c>
      <c r="CR68" s="11">
        <f>$B$68*30</f>
        <v>30</v>
      </c>
      <c r="CS68" s="10" t="s">
        <v>61</v>
      </c>
      <c r="CT68" s="11"/>
      <c r="CU68" s="10"/>
      <c r="CV68" s="11"/>
      <c r="CW68" s="10"/>
      <c r="CX68" s="7">
        <f>$B$68*2</f>
        <v>2</v>
      </c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9"/>
        <v>2</v>
      </c>
      <c r="DK68" s="11"/>
      <c r="DL68" s="10"/>
      <c r="DM68" s="11"/>
      <c r="DN68" s="10"/>
      <c r="DO68" s="11"/>
      <c r="DP68" s="10"/>
      <c r="DQ68" s="7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0"/>
        <v>0</v>
      </c>
      <c r="ED68" s="11"/>
      <c r="EE68" s="10"/>
      <c r="EF68" s="11"/>
      <c r="EG68" s="10"/>
      <c r="EH68" s="11"/>
      <c r="EI68" s="10"/>
      <c r="EJ68" s="7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1"/>
        <v>0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2"/>
        <v>0</v>
      </c>
    </row>
    <row r="69" spans="1:171" x14ac:dyDescent="0.2">
      <c r="A69" s="6">
        <v>8</v>
      </c>
      <c r="B69" s="6">
        <v>1</v>
      </c>
      <c r="C69" s="6"/>
      <c r="D69" s="6"/>
      <c r="E69" s="3" t="s">
        <v>154</v>
      </c>
      <c r="F69" s="6">
        <f>$B$69*COUNTIF(T69:FM69,"e")</f>
        <v>0</v>
      </c>
      <c r="G69" s="6">
        <f>$B$69*COUNTIF(T69:FM69,"z")</f>
        <v>2</v>
      </c>
      <c r="H69" s="6">
        <f t="shared" si="54"/>
        <v>45</v>
      </c>
      <c r="I69" s="6">
        <f t="shared" si="55"/>
        <v>30</v>
      </c>
      <c r="J69" s="6">
        <f t="shared" si="56"/>
        <v>15</v>
      </c>
      <c r="K69" s="6">
        <f t="shared" si="57"/>
        <v>0</v>
      </c>
      <c r="L69" s="6">
        <f t="shared" si="58"/>
        <v>0</v>
      </c>
      <c r="M69" s="6">
        <f t="shared" si="59"/>
        <v>0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7">
        <f t="shared" si="63"/>
        <v>4</v>
      </c>
      <c r="R69" s="7">
        <f t="shared" si="64"/>
        <v>0</v>
      </c>
      <c r="S69" s="7">
        <f>$B$69*1.8</f>
        <v>1.8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5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6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7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8"/>
        <v>0</v>
      </c>
      <c r="CR69" s="11">
        <f>$B$69*30</f>
        <v>30</v>
      </c>
      <c r="CS69" s="10" t="s">
        <v>61</v>
      </c>
      <c r="CT69" s="11">
        <f>$B$69*15</f>
        <v>15</v>
      </c>
      <c r="CU69" s="10" t="s">
        <v>61</v>
      </c>
      <c r="CV69" s="11"/>
      <c r="CW69" s="10"/>
      <c r="CX69" s="7">
        <f>$B$69*4</f>
        <v>4</v>
      </c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9"/>
        <v>4</v>
      </c>
      <c r="DK69" s="11"/>
      <c r="DL69" s="10"/>
      <c r="DM69" s="11"/>
      <c r="DN69" s="10"/>
      <c r="DO69" s="11"/>
      <c r="DP69" s="10"/>
      <c r="DQ69" s="7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0"/>
        <v>0</v>
      </c>
      <c r="ED69" s="11"/>
      <c r="EE69" s="10"/>
      <c r="EF69" s="11"/>
      <c r="EG69" s="10"/>
      <c r="EH69" s="11"/>
      <c r="EI69" s="10"/>
      <c r="EJ69" s="7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1"/>
        <v>0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2"/>
        <v>0</v>
      </c>
    </row>
    <row r="70" spans="1:171" x14ac:dyDescent="0.2">
      <c r="A70" s="6">
        <v>9</v>
      </c>
      <c r="B70" s="6">
        <v>1</v>
      </c>
      <c r="C70" s="6"/>
      <c r="D70" s="6"/>
      <c r="E70" s="3" t="s">
        <v>155</v>
      </c>
      <c r="F70" s="6">
        <f>$B$70*COUNTIF(T70:FM70,"e")</f>
        <v>0</v>
      </c>
      <c r="G70" s="6">
        <f>$B$70*COUNTIF(T70:FM70,"z")</f>
        <v>2</v>
      </c>
      <c r="H70" s="6">
        <f t="shared" si="54"/>
        <v>60</v>
      </c>
      <c r="I70" s="6">
        <f t="shared" si="55"/>
        <v>30</v>
      </c>
      <c r="J70" s="6">
        <f t="shared" si="56"/>
        <v>0</v>
      </c>
      <c r="K70" s="6">
        <f t="shared" si="57"/>
        <v>0</v>
      </c>
      <c r="L70" s="6">
        <f t="shared" si="58"/>
        <v>30</v>
      </c>
      <c r="M70" s="6">
        <f t="shared" si="59"/>
        <v>0</v>
      </c>
      <c r="N70" s="6">
        <f t="shared" si="60"/>
        <v>0</v>
      </c>
      <c r="O70" s="6">
        <f t="shared" si="61"/>
        <v>0</v>
      </c>
      <c r="P70" s="6">
        <f t="shared" si="62"/>
        <v>0</v>
      </c>
      <c r="Q70" s="7">
        <f t="shared" si="63"/>
        <v>4</v>
      </c>
      <c r="R70" s="7">
        <f t="shared" si="64"/>
        <v>2</v>
      </c>
      <c r="S70" s="7">
        <f>$B$70*1.8</f>
        <v>1.8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5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6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7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8"/>
        <v>0</v>
      </c>
      <c r="CR70" s="11">
        <f>$B$70*30</f>
        <v>30</v>
      </c>
      <c r="CS70" s="10" t="s">
        <v>61</v>
      </c>
      <c r="CT70" s="11"/>
      <c r="CU70" s="10"/>
      <c r="CV70" s="11"/>
      <c r="CW70" s="10"/>
      <c r="CX70" s="7">
        <f>$B$70*2</f>
        <v>2</v>
      </c>
      <c r="CY70" s="11">
        <f>$B$70*30</f>
        <v>30</v>
      </c>
      <c r="CZ70" s="10" t="s">
        <v>61</v>
      </c>
      <c r="DA70" s="11"/>
      <c r="DB70" s="10"/>
      <c r="DC70" s="11"/>
      <c r="DD70" s="10"/>
      <c r="DE70" s="11"/>
      <c r="DF70" s="10"/>
      <c r="DG70" s="11"/>
      <c r="DH70" s="10"/>
      <c r="DI70" s="7">
        <f>$B$70*2</f>
        <v>2</v>
      </c>
      <c r="DJ70" s="7">
        <f t="shared" si="69"/>
        <v>4</v>
      </c>
      <c r="DK70" s="11"/>
      <c r="DL70" s="10"/>
      <c r="DM70" s="11"/>
      <c r="DN70" s="10"/>
      <c r="DO70" s="11"/>
      <c r="DP70" s="10"/>
      <c r="DQ70" s="7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0"/>
        <v>0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71"/>
        <v>0</v>
      </c>
      <c r="EW70" s="11"/>
      <c r="EX70" s="10"/>
      <c r="EY70" s="11"/>
      <c r="EZ70" s="10"/>
      <c r="FA70" s="11"/>
      <c r="FB70" s="10"/>
      <c r="FC70" s="7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2"/>
        <v>0</v>
      </c>
    </row>
    <row r="71" spans="1:171" x14ac:dyDescent="0.2">
      <c r="A71" s="6">
        <v>10</v>
      </c>
      <c r="B71" s="6">
        <v>1</v>
      </c>
      <c r="C71" s="6"/>
      <c r="D71" s="6"/>
      <c r="E71" s="3" t="s">
        <v>156</v>
      </c>
      <c r="F71" s="6">
        <f>$B$71*COUNTIF(T71:FM71,"e")</f>
        <v>0</v>
      </c>
      <c r="G71" s="6">
        <f>$B$71*COUNTIF(T71:FM71,"z")</f>
        <v>2</v>
      </c>
      <c r="H71" s="6">
        <f t="shared" si="54"/>
        <v>45</v>
      </c>
      <c r="I71" s="6">
        <f t="shared" si="55"/>
        <v>30</v>
      </c>
      <c r="J71" s="6">
        <f t="shared" si="56"/>
        <v>15</v>
      </c>
      <c r="K71" s="6">
        <f t="shared" si="57"/>
        <v>0</v>
      </c>
      <c r="L71" s="6">
        <f t="shared" si="58"/>
        <v>0</v>
      </c>
      <c r="M71" s="6">
        <f t="shared" si="59"/>
        <v>0</v>
      </c>
      <c r="N71" s="6">
        <f t="shared" si="60"/>
        <v>0</v>
      </c>
      <c r="O71" s="6">
        <f t="shared" si="61"/>
        <v>0</v>
      </c>
      <c r="P71" s="6">
        <f t="shared" si="62"/>
        <v>0</v>
      </c>
      <c r="Q71" s="7">
        <f t="shared" si="63"/>
        <v>4</v>
      </c>
      <c r="R71" s="7">
        <f t="shared" si="64"/>
        <v>0</v>
      </c>
      <c r="S71" s="7">
        <f>$B$71*1.8</f>
        <v>1.8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5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6"/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7"/>
        <v>0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68"/>
        <v>0</v>
      </c>
      <c r="CR71" s="11">
        <f>$B$71*30</f>
        <v>30</v>
      </c>
      <c r="CS71" s="10" t="s">
        <v>61</v>
      </c>
      <c r="CT71" s="11">
        <f>$B$71*15</f>
        <v>15</v>
      </c>
      <c r="CU71" s="10" t="s">
        <v>61</v>
      </c>
      <c r="CV71" s="11"/>
      <c r="CW71" s="10"/>
      <c r="CX71" s="7">
        <f>$B$71*4</f>
        <v>4</v>
      </c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9"/>
        <v>4</v>
      </c>
      <c r="DK71" s="11"/>
      <c r="DL71" s="10"/>
      <c r="DM71" s="11"/>
      <c r="DN71" s="10"/>
      <c r="DO71" s="11"/>
      <c r="DP71" s="10"/>
      <c r="DQ71" s="7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70"/>
        <v>0</v>
      </c>
      <c r="ED71" s="11"/>
      <c r="EE71" s="10"/>
      <c r="EF71" s="11"/>
      <c r="EG71" s="10"/>
      <c r="EH71" s="11"/>
      <c r="EI71" s="10"/>
      <c r="EJ71" s="7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71"/>
        <v>0</v>
      </c>
      <c r="EW71" s="11"/>
      <c r="EX71" s="10"/>
      <c r="EY71" s="11"/>
      <c r="EZ71" s="10"/>
      <c r="FA71" s="11"/>
      <c r="FB71" s="10"/>
      <c r="FC71" s="7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2"/>
        <v>0</v>
      </c>
    </row>
    <row r="72" spans="1:171" x14ac:dyDescent="0.2">
      <c r="A72" s="6">
        <v>11</v>
      </c>
      <c r="B72" s="6">
        <v>1</v>
      </c>
      <c r="C72" s="6"/>
      <c r="D72" s="6"/>
      <c r="E72" s="3" t="s">
        <v>157</v>
      </c>
      <c r="F72" s="6">
        <f>$B$72*COUNTIF(T72:FM72,"e")</f>
        <v>1</v>
      </c>
      <c r="G72" s="6">
        <f>$B$72*COUNTIF(T72:FM72,"z")</f>
        <v>1</v>
      </c>
      <c r="H72" s="6">
        <f t="shared" si="54"/>
        <v>45</v>
      </c>
      <c r="I72" s="6">
        <f t="shared" si="55"/>
        <v>30</v>
      </c>
      <c r="J72" s="6">
        <f t="shared" si="56"/>
        <v>0</v>
      </c>
      <c r="K72" s="6">
        <f t="shared" si="57"/>
        <v>0</v>
      </c>
      <c r="L72" s="6">
        <f t="shared" si="58"/>
        <v>15</v>
      </c>
      <c r="M72" s="6">
        <f t="shared" si="59"/>
        <v>0</v>
      </c>
      <c r="N72" s="6">
        <f t="shared" si="60"/>
        <v>0</v>
      </c>
      <c r="O72" s="6">
        <f t="shared" si="61"/>
        <v>0</v>
      </c>
      <c r="P72" s="6">
        <f t="shared" si="62"/>
        <v>0</v>
      </c>
      <c r="Q72" s="7">
        <f t="shared" si="63"/>
        <v>3</v>
      </c>
      <c r="R72" s="7">
        <f t="shared" si="64"/>
        <v>1</v>
      </c>
      <c r="S72" s="7">
        <f>$B$72*1.8</f>
        <v>1.8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5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6"/>
        <v>0</v>
      </c>
      <c r="BF72" s="11"/>
      <c r="BG72" s="10"/>
      <c r="BH72" s="11"/>
      <c r="BI72" s="10"/>
      <c r="BJ72" s="11"/>
      <c r="BK72" s="10"/>
      <c r="BL72" s="7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7"/>
        <v>0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8"/>
        <v>0</v>
      </c>
      <c r="CR72" s="11">
        <f>$B$72*30</f>
        <v>30</v>
      </c>
      <c r="CS72" s="10" t="s">
        <v>71</v>
      </c>
      <c r="CT72" s="11"/>
      <c r="CU72" s="10"/>
      <c r="CV72" s="11"/>
      <c r="CW72" s="10"/>
      <c r="CX72" s="7">
        <f>$B$72*2</f>
        <v>2</v>
      </c>
      <c r="CY72" s="11">
        <f>$B$72*15</f>
        <v>15</v>
      </c>
      <c r="CZ72" s="10" t="s">
        <v>61</v>
      </c>
      <c r="DA72" s="11"/>
      <c r="DB72" s="10"/>
      <c r="DC72" s="11"/>
      <c r="DD72" s="10"/>
      <c r="DE72" s="11"/>
      <c r="DF72" s="10"/>
      <c r="DG72" s="11"/>
      <c r="DH72" s="10"/>
      <c r="DI72" s="7">
        <f>$B$72*1</f>
        <v>1</v>
      </c>
      <c r="DJ72" s="7">
        <f t="shared" si="69"/>
        <v>3</v>
      </c>
      <c r="DK72" s="11"/>
      <c r="DL72" s="10"/>
      <c r="DM72" s="11"/>
      <c r="DN72" s="10"/>
      <c r="DO72" s="11"/>
      <c r="DP72" s="10"/>
      <c r="DQ72" s="7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70"/>
        <v>0</v>
      </c>
      <c r="ED72" s="11"/>
      <c r="EE72" s="10"/>
      <c r="EF72" s="11"/>
      <c r="EG72" s="10"/>
      <c r="EH72" s="11"/>
      <c r="EI72" s="10"/>
      <c r="EJ72" s="7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71"/>
        <v>0</v>
      </c>
      <c r="EW72" s="11"/>
      <c r="EX72" s="10"/>
      <c r="EY72" s="11"/>
      <c r="EZ72" s="10"/>
      <c r="FA72" s="11"/>
      <c r="FB72" s="10"/>
      <c r="FC72" s="7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2"/>
        <v>0</v>
      </c>
    </row>
    <row r="73" spans="1:171" x14ac:dyDescent="0.2">
      <c r="A73" s="6">
        <v>12</v>
      </c>
      <c r="B73" s="6">
        <v>1</v>
      </c>
      <c r="C73" s="6"/>
      <c r="D73" s="6"/>
      <c r="E73" s="3" t="s">
        <v>158</v>
      </c>
      <c r="F73" s="6">
        <f>$B$73*COUNTIF(T73:FM73,"e")</f>
        <v>0</v>
      </c>
      <c r="G73" s="6">
        <f>$B$73*COUNTIF(T73:FM73,"z")</f>
        <v>3</v>
      </c>
      <c r="H73" s="6">
        <f t="shared" si="54"/>
        <v>45</v>
      </c>
      <c r="I73" s="6">
        <f t="shared" si="55"/>
        <v>15</v>
      </c>
      <c r="J73" s="6">
        <f t="shared" si="56"/>
        <v>15</v>
      </c>
      <c r="K73" s="6">
        <f t="shared" si="57"/>
        <v>0</v>
      </c>
      <c r="L73" s="6">
        <f t="shared" si="58"/>
        <v>0</v>
      </c>
      <c r="M73" s="6">
        <f t="shared" si="59"/>
        <v>0</v>
      </c>
      <c r="N73" s="6">
        <f t="shared" si="60"/>
        <v>15</v>
      </c>
      <c r="O73" s="6">
        <f t="shared" si="61"/>
        <v>0</v>
      </c>
      <c r="P73" s="6">
        <f t="shared" si="62"/>
        <v>0</v>
      </c>
      <c r="Q73" s="7">
        <f t="shared" si="63"/>
        <v>3</v>
      </c>
      <c r="R73" s="7">
        <f t="shared" si="64"/>
        <v>1</v>
      </c>
      <c r="S73" s="7">
        <f>$B$73*1.8</f>
        <v>1.8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5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66"/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7"/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8"/>
        <v>0</v>
      </c>
      <c r="CR73" s="11"/>
      <c r="CS73" s="10"/>
      <c r="CT73" s="11"/>
      <c r="CU73" s="10"/>
      <c r="CV73" s="11"/>
      <c r="CW73" s="10"/>
      <c r="CX73" s="7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69"/>
        <v>0</v>
      </c>
      <c r="DK73" s="11"/>
      <c r="DL73" s="10"/>
      <c r="DM73" s="11"/>
      <c r="DN73" s="10"/>
      <c r="DO73" s="11"/>
      <c r="DP73" s="10"/>
      <c r="DQ73" s="7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70"/>
        <v>0</v>
      </c>
      <c r="ED73" s="11">
        <f>$B$73*15</f>
        <v>15</v>
      </c>
      <c r="EE73" s="10" t="s">
        <v>61</v>
      </c>
      <c r="EF73" s="11">
        <f>$B$73*15</f>
        <v>15</v>
      </c>
      <c r="EG73" s="10" t="s">
        <v>61</v>
      </c>
      <c r="EH73" s="11"/>
      <c r="EI73" s="10"/>
      <c r="EJ73" s="7">
        <f>$B$73*2</f>
        <v>2</v>
      </c>
      <c r="EK73" s="11"/>
      <c r="EL73" s="10"/>
      <c r="EM73" s="11"/>
      <c r="EN73" s="10"/>
      <c r="EO73" s="11">
        <f>$B$73*15</f>
        <v>15</v>
      </c>
      <c r="EP73" s="10" t="s">
        <v>61</v>
      </c>
      <c r="EQ73" s="11"/>
      <c r="ER73" s="10"/>
      <c r="ES73" s="11"/>
      <c r="ET73" s="10"/>
      <c r="EU73" s="7">
        <f>$B$73*1</f>
        <v>1</v>
      </c>
      <c r="EV73" s="7">
        <f t="shared" si="71"/>
        <v>3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2"/>
        <v>0</v>
      </c>
    </row>
    <row r="74" spans="1:171" x14ac:dyDescent="0.2">
      <c r="A74" s="6"/>
      <c r="B74" s="6"/>
      <c r="C74" s="6"/>
      <c r="D74" s="6" t="s">
        <v>159</v>
      </c>
      <c r="E74" s="3" t="s">
        <v>160</v>
      </c>
      <c r="F74" s="6">
        <f>COUNTIF(T74:FM74,"e")</f>
        <v>0</v>
      </c>
      <c r="G74" s="6">
        <f>COUNTIF(T74:FM74,"z")</f>
        <v>1</v>
      </c>
      <c r="H74" s="6">
        <f t="shared" si="54"/>
        <v>15</v>
      </c>
      <c r="I74" s="6">
        <f t="shared" si="55"/>
        <v>15</v>
      </c>
      <c r="J74" s="6">
        <f t="shared" si="56"/>
        <v>0</v>
      </c>
      <c r="K74" s="6">
        <f t="shared" si="57"/>
        <v>0</v>
      </c>
      <c r="L74" s="6">
        <f t="shared" si="58"/>
        <v>0</v>
      </c>
      <c r="M74" s="6">
        <f t="shared" si="59"/>
        <v>0</v>
      </c>
      <c r="N74" s="6">
        <f t="shared" si="60"/>
        <v>0</v>
      </c>
      <c r="O74" s="6">
        <f t="shared" si="61"/>
        <v>0</v>
      </c>
      <c r="P74" s="6">
        <f t="shared" si="62"/>
        <v>0</v>
      </c>
      <c r="Q74" s="7">
        <f t="shared" si="63"/>
        <v>1</v>
      </c>
      <c r="R74" s="7">
        <f t="shared" si="64"/>
        <v>0</v>
      </c>
      <c r="S74" s="7">
        <v>0.6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65"/>
        <v>0</v>
      </c>
      <c r="AM74" s="11">
        <v>15</v>
      </c>
      <c r="AN74" s="10" t="s">
        <v>61</v>
      </c>
      <c r="AO74" s="11"/>
      <c r="AP74" s="10"/>
      <c r="AQ74" s="11"/>
      <c r="AR74" s="10"/>
      <c r="AS74" s="7">
        <v>1</v>
      </c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66"/>
        <v>1</v>
      </c>
      <c r="BF74" s="11"/>
      <c r="BG74" s="10"/>
      <c r="BH74" s="11"/>
      <c r="BI74" s="10"/>
      <c r="BJ74" s="11"/>
      <c r="BK74" s="10"/>
      <c r="BL74" s="7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67"/>
        <v>0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68"/>
        <v>0</v>
      </c>
      <c r="CR74" s="11"/>
      <c r="CS74" s="10"/>
      <c r="CT74" s="11"/>
      <c r="CU74" s="10"/>
      <c r="CV74" s="11"/>
      <c r="CW74" s="10"/>
      <c r="CX74" s="7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69"/>
        <v>0</v>
      </c>
      <c r="DK74" s="11"/>
      <c r="DL74" s="10"/>
      <c r="DM74" s="11"/>
      <c r="DN74" s="10"/>
      <c r="DO74" s="11"/>
      <c r="DP74" s="10"/>
      <c r="DQ74" s="7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70"/>
        <v>0</v>
      </c>
      <c r="ED74" s="11"/>
      <c r="EE74" s="10"/>
      <c r="EF74" s="11"/>
      <c r="EG74" s="10"/>
      <c r="EH74" s="11"/>
      <c r="EI74" s="10"/>
      <c r="EJ74" s="7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71"/>
        <v>0</v>
      </c>
      <c r="EW74" s="11"/>
      <c r="EX74" s="10"/>
      <c r="EY74" s="11"/>
      <c r="EZ74" s="10"/>
      <c r="FA74" s="11"/>
      <c r="FB74" s="10"/>
      <c r="FC74" s="7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72"/>
        <v>0</v>
      </c>
    </row>
    <row r="75" spans="1:171" ht="15.95" customHeight="1" x14ac:dyDescent="0.2">
      <c r="A75" s="6"/>
      <c r="B75" s="6"/>
      <c r="C75" s="6"/>
      <c r="D75" s="6"/>
      <c r="E75" s="6" t="s">
        <v>80</v>
      </c>
      <c r="F75" s="6">
        <f t="shared" ref="F75:AK75" si="73">SUM(F44:F74)</f>
        <v>10</v>
      </c>
      <c r="G75" s="6">
        <f t="shared" si="73"/>
        <v>50</v>
      </c>
      <c r="H75" s="6">
        <f t="shared" si="73"/>
        <v>1225</v>
      </c>
      <c r="I75" s="6">
        <f t="shared" si="73"/>
        <v>705</v>
      </c>
      <c r="J75" s="6">
        <f t="shared" si="73"/>
        <v>295</v>
      </c>
      <c r="K75" s="6">
        <f t="shared" si="73"/>
        <v>0</v>
      </c>
      <c r="L75" s="6">
        <f t="shared" si="73"/>
        <v>150</v>
      </c>
      <c r="M75" s="6">
        <f t="shared" si="73"/>
        <v>0</v>
      </c>
      <c r="N75" s="6">
        <f t="shared" si="73"/>
        <v>75</v>
      </c>
      <c r="O75" s="6">
        <f t="shared" si="73"/>
        <v>0</v>
      </c>
      <c r="P75" s="6">
        <f t="shared" si="73"/>
        <v>0</v>
      </c>
      <c r="Q75" s="7">
        <f t="shared" si="73"/>
        <v>95</v>
      </c>
      <c r="R75" s="7">
        <f t="shared" si="73"/>
        <v>17</v>
      </c>
      <c r="S75" s="7">
        <f t="shared" si="73"/>
        <v>47.999999999999993</v>
      </c>
      <c r="T75" s="11">
        <f t="shared" si="73"/>
        <v>75</v>
      </c>
      <c r="U75" s="10">
        <f t="shared" si="73"/>
        <v>0</v>
      </c>
      <c r="V75" s="11">
        <f t="shared" si="73"/>
        <v>30</v>
      </c>
      <c r="W75" s="10">
        <f t="shared" si="73"/>
        <v>0</v>
      </c>
      <c r="X75" s="11">
        <f t="shared" si="73"/>
        <v>0</v>
      </c>
      <c r="Y75" s="10">
        <f t="shared" si="73"/>
        <v>0</v>
      </c>
      <c r="Z75" s="7">
        <f t="shared" si="73"/>
        <v>9</v>
      </c>
      <c r="AA75" s="11">
        <f t="shared" si="73"/>
        <v>0</v>
      </c>
      <c r="AB75" s="10">
        <f t="shared" si="73"/>
        <v>0</v>
      </c>
      <c r="AC75" s="11">
        <f t="shared" si="73"/>
        <v>0</v>
      </c>
      <c r="AD75" s="10">
        <f t="shared" si="73"/>
        <v>0</v>
      </c>
      <c r="AE75" s="11">
        <f t="shared" si="73"/>
        <v>0</v>
      </c>
      <c r="AF75" s="10">
        <f t="shared" si="73"/>
        <v>0</v>
      </c>
      <c r="AG75" s="11">
        <f t="shared" si="73"/>
        <v>0</v>
      </c>
      <c r="AH75" s="10">
        <f t="shared" si="73"/>
        <v>0</v>
      </c>
      <c r="AI75" s="11">
        <f t="shared" si="73"/>
        <v>0</v>
      </c>
      <c r="AJ75" s="10">
        <f t="shared" si="73"/>
        <v>0</v>
      </c>
      <c r="AK75" s="7">
        <f t="shared" si="73"/>
        <v>0</v>
      </c>
      <c r="AL75" s="7">
        <f t="shared" ref="AL75:BQ75" si="74">SUM(AL44:AL74)</f>
        <v>9</v>
      </c>
      <c r="AM75" s="11">
        <f t="shared" si="74"/>
        <v>75</v>
      </c>
      <c r="AN75" s="10">
        <f t="shared" si="74"/>
        <v>0</v>
      </c>
      <c r="AO75" s="11">
        <f t="shared" si="74"/>
        <v>45</v>
      </c>
      <c r="AP75" s="10">
        <f t="shared" si="74"/>
        <v>0</v>
      </c>
      <c r="AQ75" s="11">
        <f t="shared" si="74"/>
        <v>0</v>
      </c>
      <c r="AR75" s="10">
        <f t="shared" si="74"/>
        <v>0</v>
      </c>
      <c r="AS75" s="7">
        <f t="shared" si="74"/>
        <v>11</v>
      </c>
      <c r="AT75" s="11">
        <f t="shared" si="74"/>
        <v>0</v>
      </c>
      <c r="AU75" s="10">
        <f t="shared" si="74"/>
        <v>0</v>
      </c>
      <c r="AV75" s="11">
        <f t="shared" si="74"/>
        <v>0</v>
      </c>
      <c r="AW75" s="10">
        <f t="shared" si="74"/>
        <v>0</v>
      </c>
      <c r="AX75" s="11">
        <f t="shared" si="74"/>
        <v>30</v>
      </c>
      <c r="AY75" s="10">
        <f t="shared" si="74"/>
        <v>0</v>
      </c>
      <c r="AZ75" s="11">
        <f t="shared" si="74"/>
        <v>0</v>
      </c>
      <c r="BA75" s="10">
        <f t="shared" si="74"/>
        <v>0</v>
      </c>
      <c r="BB75" s="11">
        <f t="shared" si="74"/>
        <v>0</v>
      </c>
      <c r="BC75" s="10">
        <f t="shared" si="74"/>
        <v>0</v>
      </c>
      <c r="BD75" s="7">
        <f t="shared" si="74"/>
        <v>2</v>
      </c>
      <c r="BE75" s="7">
        <f t="shared" si="74"/>
        <v>13</v>
      </c>
      <c r="BF75" s="11">
        <f t="shared" si="74"/>
        <v>180</v>
      </c>
      <c r="BG75" s="10">
        <f t="shared" si="74"/>
        <v>0</v>
      </c>
      <c r="BH75" s="11">
        <f t="shared" si="74"/>
        <v>75</v>
      </c>
      <c r="BI75" s="10">
        <f t="shared" si="74"/>
        <v>0</v>
      </c>
      <c r="BJ75" s="11">
        <f t="shared" si="74"/>
        <v>0</v>
      </c>
      <c r="BK75" s="10">
        <f t="shared" si="74"/>
        <v>0</v>
      </c>
      <c r="BL75" s="7">
        <f t="shared" si="74"/>
        <v>19</v>
      </c>
      <c r="BM75" s="11">
        <f t="shared" si="74"/>
        <v>45</v>
      </c>
      <c r="BN75" s="10">
        <f t="shared" si="74"/>
        <v>0</v>
      </c>
      <c r="BO75" s="11">
        <f t="shared" si="74"/>
        <v>0</v>
      </c>
      <c r="BP75" s="10">
        <f t="shared" si="74"/>
        <v>0</v>
      </c>
      <c r="BQ75" s="11">
        <f t="shared" si="74"/>
        <v>15</v>
      </c>
      <c r="BR75" s="10">
        <f t="shared" ref="BR75:CW75" si="75">SUM(BR44:BR74)</f>
        <v>0</v>
      </c>
      <c r="BS75" s="11">
        <f t="shared" si="75"/>
        <v>0</v>
      </c>
      <c r="BT75" s="10">
        <f t="shared" si="75"/>
        <v>0</v>
      </c>
      <c r="BU75" s="11">
        <f t="shared" si="75"/>
        <v>0</v>
      </c>
      <c r="BV75" s="10">
        <f t="shared" si="75"/>
        <v>0</v>
      </c>
      <c r="BW75" s="7">
        <f t="shared" si="75"/>
        <v>5</v>
      </c>
      <c r="BX75" s="7">
        <f t="shared" si="75"/>
        <v>24</v>
      </c>
      <c r="BY75" s="11">
        <f t="shared" si="75"/>
        <v>150</v>
      </c>
      <c r="BZ75" s="10">
        <f t="shared" si="75"/>
        <v>0</v>
      </c>
      <c r="CA75" s="11">
        <f t="shared" si="75"/>
        <v>55</v>
      </c>
      <c r="CB75" s="10">
        <f t="shared" si="75"/>
        <v>0</v>
      </c>
      <c r="CC75" s="11">
        <f t="shared" si="75"/>
        <v>0</v>
      </c>
      <c r="CD75" s="10">
        <f t="shared" si="75"/>
        <v>0</v>
      </c>
      <c r="CE75" s="7">
        <f t="shared" si="75"/>
        <v>15</v>
      </c>
      <c r="CF75" s="11">
        <f t="shared" si="75"/>
        <v>45</v>
      </c>
      <c r="CG75" s="10">
        <f t="shared" si="75"/>
        <v>0</v>
      </c>
      <c r="CH75" s="11">
        <f t="shared" si="75"/>
        <v>0</v>
      </c>
      <c r="CI75" s="10">
        <f t="shared" si="75"/>
        <v>0</v>
      </c>
      <c r="CJ75" s="11">
        <f t="shared" si="75"/>
        <v>15</v>
      </c>
      <c r="CK75" s="10">
        <f t="shared" si="75"/>
        <v>0</v>
      </c>
      <c r="CL75" s="11">
        <f t="shared" si="75"/>
        <v>0</v>
      </c>
      <c r="CM75" s="10">
        <f t="shared" si="75"/>
        <v>0</v>
      </c>
      <c r="CN75" s="11">
        <f t="shared" si="75"/>
        <v>0</v>
      </c>
      <c r="CO75" s="10">
        <f t="shared" si="75"/>
        <v>0</v>
      </c>
      <c r="CP75" s="7">
        <f t="shared" si="75"/>
        <v>5</v>
      </c>
      <c r="CQ75" s="7">
        <f t="shared" si="75"/>
        <v>20</v>
      </c>
      <c r="CR75" s="11">
        <f t="shared" si="75"/>
        <v>180</v>
      </c>
      <c r="CS75" s="10">
        <f t="shared" si="75"/>
        <v>0</v>
      </c>
      <c r="CT75" s="11">
        <f t="shared" si="75"/>
        <v>60</v>
      </c>
      <c r="CU75" s="10">
        <f t="shared" si="75"/>
        <v>0</v>
      </c>
      <c r="CV75" s="11">
        <f t="shared" si="75"/>
        <v>0</v>
      </c>
      <c r="CW75" s="10">
        <f t="shared" si="75"/>
        <v>0</v>
      </c>
      <c r="CX75" s="7">
        <f t="shared" ref="CX75:EC75" si="76">SUM(CX44:CX74)</f>
        <v>19</v>
      </c>
      <c r="CY75" s="11">
        <f t="shared" si="76"/>
        <v>45</v>
      </c>
      <c r="CZ75" s="10">
        <f t="shared" si="76"/>
        <v>0</v>
      </c>
      <c r="DA75" s="11">
        <f t="shared" si="76"/>
        <v>0</v>
      </c>
      <c r="DB75" s="10">
        <f t="shared" si="76"/>
        <v>0</v>
      </c>
      <c r="DC75" s="11">
        <f t="shared" si="76"/>
        <v>0</v>
      </c>
      <c r="DD75" s="10">
        <f t="shared" si="76"/>
        <v>0</v>
      </c>
      <c r="DE75" s="11">
        <f t="shared" si="76"/>
        <v>0</v>
      </c>
      <c r="DF75" s="10">
        <f t="shared" si="76"/>
        <v>0</v>
      </c>
      <c r="DG75" s="11">
        <f t="shared" si="76"/>
        <v>0</v>
      </c>
      <c r="DH75" s="10">
        <f t="shared" si="76"/>
        <v>0</v>
      </c>
      <c r="DI75" s="7">
        <f t="shared" si="76"/>
        <v>3</v>
      </c>
      <c r="DJ75" s="7">
        <f t="shared" si="76"/>
        <v>22</v>
      </c>
      <c r="DK75" s="11">
        <f t="shared" si="76"/>
        <v>30</v>
      </c>
      <c r="DL75" s="10">
        <f t="shared" si="76"/>
        <v>0</v>
      </c>
      <c r="DM75" s="11">
        <f t="shared" si="76"/>
        <v>15</v>
      </c>
      <c r="DN75" s="10">
        <f t="shared" si="76"/>
        <v>0</v>
      </c>
      <c r="DO75" s="11">
        <f t="shared" si="76"/>
        <v>0</v>
      </c>
      <c r="DP75" s="10">
        <f t="shared" si="76"/>
        <v>0</v>
      </c>
      <c r="DQ75" s="7">
        <f t="shared" si="76"/>
        <v>3</v>
      </c>
      <c r="DR75" s="11">
        <f t="shared" si="76"/>
        <v>15</v>
      </c>
      <c r="DS75" s="10">
        <f t="shared" si="76"/>
        <v>0</v>
      </c>
      <c r="DT75" s="11">
        <f t="shared" si="76"/>
        <v>0</v>
      </c>
      <c r="DU75" s="10">
        <f t="shared" si="76"/>
        <v>0</v>
      </c>
      <c r="DV75" s="11">
        <f t="shared" si="76"/>
        <v>0</v>
      </c>
      <c r="DW75" s="10">
        <f t="shared" si="76"/>
        <v>0</v>
      </c>
      <c r="DX75" s="11">
        <f t="shared" si="76"/>
        <v>0</v>
      </c>
      <c r="DY75" s="10">
        <f t="shared" si="76"/>
        <v>0</v>
      </c>
      <c r="DZ75" s="11">
        <f t="shared" si="76"/>
        <v>0</v>
      </c>
      <c r="EA75" s="10">
        <f t="shared" si="76"/>
        <v>0</v>
      </c>
      <c r="EB75" s="7">
        <f t="shared" si="76"/>
        <v>1</v>
      </c>
      <c r="EC75" s="7">
        <f t="shared" si="76"/>
        <v>4</v>
      </c>
      <c r="ED75" s="11">
        <f t="shared" ref="ED75:FI75" si="77">SUM(ED44:ED74)</f>
        <v>15</v>
      </c>
      <c r="EE75" s="10">
        <f t="shared" si="77"/>
        <v>0</v>
      </c>
      <c r="EF75" s="11">
        <f t="shared" si="77"/>
        <v>15</v>
      </c>
      <c r="EG75" s="10">
        <f t="shared" si="77"/>
        <v>0</v>
      </c>
      <c r="EH75" s="11">
        <f t="shared" si="77"/>
        <v>0</v>
      </c>
      <c r="EI75" s="10">
        <f t="shared" si="77"/>
        <v>0</v>
      </c>
      <c r="EJ75" s="7">
        <f t="shared" si="77"/>
        <v>2</v>
      </c>
      <c r="EK75" s="11">
        <f t="shared" si="77"/>
        <v>0</v>
      </c>
      <c r="EL75" s="10">
        <f t="shared" si="77"/>
        <v>0</v>
      </c>
      <c r="EM75" s="11">
        <f t="shared" si="77"/>
        <v>0</v>
      </c>
      <c r="EN75" s="10">
        <f t="shared" si="77"/>
        <v>0</v>
      </c>
      <c r="EO75" s="11">
        <f t="shared" si="77"/>
        <v>15</v>
      </c>
      <c r="EP75" s="10">
        <f t="shared" si="77"/>
        <v>0</v>
      </c>
      <c r="EQ75" s="11">
        <f t="shared" si="77"/>
        <v>0</v>
      </c>
      <c r="ER75" s="10">
        <f t="shared" si="77"/>
        <v>0</v>
      </c>
      <c r="ES75" s="11">
        <f t="shared" si="77"/>
        <v>0</v>
      </c>
      <c r="ET75" s="10">
        <f t="shared" si="77"/>
        <v>0</v>
      </c>
      <c r="EU75" s="7">
        <f t="shared" si="77"/>
        <v>1</v>
      </c>
      <c r="EV75" s="7">
        <f t="shared" si="77"/>
        <v>3</v>
      </c>
      <c r="EW75" s="11">
        <f t="shared" si="77"/>
        <v>0</v>
      </c>
      <c r="EX75" s="10">
        <f t="shared" si="77"/>
        <v>0</v>
      </c>
      <c r="EY75" s="11">
        <f t="shared" si="77"/>
        <v>0</v>
      </c>
      <c r="EZ75" s="10">
        <f t="shared" si="77"/>
        <v>0</v>
      </c>
      <c r="FA75" s="11">
        <f t="shared" si="77"/>
        <v>0</v>
      </c>
      <c r="FB75" s="10">
        <f t="shared" si="77"/>
        <v>0</v>
      </c>
      <c r="FC75" s="7">
        <f t="shared" si="77"/>
        <v>0</v>
      </c>
      <c r="FD75" s="11">
        <f t="shared" si="77"/>
        <v>0</v>
      </c>
      <c r="FE75" s="10">
        <f t="shared" si="77"/>
        <v>0</v>
      </c>
      <c r="FF75" s="11">
        <f t="shared" si="77"/>
        <v>0</v>
      </c>
      <c r="FG75" s="10">
        <f t="shared" si="77"/>
        <v>0</v>
      </c>
      <c r="FH75" s="11">
        <f t="shared" si="77"/>
        <v>0</v>
      </c>
      <c r="FI75" s="10">
        <f t="shared" si="77"/>
        <v>0</v>
      </c>
      <c r="FJ75" s="11">
        <f t="shared" ref="FJ75:FO75" si="78">SUM(FJ44:FJ74)</f>
        <v>0</v>
      </c>
      <c r="FK75" s="10">
        <f t="shared" si="78"/>
        <v>0</v>
      </c>
      <c r="FL75" s="11">
        <f t="shared" si="78"/>
        <v>0</v>
      </c>
      <c r="FM75" s="10">
        <f t="shared" si="78"/>
        <v>0</v>
      </c>
      <c r="FN75" s="7">
        <f t="shared" si="78"/>
        <v>0</v>
      </c>
      <c r="FO75" s="7">
        <f t="shared" si="78"/>
        <v>0</v>
      </c>
    </row>
    <row r="76" spans="1:171" ht="20.100000000000001" customHeight="1" x14ac:dyDescent="0.2">
      <c r="A76" s="13" t="s">
        <v>161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3"/>
      <c r="FO76" s="14"/>
    </row>
    <row r="77" spans="1:171" x14ac:dyDescent="0.2">
      <c r="A77" s="6"/>
      <c r="B77" s="6"/>
      <c r="C77" s="6"/>
      <c r="D77" s="6" t="s">
        <v>310</v>
      </c>
      <c r="E77" s="3" t="s">
        <v>311</v>
      </c>
      <c r="F77" s="6">
        <f t="shared" ref="F77:F91" si="79">COUNTIF(T77:FM77,"e")</f>
        <v>0</v>
      </c>
      <c r="G77" s="6">
        <f t="shared" ref="G77:G91" si="80">COUNTIF(T77:FM77,"z")</f>
        <v>2</v>
      </c>
      <c r="H77" s="6">
        <f t="shared" ref="H77:H91" si="81">SUM(I77:P77)</f>
        <v>30</v>
      </c>
      <c r="I77" s="6">
        <f t="shared" ref="I77:I91" si="82">T77+AM77+BF77+BY77+CR77+DK77+ED77+EW77</f>
        <v>15</v>
      </c>
      <c r="J77" s="6">
        <f t="shared" ref="J77:J91" si="83">V77+AO77+BH77+CA77+CT77+DM77+EF77+EY77</f>
        <v>15</v>
      </c>
      <c r="K77" s="6">
        <f t="shared" ref="K77:K91" si="84">X77+AQ77+BJ77+CC77+CV77+DO77+EH77+FA77</f>
        <v>0</v>
      </c>
      <c r="L77" s="6">
        <f t="shared" ref="L77:L91" si="85">AA77+AT77+BM77+CF77+CY77+DR77+EK77+FD77</f>
        <v>0</v>
      </c>
      <c r="M77" s="6">
        <f t="shared" ref="M77:M91" si="86">AC77+AV77+BO77+CH77+DA77+DT77+EM77+FF77</f>
        <v>0</v>
      </c>
      <c r="N77" s="6">
        <f t="shared" ref="N77:N91" si="87">AE77+AX77+BQ77+CJ77+DC77+DV77+EO77+FH77</f>
        <v>0</v>
      </c>
      <c r="O77" s="6">
        <f t="shared" ref="O77:O91" si="88">AG77+AZ77+BS77+CL77+DE77+DX77+EQ77+FJ77</f>
        <v>0</v>
      </c>
      <c r="P77" s="6">
        <f t="shared" ref="P77:P91" si="89">AI77+BB77+BU77+CN77+DG77+DZ77+ES77+FL77</f>
        <v>0</v>
      </c>
      <c r="Q77" s="7">
        <f t="shared" ref="Q77:Q91" si="90">AL77+BE77+BX77+CQ77+DJ77+EC77+EV77+FO77</f>
        <v>2</v>
      </c>
      <c r="R77" s="7">
        <f t="shared" ref="R77:R91" si="91">AK77+BD77+BW77+CP77+DI77+EB77+EU77+FN77</f>
        <v>0</v>
      </c>
      <c r="S77" s="7">
        <v>1.2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ref="AL77:AL91" si="92">Z77+AK77</f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ref="BE77:BE91" si="93">AS77+BD77</f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ref="BX77:BX91" si="94">BL77+BW77</f>
        <v>0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ref="CQ77:CQ91" si="95">CE77+CP77</f>
        <v>0</v>
      </c>
      <c r="CR77" s="11"/>
      <c r="CS77" s="10"/>
      <c r="CT77" s="11"/>
      <c r="CU77" s="10"/>
      <c r="CV77" s="11"/>
      <c r="CW77" s="10"/>
      <c r="CX77" s="7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ref="DJ77:DJ91" si="96">CX77+DI77</f>
        <v>0</v>
      </c>
      <c r="DK77" s="11">
        <v>15</v>
      </c>
      <c r="DL77" s="10" t="s">
        <v>61</v>
      </c>
      <c r="DM77" s="11">
        <v>15</v>
      </c>
      <c r="DN77" s="10" t="s">
        <v>61</v>
      </c>
      <c r="DO77" s="11"/>
      <c r="DP77" s="10"/>
      <c r="DQ77" s="7">
        <v>2</v>
      </c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ref="EC77:EC91" si="97">DQ77+EB77</f>
        <v>2</v>
      </c>
      <c r="ED77" s="11"/>
      <c r="EE77" s="10"/>
      <c r="EF77" s="11"/>
      <c r="EG77" s="10"/>
      <c r="EH77" s="11"/>
      <c r="EI77" s="10"/>
      <c r="EJ77" s="7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ref="EV77:EV91" si="98">EJ77+EU77</f>
        <v>0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ref="FO77:FO91" si="99">FC77+FN77</f>
        <v>0</v>
      </c>
    </row>
    <row r="78" spans="1:171" x14ac:dyDescent="0.2">
      <c r="A78" s="6"/>
      <c r="B78" s="6"/>
      <c r="C78" s="6"/>
      <c r="D78" s="6" t="s">
        <v>312</v>
      </c>
      <c r="E78" s="3" t="s">
        <v>313</v>
      </c>
      <c r="F78" s="6">
        <f t="shared" si="79"/>
        <v>0</v>
      </c>
      <c r="G78" s="6">
        <f t="shared" si="80"/>
        <v>2</v>
      </c>
      <c r="H78" s="6">
        <f t="shared" si="81"/>
        <v>30</v>
      </c>
      <c r="I78" s="6">
        <f t="shared" si="82"/>
        <v>15</v>
      </c>
      <c r="J78" s="6">
        <f t="shared" si="83"/>
        <v>15</v>
      </c>
      <c r="K78" s="6">
        <f t="shared" si="84"/>
        <v>0</v>
      </c>
      <c r="L78" s="6">
        <f t="shared" si="85"/>
        <v>0</v>
      </c>
      <c r="M78" s="6">
        <f t="shared" si="86"/>
        <v>0</v>
      </c>
      <c r="N78" s="6">
        <f t="shared" si="87"/>
        <v>0</v>
      </c>
      <c r="O78" s="6">
        <f t="shared" si="88"/>
        <v>0</v>
      </c>
      <c r="P78" s="6">
        <f t="shared" si="89"/>
        <v>0</v>
      </c>
      <c r="Q78" s="7">
        <f t="shared" si="90"/>
        <v>2</v>
      </c>
      <c r="R78" s="7">
        <f t="shared" si="91"/>
        <v>0</v>
      </c>
      <c r="S78" s="7">
        <v>1.2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2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3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94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95"/>
        <v>0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96"/>
        <v>0</v>
      </c>
      <c r="DK78" s="11">
        <v>15</v>
      </c>
      <c r="DL78" s="10" t="s">
        <v>61</v>
      </c>
      <c r="DM78" s="11">
        <v>15</v>
      </c>
      <c r="DN78" s="10" t="s">
        <v>61</v>
      </c>
      <c r="DO78" s="11"/>
      <c r="DP78" s="10"/>
      <c r="DQ78" s="7">
        <v>2</v>
      </c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97"/>
        <v>2</v>
      </c>
      <c r="ED78" s="11"/>
      <c r="EE78" s="10"/>
      <c r="EF78" s="11"/>
      <c r="EG78" s="10"/>
      <c r="EH78" s="11"/>
      <c r="EI78" s="10"/>
      <c r="EJ78" s="7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98"/>
        <v>0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99"/>
        <v>0</v>
      </c>
    </row>
    <row r="79" spans="1:171" x14ac:dyDescent="0.2">
      <c r="A79" s="6"/>
      <c r="B79" s="6"/>
      <c r="C79" s="6"/>
      <c r="D79" s="6" t="s">
        <v>314</v>
      </c>
      <c r="E79" s="3" t="s">
        <v>315</v>
      </c>
      <c r="F79" s="6">
        <f t="shared" si="79"/>
        <v>0</v>
      </c>
      <c r="G79" s="6">
        <f t="shared" si="80"/>
        <v>2</v>
      </c>
      <c r="H79" s="6">
        <f t="shared" si="81"/>
        <v>30</v>
      </c>
      <c r="I79" s="6">
        <f t="shared" si="82"/>
        <v>15</v>
      </c>
      <c r="J79" s="6">
        <f t="shared" si="83"/>
        <v>0</v>
      </c>
      <c r="K79" s="6">
        <f t="shared" si="84"/>
        <v>0</v>
      </c>
      <c r="L79" s="6">
        <f t="shared" si="85"/>
        <v>15</v>
      </c>
      <c r="M79" s="6">
        <f t="shared" si="86"/>
        <v>0</v>
      </c>
      <c r="N79" s="6">
        <f t="shared" si="87"/>
        <v>0</v>
      </c>
      <c r="O79" s="6">
        <f t="shared" si="88"/>
        <v>0</v>
      </c>
      <c r="P79" s="6">
        <f t="shared" si="89"/>
        <v>0</v>
      </c>
      <c r="Q79" s="7">
        <f t="shared" si="90"/>
        <v>2</v>
      </c>
      <c r="R79" s="7">
        <f t="shared" si="91"/>
        <v>1</v>
      </c>
      <c r="S79" s="7">
        <v>1.2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2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3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94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95"/>
        <v>0</v>
      </c>
      <c r="CR79" s="11"/>
      <c r="CS79" s="10"/>
      <c r="CT79" s="11"/>
      <c r="CU79" s="10"/>
      <c r="CV79" s="11"/>
      <c r="CW79" s="10"/>
      <c r="CX79" s="7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96"/>
        <v>0</v>
      </c>
      <c r="DK79" s="11">
        <v>15</v>
      </c>
      <c r="DL79" s="10" t="s">
        <v>61</v>
      </c>
      <c r="DM79" s="11"/>
      <c r="DN79" s="10"/>
      <c r="DO79" s="11"/>
      <c r="DP79" s="10"/>
      <c r="DQ79" s="7">
        <v>1</v>
      </c>
      <c r="DR79" s="11">
        <v>15</v>
      </c>
      <c r="DS79" s="10" t="s">
        <v>61</v>
      </c>
      <c r="DT79" s="11"/>
      <c r="DU79" s="10"/>
      <c r="DV79" s="11"/>
      <c r="DW79" s="10"/>
      <c r="DX79" s="11"/>
      <c r="DY79" s="10"/>
      <c r="DZ79" s="11"/>
      <c r="EA79" s="10"/>
      <c r="EB79" s="7">
        <v>1</v>
      </c>
      <c r="EC79" s="7">
        <f t="shared" si="97"/>
        <v>2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98"/>
        <v>0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99"/>
        <v>0</v>
      </c>
    </row>
    <row r="80" spans="1:171" x14ac:dyDescent="0.2">
      <c r="A80" s="6"/>
      <c r="B80" s="6"/>
      <c r="C80" s="6"/>
      <c r="D80" s="6" t="s">
        <v>316</v>
      </c>
      <c r="E80" s="3" t="s">
        <v>317</v>
      </c>
      <c r="F80" s="6">
        <f t="shared" si="79"/>
        <v>1</v>
      </c>
      <c r="G80" s="6">
        <f t="shared" si="80"/>
        <v>1</v>
      </c>
      <c r="H80" s="6">
        <f t="shared" si="81"/>
        <v>60</v>
      </c>
      <c r="I80" s="6">
        <f t="shared" si="82"/>
        <v>30</v>
      </c>
      <c r="J80" s="6">
        <f t="shared" si="83"/>
        <v>0</v>
      </c>
      <c r="K80" s="6">
        <f t="shared" si="84"/>
        <v>0</v>
      </c>
      <c r="L80" s="6">
        <f t="shared" si="85"/>
        <v>0</v>
      </c>
      <c r="M80" s="6">
        <f t="shared" si="86"/>
        <v>0</v>
      </c>
      <c r="N80" s="6">
        <f t="shared" si="87"/>
        <v>30</v>
      </c>
      <c r="O80" s="6">
        <f t="shared" si="88"/>
        <v>0</v>
      </c>
      <c r="P80" s="6">
        <f t="shared" si="89"/>
        <v>0</v>
      </c>
      <c r="Q80" s="7">
        <f t="shared" si="90"/>
        <v>4</v>
      </c>
      <c r="R80" s="7">
        <f t="shared" si="91"/>
        <v>2</v>
      </c>
      <c r="S80" s="7">
        <v>2.4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2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3"/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94"/>
        <v>0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95"/>
        <v>0</v>
      </c>
      <c r="CR80" s="11"/>
      <c r="CS80" s="10"/>
      <c r="CT80" s="11"/>
      <c r="CU80" s="10"/>
      <c r="CV80" s="11"/>
      <c r="CW80" s="10"/>
      <c r="CX80" s="7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96"/>
        <v>0</v>
      </c>
      <c r="DK80" s="11">
        <v>30</v>
      </c>
      <c r="DL80" s="10" t="s">
        <v>71</v>
      </c>
      <c r="DM80" s="11"/>
      <c r="DN80" s="10"/>
      <c r="DO80" s="11"/>
      <c r="DP80" s="10"/>
      <c r="DQ80" s="7">
        <v>2</v>
      </c>
      <c r="DR80" s="11"/>
      <c r="DS80" s="10"/>
      <c r="DT80" s="11"/>
      <c r="DU80" s="10"/>
      <c r="DV80" s="11">
        <v>30</v>
      </c>
      <c r="DW80" s="10" t="s">
        <v>61</v>
      </c>
      <c r="DX80" s="11"/>
      <c r="DY80" s="10"/>
      <c r="DZ80" s="11"/>
      <c r="EA80" s="10"/>
      <c r="EB80" s="7">
        <v>2</v>
      </c>
      <c r="EC80" s="7">
        <f t="shared" si="97"/>
        <v>4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98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99"/>
        <v>0</v>
      </c>
    </row>
    <row r="81" spans="1:171" x14ac:dyDescent="0.2">
      <c r="A81" s="6"/>
      <c r="B81" s="6"/>
      <c r="C81" s="6"/>
      <c r="D81" s="6" t="s">
        <v>318</v>
      </c>
      <c r="E81" s="3" t="s">
        <v>319</v>
      </c>
      <c r="F81" s="6">
        <f t="shared" si="79"/>
        <v>0</v>
      </c>
      <c r="G81" s="6">
        <f t="shared" si="80"/>
        <v>2</v>
      </c>
      <c r="H81" s="6">
        <f t="shared" si="81"/>
        <v>45</v>
      </c>
      <c r="I81" s="6">
        <f t="shared" si="82"/>
        <v>30</v>
      </c>
      <c r="J81" s="6">
        <f t="shared" si="83"/>
        <v>0</v>
      </c>
      <c r="K81" s="6">
        <f t="shared" si="84"/>
        <v>0</v>
      </c>
      <c r="L81" s="6">
        <f t="shared" si="85"/>
        <v>15</v>
      </c>
      <c r="M81" s="6">
        <f t="shared" si="86"/>
        <v>0</v>
      </c>
      <c r="N81" s="6">
        <f t="shared" si="87"/>
        <v>0</v>
      </c>
      <c r="O81" s="6">
        <f t="shared" si="88"/>
        <v>0</v>
      </c>
      <c r="P81" s="6">
        <f t="shared" si="89"/>
        <v>0</v>
      </c>
      <c r="Q81" s="7">
        <f t="shared" si="90"/>
        <v>3</v>
      </c>
      <c r="R81" s="7">
        <f t="shared" si="91"/>
        <v>1</v>
      </c>
      <c r="S81" s="7">
        <v>1.8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2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3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4"/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5"/>
        <v>0</v>
      </c>
      <c r="CR81" s="11"/>
      <c r="CS81" s="10"/>
      <c r="CT81" s="11"/>
      <c r="CU81" s="10"/>
      <c r="CV81" s="11"/>
      <c r="CW81" s="10"/>
      <c r="CX81" s="7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96"/>
        <v>0</v>
      </c>
      <c r="DK81" s="11">
        <v>30</v>
      </c>
      <c r="DL81" s="10" t="s">
        <v>61</v>
      </c>
      <c r="DM81" s="11"/>
      <c r="DN81" s="10"/>
      <c r="DO81" s="11"/>
      <c r="DP81" s="10"/>
      <c r="DQ81" s="7">
        <v>2</v>
      </c>
      <c r="DR81" s="11">
        <v>15</v>
      </c>
      <c r="DS81" s="10" t="s">
        <v>61</v>
      </c>
      <c r="DT81" s="11"/>
      <c r="DU81" s="10"/>
      <c r="DV81" s="11"/>
      <c r="DW81" s="10"/>
      <c r="DX81" s="11"/>
      <c r="DY81" s="10"/>
      <c r="DZ81" s="11"/>
      <c r="EA81" s="10"/>
      <c r="EB81" s="7">
        <v>1</v>
      </c>
      <c r="EC81" s="7">
        <f t="shared" si="97"/>
        <v>3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8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99"/>
        <v>0</v>
      </c>
    </row>
    <row r="82" spans="1:171" x14ac:dyDescent="0.2">
      <c r="A82" s="6"/>
      <c r="B82" s="6"/>
      <c r="C82" s="6"/>
      <c r="D82" s="6" t="s">
        <v>320</v>
      </c>
      <c r="E82" s="3" t="s">
        <v>321</v>
      </c>
      <c r="F82" s="6">
        <f t="shared" si="79"/>
        <v>0</v>
      </c>
      <c r="G82" s="6">
        <f t="shared" si="80"/>
        <v>1</v>
      </c>
      <c r="H82" s="6">
        <f t="shared" si="81"/>
        <v>30</v>
      </c>
      <c r="I82" s="6">
        <f t="shared" si="82"/>
        <v>30</v>
      </c>
      <c r="J82" s="6">
        <f t="shared" si="83"/>
        <v>0</v>
      </c>
      <c r="K82" s="6">
        <f t="shared" si="84"/>
        <v>0</v>
      </c>
      <c r="L82" s="6">
        <f t="shared" si="85"/>
        <v>0</v>
      </c>
      <c r="M82" s="6">
        <f t="shared" si="86"/>
        <v>0</v>
      </c>
      <c r="N82" s="6">
        <f t="shared" si="87"/>
        <v>0</v>
      </c>
      <c r="O82" s="6">
        <f t="shared" si="88"/>
        <v>0</v>
      </c>
      <c r="P82" s="6">
        <f t="shared" si="89"/>
        <v>0</v>
      </c>
      <c r="Q82" s="7">
        <f t="shared" si="90"/>
        <v>2</v>
      </c>
      <c r="R82" s="7">
        <f t="shared" si="91"/>
        <v>0</v>
      </c>
      <c r="S82" s="7">
        <v>1.2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2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3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4"/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5"/>
        <v>0</v>
      </c>
      <c r="CR82" s="11"/>
      <c r="CS82" s="10"/>
      <c r="CT82" s="11"/>
      <c r="CU82" s="10"/>
      <c r="CV82" s="11"/>
      <c r="CW82" s="10"/>
      <c r="CX82" s="7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96"/>
        <v>0</v>
      </c>
      <c r="DK82" s="11">
        <v>30</v>
      </c>
      <c r="DL82" s="10" t="s">
        <v>61</v>
      </c>
      <c r="DM82" s="11"/>
      <c r="DN82" s="10"/>
      <c r="DO82" s="11"/>
      <c r="DP82" s="10"/>
      <c r="DQ82" s="7">
        <v>2</v>
      </c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97"/>
        <v>2</v>
      </c>
      <c r="ED82" s="11"/>
      <c r="EE82" s="10"/>
      <c r="EF82" s="11"/>
      <c r="EG82" s="10"/>
      <c r="EH82" s="11"/>
      <c r="EI82" s="10"/>
      <c r="EJ82" s="7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8"/>
        <v>0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9"/>
        <v>0</v>
      </c>
    </row>
    <row r="83" spans="1:171" x14ac:dyDescent="0.2">
      <c r="A83" s="6"/>
      <c r="B83" s="6"/>
      <c r="C83" s="6"/>
      <c r="D83" s="6" t="s">
        <v>322</v>
      </c>
      <c r="E83" s="3" t="s">
        <v>323</v>
      </c>
      <c r="F83" s="6">
        <f t="shared" si="79"/>
        <v>0</v>
      </c>
      <c r="G83" s="6">
        <f t="shared" si="80"/>
        <v>2</v>
      </c>
      <c r="H83" s="6">
        <f t="shared" si="81"/>
        <v>30</v>
      </c>
      <c r="I83" s="6">
        <f t="shared" si="82"/>
        <v>15</v>
      </c>
      <c r="J83" s="6">
        <f t="shared" si="83"/>
        <v>15</v>
      </c>
      <c r="K83" s="6">
        <f t="shared" si="84"/>
        <v>0</v>
      </c>
      <c r="L83" s="6">
        <f t="shared" si="85"/>
        <v>0</v>
      </c>
      <c r="M83" s="6">
        <f t="shared" si="86"/>
        <v>0</v>
      </c>
      <c r="N83" s="6">
        <f t="shared" si="87"/>
        <v>0</v>
      </c>
      <c r="O83" s="6">
        <f t="shared" si="88"/>
        <v>0</v>
      </c>
      <c r="P83" s="6">
        <f t="shared" si="89"/>
        <v>0</v>
      </c>
      <c r="Q83" s="7">
        <f t="shared" si="90"/>
        <v>2</v>
      </c>
      <c r="R83" s="7">
        <f t="shared" si="91"/>
        <v>0</v>
      </c>
      <c r="S83" s="7">
        <v>1.2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2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3"/>
        <v>0</v>
      </c>
      <c r="BF83" s="11"/>
      <c r="BG83" s="10"/>
      <c r="BH83" s="11"/>
      <c r="BI83" s="10"/>
      <c r="BJ83" s="11"/>
      <c r="BK83" s="10"/>
      <c r="BL83" s="7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4"/>
        <v>0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5"/>
        <v>0</v>
      </c>
      <c r="CR83" s="11"/>
      <c r="CS83" s="10"/>
      <c r="CT83" s="11"/>
      <c r="CU83" s="10"/>
      <c r="CV83" s="11"/>
      <c r="CW83" s="10"/>
      <c r="CX83" s="7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6"/>
        <v>0</v>
      </c>
      <c r="DK83" s="11">
        <v>15</v>
      </c>
      <c r="DL83" s="10" t="s">
        <v>61</v>
      </c>
      <c r="DM83" s="11">
        <v>15</v>
      </c>
      <c r="DN83" s="10" t="s">
        <v>61</v>
      </c>
      <c r="DO83" s="11"/>
      <c r="DP83" s="10"/>
      <c r="DQ83" s="7">
        <v>2</v>
      </c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97"/>
        <v>2</v>
      </c>
      <c r="ED83" s="11"/>
      <c r="EE83" s="10"/>
      <c r="EF83" s="11"/>
      <c r="EG83" s="10"/>
      <c r="EH83" s="11"/>
      <c r="EI83" s="10"/>
      <c r="EJ83" s="7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98"/>
        <v>0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9"/>
        <v>0</v>
      </c>
    </row>
    <row r="84" spans="1:171" x14ac:dyDescent="0.2">
      <c r="A84" s="6"/>
      <c r="B84" s="6"/>
      <c r="C84" s="6"/>
      <c r="D84" s="6" t="s">
        <v>324</v>
      </c>
      <c r="E84" s="3" t="s">
        <v>325</v>
      </c>
      <c r="F84" s="6">
        <f t="shared" si="79"/>
        <v>1</v>
      </c>
      <c r="G84" s="6">
        <f t="shared" si="80"/>
        <v>0</v>
      </c>
      <c r="H84" s="6">
        <f t="shared" si="81"/>
        <v>30</v>
      </c>
      <c r="I84" s="6">
        <f t="shared" si="82"/>
        <v>30</v>
      </c>
      <c r="J84" s="6">
        <f t="shared" si="83"/>
        <v>0</v>
      </c>
      <c r="K84" s="6">
        <f t="shared" si="84"/>
        <v>0</v>
      </c>
      <c r="L84" s="6">
        <f t="shared" si="85"/>
        <v>0</v>
      </c>
      <c r="M84" s="6">
        <f t="shared" si="86"/>
        <v>0</v>
      </c>
      <c r="N84" s="6">
        <f t="shared" si="87"/>
        <v>0</v>
      </c>
      <c r="O84" s="6">
        <f t="shared" si="88"/>
        <v>0</v>
      </c>
      <c r="P84" s="6">
        <f t="shared" si="89"/>
        <v>0</v>
      </c>
      <c r="Q84" s="7">
        <f t="shared" si="90"/>
        <v>2</v>
      </c>
      <c r="R84" s="7">
        <f t="shared" si="91"/>
        <v>0</v>
      </c>
      <c r="S84" s="7">
        <v>1.2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2"/>
        <v>0</v>
      </c>
      <c r="AM84" s="11"/>
      <c r="AN84" s="10"/>
      <c r="AO84" s="11"/>
      <c r="AP84" s="10"/>
      <c r="AQ84" s="11"/>
      <c r="AR84" s="10"/>
      <c r="AS84" s="7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3"/>
        <v>0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4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5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6"/>
        <v>0</v>
      </c>
      <c r="DK84" s="11">
        <v>30</v>
      </c>
      <c r="DL84" s="10" t="s">
        <v>71</v>
      </c>
      <c r="DM84" s="11"/>
      <c r="DN84" s="10"/>
      <c r="DO84" s="11"/>
      <c r="DP84" s="10"/>
      <c r="DQ84" s="7">
        <v>2</v>
      </c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97"/>
        <v>2</v>
      </c>
      <c r="ED84" s="11"/>
      <c r="EE84" s="10"/>
      <c r="EF84" s="11"/>
      <c r="EG84" s="10"/>
      <c r="EH84" s="11"/>
      <c r="EI84" s="10"/>
      <c r="EJ84" s="7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8"/>
        <v>0</v>
      </c>
      <c r="EW84" s="11"/>
      <c r="EX84" s="10"/>
      <c r="EY84" s="11"/>
      <c r="EZ84" s="10"/>
      <c r="FA84" s="11"/>
      <c r="FB84" s="10"/>
      <c r="FC84" s="7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9"/>
        <v>0</v>
      </c>
    </row>
    <row r="85" spans="1:171" x14ac:dyDescent="0.2">
      <c r="A85" s="6"/>
      <c r="B85" s="6"/>
      <c r="C85" s="6"/>
      <c r="D85" s="6" t="s">
        <v>326</v>
      </c>
      <c r="E85" s="3" t="s">
        <v>327</v>
      </c>
      <c r="F85" s="6">
        <f t="shared" si="79"/>
        <v>1</v>
      </c>
      <c r="G85" s="6">
        <f t="shared" si="80"/>
        <v>1</v>
      </c>
      <c r="H85" s="6">
        <f t="shared" si="81"/>
        <v>45</v>
      </c>
      <c r="I85" s="6">
        <f t="shared" si="82"/>
        <v>30</v>
      </c>
      <c r="J85" s="6">
        <f t="shared" si="83"/>
        <v>15</v>
      </c>
      <c r="K85" s="6">
        <f t="shared" si="84"/>
        <v>0</v>
      </c>
      <c r="L85" s="6">
        <f t="shared" si="85"/>
        <v>0</v>
      </c>
      <c r="M85" s="6">
        <f t="shared" si="86"/>
        <v>0</v>
      </c>
      <c r="N85" s="6">
        <f t="shared" si="87"/>
        <v>0</v>
      </c>
      <c r="O85" s="6">
        <f t="shared" si="88"/>
        <v>0</v>
      </c>
      <c r="P85" s="6">
        <f t="shared" si="89"/>
        <v>0</v>
      </c>
      <c r="Q85" s="7">
        <f t="shared" si="90"/>
        <v>3</v>
      </c>
      <c r="R85" s="7">
        <f t="shared" si="91"/>
        <v>0</v>
      </c>
      <c r="S85" s="7">
        <v>1.8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2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3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4"/>
        <v>0</v>
      </c>
      <c r="BY85" s="11"/>
      <c r="BZ85" s="10"/>
      <c r="CA85" s="11"/>
      <c r="CB85" s="10"/>
      <c r="CC85" s="11"/>
      <c r="CD85" s="10"/>
      <c r="CE85" s="7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5"/>
        <v>0</v>
      </c>
      <c r="CR85" s="11"/>
      <c r="CS85" s="10"/>
      <c r="CT85" s="11"/>
      <c r="CU85" s="10"/>
      <c r="CV85" s="11"/>
      <c r="CW85" s="10"/>
      <c r="CX85" s="7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6"/>
        <v>0</v>
      </c>
      <c r="DK85" s="11">
        <v>30</v>
      </c>
      <c r="DL85" s="10" t="s">
        <v>71</v>
      </c>
      <c r="DM85" s="11">
        <v>15</v>
      </c>
      <c r="DN85" s="10" t="s">
        <v>61</v>
      </c>
      <c r="DO85" s="11"/>
      <c r="DP85" s="10"/>
      <c r="DQ85" s="7">
        <v>3</v>
      </c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7"/>
        <v>3</v>
      </c>
      <c r="ED85" s="11"/>
      <c r="EE85" s="10"/>
      <c r="EF85" s="11"/>
      <c r="EG85" s="10"/>
      <c r="EH85" s="11"/>
      <c r="EI85" s="10"/>
      <c r="EJ85" s="7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98"/>
        <v>0</v>
      </c>
      <c r="EW85" s="11"/>
      <c r="EX85" s="10"/>
      <c r="EY85" s="11"/>
      <c r="EZ85" s="10"/>
      <c r="FA85" s="11"/>
      <c r="FB85" s="10"/>
      <c r="FC85" s="7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9"/>
        <v>0</v>
      </c>
    </row>
    <row r="86" spans="1:171" x14ac:dyDescent="0.2">
      <c r="A86" s="6"/>
      <c r="B86" s="6"/>
      <c r="C86" s="6"/>
      <c r="D86" s="6" t="s">
        <v>328</v>
      </c>
      <c r="E86" s="3" t="s">
        <v>329</v>
      </c>
      <c r="F86" s="6">
        <f t="shared" si="79"/>
        <v>0</v>
      </c>
      <c r="G86" s="6">
        <f t="shared" si="80"/>
        <v>2</v>
      </c>
      <c r="H86" s="6">
        <f t="shared" si="81"/>
        <v>30</v>
      </c>
      <c r="I86" s="6">
        <f t="shared" si="82"/>
        <v>15</v>
      </c>
      <c r="J86" s="6">
        <f t="shared" si="83"/>
        <v>15</v>
      </c>
      <c r="K86" s="6">
        <f t="shared" si="84"/>
        <v>0</v>
      </c>
      <c r="L86" s="6">
        <f t="shared" si="85"/>
        <v>0</v>
      </c>
      <c r="M86" s="6">
        <f t="shared" si="86"/>
        <v>0</v>
      </c>
      <c r="N86" s="6">
        <f t="shared" si="87"/>
        <v>0</v>
      </c>
      <c r="O86" s="6">
        <f t="shared" si="88"/>
        <v>0</v>
      </c>
      <c r="P86" s="6">
        <f t="shared" si="89"/>
        <v>0</v>
      </c>
      <c r="Q86" s="7">
        <f t="shared" si="90"/>
        <v>2</v>
      </c>
      <c r="R86" s="7">
        <f t="shared" si="91"/>
        <v>0</v>
      </c>
      <c r="S86" s="7">
        <v>1.2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2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3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4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5"/>
        <v>0</v>
      </c>
      <c r="CR86" s="11"/>
      <c r="CS86" s="10"/>
      <c r="CT86" s="11"/>
      <c r="CU86" s="10"/>
      <c r="CV86" s="11"/>
      <c r="CW86" s="10"/>
      <c r="CX86" s="7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6"/>
        <v>0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7"/>
        <v>0</v>
      </c>
      <c r="ED86" s="11">
        <v>15</v>
      </c>
      <c r="EE86" s="10" t="s">
        <v>61</v>
      </c>
      <c r="EF86" s="11">
        <v>15</v>
      </c>
      <c r="EG86" s="10" t="s">
        <v>61</v>
      </c>
      <c r="EH86" s="11"/>
      <c r="EI86" s="10"/>
      <c r="EJ86" s="7">
        <v>2</v>
      </c>
      <c r="EK86" s="11"/>
      <c r="EL86" s="10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98"/>
        <v>2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9"/>
        <v>0</v>
      </c>
    </row>
    <row r="87" spans="1:171" x14ac:dyDescent="0.2">
      <c r="A87" s="6"/>
      <c r="B87" s="6"/>
      <c r="C87" s="6"/>
      <c r="D87" s="6" t="s">
        <v>330</v>
      </c>
      <c r="E87" s="3" t="s">
        <v>331</v>
      </c>
      <c r="F87" s="6">
        <f t="shared" si="79"/>
        <v>1</v>
      </c>
      <c r="G87" s="6">
        <f t="shared" si="80"/>
        <v>2</v>
      </c>
      <c r="H87" s="6">
        <f t="shared" si="81"/>
        <v>60</v>
      </c>
      <c r="I87" s="6">
        <f t="shared" si="82"/>
        <v>30</v>
      </c>
      <c r="J87" s="6">
        <f t="shared" si="83"/>
        <v>15</v>
      </c>
      <c r="K87" s="6">
        <f t="shared" si="84"/>
        <v>0</v>
      </c>
      <c r="L87" s="6">
        <f t="shared" si="85"/>
        <v>0</v>
      </c>
      <c r="M87" s="6">
        <f t="shared" si="86"/>
        <v>0</v>
      </c>
      <c r="N87" s="6">
        <f t="shared" si="87"/>
        <v>15</v>
      </c>
      <c r="O87" s="6">
        <f t="shared" si="88"/>
        <v>0</v>
      </c>
      <c r="P87" s="6">
        <f t="shared" si="89"/>
        <v>0</v>
      </c>
      <c r="Q87" s="7">
        <f t="shared" si="90"/>
        <v>4</v>
      </c>
      <c r="R87" s="7">
        <f t="shared" si="91"/>
        <v>1</v>
      </c>
      <c r="S87" s="7">
        <v>2.4</v>
      </c>
      <c r="T87" s="11"/>
      <c r="U87" s="10"/>
      <c r="V87" s="11"/>
      <c r="W87" s="10"/>
      <c r="X87" s="11"/>
      <c r="Y87" s="10"/>
      <c r="Z87" s="7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2"/>
        <v>0</v>
      </c>
      <c r="AM87" s="11"/>
      <c r="AN87" s="10"/>
      <c r="AO87" s="11"/>
      <c r="AP87" s="10"/>
      <c r="AQ87" s="11"/>
      <c r="AR87" s="10"/>
      <c r="AS87" s="7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3"/>
        <v>0</v>
      </c>
      <c r="BF87" s="11"/>
      <c r="BG87" s="10"/>
      <c r="BH87" s="11"/>
      <c r="BI87" s="10"/>
      <c r="BJ87" s="11"/>
      <c r="BK87" s="10"/>
      <c r="BL87" s="7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4"/>
        <v>0</v>
      </c>
      <c r="BY87" s="11"/>
      <c r="BZ87" s="10"/>
      <c r="CA87" s="11"/>
      <c r="CB87" s="10"/>
      <c r="CC87" s="11"/>
      <c r="CD87" s="10"/>
      <c r="CE87" s="7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5"/>
        <v>0</v>
      </c>
      <c r="CR87" s="11"/>
      <c r="CS87" s="10"/>
      <c r="CT87" s="11"/>
      <c r="CU87" s="10"/>
      <c r="CV87" s="11"/>
      <c r="CW87" s="10"/>
      <c r="CX87" s="7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6"/>
        <v>0</v>
      </c>
      <c r="DK87" s="11"/>
      <c r="DL87" s="10"/>
      <c r="DM87" s="11"/>
      <c r="DN87" s="10"/>
      <c r="DO87" s="11"/>
      <c r="DP87" s="10"/>
      <c r="DQ87" s="7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7"/>
        <v>0</v>
      </c>
      <c r="ED87" s="11">
        <v>30</v>
      </c>
      <c r="EE87" s="10" t="s">
        <v>71</v>
      </c>
      <c r="EF87" s="11">
        <v>15</v>
      </c>
      <c r="EG87" s="10" t="s">
        <v>61</v>
      </c>
      <c r="EH87" s="11"/>
      <c r="EI87" s="10"/>
      <c r="EJ87" s="7">
        <v>3</v>
      </c>
      <c r="EK87" s="11"/>
      <c r="EL87" s="10"/>
      <c r="EM87" s="11"/>
      <c r="EN87" s="10"/>
      <c r="EO87" s="11">
        <v>15</v>
      </c>
      <c r="EP87" s="10" t="s">
        <v>61</v>
      </c>
      <c r="EQ87" s="11"/>
      <c r="ER87" s="10"/>
      <c r="ES87" s="11"/>
      <c r="ET87" s="10"/>
      <c r="EU87" s="7">
        <v>1</v>
      </c>
      <c r="EV87" s="7">
        <f t="shared" si="98"/>
        <v>4</v>
      </c>
      <c r="EW87" s="11"/>
      <c r="EX87" s="10"/>
      <c r="EY87" s="11"/>
      <c r="EZ87" s="10"/>
      <c r="FA87" s="11"/>
      <c r="FB87" s="10"/>
      <c r="FC87" s="7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9"/>
        <v>0</v>
      </c>
    </row>
    <row r="88" spans="1:171" x14ac:dyDescent="0.2">
      <c r="A88" s="6"/>
      <c r="B88" s="6"/>
      <c r="C88" s="6"/>
      <c r="D88" s="6" t="s">
        <v>332</v>
      </c>
      <c r="E88" s="3" t="s">
        <v>333</v>
      </c>
      <c r="F88" s="6">
        <f t="shared" si="79"/>
        <v>1</v>
      </c>
      <c r="G88" s="6">
        <f t="shared" si="80"/>
        <v>2</v>
      </c>
      <c r="H88" s="6">
        <f t="shared" si="81"/>
        <v>60</v>
      </c>
      <c r="I88" s="6">
        <f t="shared" si="82"/>
        <v>30</v>
      </c>
      <c r="J88" s="6">
        <f t="shared" si="83"/>
        <v>15</v>
      </c>
      <c r="K88" s="6">
        <f t="shared" si="84"/>
        <v>0</v>
      </c>
      <c r="L88" s="6">
        <f t="shared" si="85"/>
        <v>15</v>
      </c>
      <c r="M88" s="6">
        <f t="shared" si="86"/>
        <v>0</v>
      </c>
      <c r="N88" s="6">
        <f t="shared" si="87"/>
        <v>0</v>
      </c>
      <c r="O88" s="6">
        <f t="shared" si="88"/>
        <v>0</v>
      </c>
      <c r="P88" s="6">
        <f t="shared" si="89"/>
        <v>0</v>
      </c>
      <c r="Q88" s="7">
        <f t="shared" si="90"/>
        <v>4</v>
      </c>
      <c r="R88" s="7">
        <f t="shared" si="91"/>
        <v>1</v>
      </c>
      <c r="S88" s="7">
        <v>2.4</v>
      </c>
      <c r="T88" s="11"/>
      <c r="U88" s="10"/>
      <c r="V88" s="11"/>
      <c r="W88" s="10"/>
      <c r="X88" s="11"/>
      <c r="Y88" s="10"/>
      <c r="Z88" s="7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2"/>
        <v>0</v>
      </c>
      <c r="AM88" s="11"/>
      <c r="AN88" s="10"/>
      <c r="AO88" s="11"/>
      <c r="AP88" s="10"/>
      <c r="AQ88" s="11"/>
      <c r="AR88" s="10"/>
      <c r="AS88" s="7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3"/>
        <v>0</v>
      </c>
      <c r="BF88" s="11"/>
      <c r="BG88" s="10"/>
      <c r="BH88" s="11"/>
      <c r="BI88" s="10"/>
      <c r="BJ88" s="11"/>
      <c r="BK88" s="10"/>
      <c r="BL88" s="7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94"/>
        <v>0</v>
      </c>
      <c r="BY88" s="11"/>
      <c r="BZ88" s="10"/>
      <c r="CA88" s="11"/>
      <c r="CB88" s="10"/>
      <c r="CC88" s="11"/>
      <c r="CD88" s="10"/>
      <c r="CE88" s="7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95"/>
        <v>0</v>
      </c>
      <c r="CR88" s="11"/>
      <c r="CS88" s="10"/>
      <c r="CT88" s="11"/>
      <c r="CU88" s="10"/>
      <c r="CV88" s="11"/>
      <c r="CW88" s="10"/>
      <c r="CX88" s="7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96"/>
        <v>0</v>
      </c>
      <c r="DK88" s="11"/>
      <c r="DL88" s="10"/>
      <c r="DM88" s="11"/>
      <c r="DN88" s="10"/>
      <c r="DO88" s="11"/>
      <c r="DP88" s="10"/>
      <c r="DQ88" s="7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97"/>
        <v>0</v>
      </c>
      <c r="ED88" s="11">
        <v>30</v>
      </c>
      <c r="EE88" s="10" t="s">
        <v>71</v>
      </c>
      <c r="EF88" s="11">
        <v>15</v>
      </c>
      <c r="EG88" s="10" t="s">
        <v>61</v>
      </c>
      <c r="EH88" s="11"/>
      <c r="EI88" s="10"/>
      <c r="EJ88" s="7">
        <v>3</v>
      </c>
      <c r="EK88" s="11">
        <v>15</v>
      </c>
      <c r="EL88" s="10" t="s">
        <v>61</v>
      </c>
      <c r="EM88" s="11"/>
      <c r="EN88" s="10"/>
      <c r="EO88" s="11"/>
      <c r="EP88" s="10"/>
      <c r="EQ88" s="11"/>
      <c r="ER88" s="10"/>
      <c r="ES88" s="11"/>
      <c r="ET88" s="10"/>
      <c r="EU88" s="7">
        <v>1</v>
      </c>
      <c r="EV88" s="7">
        <f t="shared" si="98"/>
        <v>4</v>
      </c>
      <c r="EW88" s="11"/>
      <c r="EX88" s="10"/>
      <c r="EY88" s="11"/>
      <c r="EZ88" s="10"/>
      <c r="FA88" s="11"/>
      <c r="FB88" s="10"/>
      <c r="FC88" s="7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99"/>
        <v>0</v>
      </c>
    </row>
    <row r="89" spans="1:171" x14ac:dyDescent="0.2">
      <c r="A89" s="6"/>
      <c r="B89" s="6"/>
      <c r="C89" s="6"/>
      <c r="D89" s="6" t="s">
        <v>334</v>
      </c>
      <c r="E89" s="3" t="s">
        <v>190</v>
      </c>
      <c r="F89" s="6">
        <f t="shared" si="79"/>
        <v>0</v>
      </c>
      <c r="G89" s="6">
        <f t="shared" si="80"/>
        <v>1</v>
      </c>
      <c r="H89" s="6">
        <f t="shared" si="81"/>
        <v>30</v>
      </c>
      <c r="I89" s="6">
        <f t="shared" si="82"/>
        <v>0</v>
      </c>
      <c r="J89" s="6">
        <f t="shared" si="83"/>
        <v>0</v>
      </c>
      <c r="K89" s="6">
        <f t="shared" si="84"/>
        <v>30</v>
      </c>
      <c r="L89" s="6">
        <f t="shared" si="85"/>
        <v>0</v>
      </c>
      <c r="M89" s="6">
        <f t="shared" si="86"/>
        <v>0</v>
      </c>
      <c r="N89" s="6">
        <f t="shared" si="87"/>
        <v>0</v>
      </c>
      <c r="O89" s="6">
        <f t="shared" si="88"/>
        <v>0</v>
      </c>
      <c r="P89" s="6">
        <f t="shared" si="89"/>
        <v>0</v>
      </c>
      <c r="Q89" s="7">
        <f t="shared" si="90"/>
        <v>2</v>
      </c>
      <c r="R89" s="7">
        <f t="shared" si="91"/>
        <v>0</v>
      </c>
      <c r="S89" s="7">
        <v>1.2</v>
      </c>
      <c r="T89" s="11"/>
      <c r="U89" s="10"/>
      <c r="V89" s="11"/>
      <c r="W89" s="10"/>
      <c r="X89" s="11"/>
      <c r="Y89" s="10"/>
      <c r="Z89" s="7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2"/>
        <v>0</v>
      </c>
      <c r="AM89" s="11"/>
      <c r="AN89" s="10"/>
      <c r="AO89" s="11"/>
      <c r="AP89" s="10"/>
      <c r="AQ89" s="11"/>
      <c r="AR89" s="10"/>
      <c r="AS89" s="7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3"/>
        <v>0</v>
      </c>
      <c r="BF89" s="11"/>
      <c r="BG89" s="10"/>
      <c r="BH89" s="11"/>
      <c r="BI89" s="10"/>
      <c r="BJ89" s="11"/>
      <c r="BK89" s="10"/>
      <c r="BL89" s="7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94"/>
        <v>0</v>
      </c>
      <c r="BY89" s="11"/>
      <c r="BZ89" s="10"/>
      <c r="CA89" s="11"/>
      <c r="CB89" s="10"/>
      <c r="CC89" s="11"/>
      <c r="CD89" s="10"/>
      <c r="CE89" s="7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95"/>
        <v>0</v>
      </c>
      <c r="CR89" s="11"/>
      <c r="CS89" s="10"/>
      <c r="CT89" s="11"/>
      <c r="CU89" s="10"/>
      <c r="CV89" s="11"/>
      <c r="CW89" s="10"/>
      <c r="CX89" s="7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96"/>
        <v>0</v>
      </c>
      <c r="DK89" s="11"/>
      <c r="DL89" s="10"/>
      <c r="DM89" s="11"/>
      <c r="DN89" s="10"/>
      <c r="DO89" s="11"/>
      <c r="DP89" s="10"/>
      <c r="DQ89" s="7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97"/>
        <v>0</v>
      </c>
      <c r="ED89" s="11"/>
      <c r="EE89" s="10"/>
      <c r="EF89" s="11"/>
      <c r="EG89" s="10"/>
      <c r="EH89" s="11">
        <v>30</v>
      </c>
      <c r="EI89" s="10" t="s">
        <v>61</v>
      </c>
      <c r="EJ89" s="7">
        <v>2</v>
      </c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98"/>
        <v>2</v>
      </c>
      <c r="EW89" s="11"/>
      <c r="EX89" s="10"/>
      <c r="EY89" s="11"/>
      <c r="EZ89" s="10"/>
      <c r="FA89" s="11"/>
      <c r="FB89" s="10"/>
      <c r="FC89" s="7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99"/>
        <v>0</v>
      </c>
    </row>
    <row r="90" spans="1:171" x14ac:dyDescent="0.2">
      <c r="A90" s="6"/>
      <c r="B90" s="6"/>
      <c r="C90" s="6"/>
      <c r="D90" s="6" t="s">
        <v>335</v>
      </c>
      <c r="E90" s="3" t="s">
        <v>192</v>
      </c>
      <c r="F90" s="6">
        <f t="shared" si="79"/>
        <v>1</v>
      </c>
      <c r="G90" s="6">
        <f t="shared" si="80"/>
        <v>0</v>
      </c>
      <c r="H90" s="6">
        <f t="shared" si="81"/>
        <v>0</v>
      </c>
      <c r="I90" s="6">
        <f t="shared" si="82"/>
        <v>0</v>
      </c>
      <c r="J90" s="6">
        <f t="shared" si="83"/>
        <v>0</v>
      </c>
      <c r="K90" s="6">
        <f t="shared" si="84"/>
        <v>0</v>
      </c>
      <c r="L90" s="6">
        <f t="shared" si="85"/>
        <v>0</v>
      </c>
      <c r="M90" s="6">
        <f t="shared" si="86"/>
        <v>0</v>
      </c>
      <c r="N90" s="6">
        <f t="shared" si="87"/>
        <v>0</v>
      </c>
      <c r="O90" s="6">
        <f t="shared" si="88"/>
        <v>0</v>
      </c>
      <c r="P90" s="6">
        <f t="shared" si="89"/>
        <v>0</v>
      </c>
      <c r="Q90" s="7">
        <f t="shared" si="90"/>
        <v>15</v>
      </c>
      <c r="R90" s="7">
        <f t="shared" si="91"/>
        <v>15</v>
      </c>
      <c r="S90" s="7">
        <v>1</v>
      </c>
      <c r="T90" s="11"/>
      <c r="U90" s="10"/>
      <c r="V90" s="11"/>
      <c r="W90" s="10"/>
      <c r="X90" s="11"/>
      <c r="Y90" s="10"/>
      <c r="Z90" s="7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2"/>
        <v>0</v>
      </c>
      <c r="AM90" s="11"/>
      <c r="AN90" s="10"/>
      <c r="AO90" s="11"/>
      <c r="AP90" s="10"/>
      <c r="AQ90" s="11"/>
      <c r="AR90" s="10"/>
      <c r="AS90" s="7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3"/>
        <v>0</v>
      </c>
      <c r="BF90" s="11"/>
      <c r="BG90" s="10"/>
      <c r="BH90" s="11"/>
      <c r="BI90" s="10"/>
      <c r="BJ90" s="11"/>
      <c r="BK90" s="10"/>
      <c r="BL90" s="7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94"/>
        <v>0</v>
      </c>
      <c r="BY90" s="11"/>
      <c r="BZ90" s="10"/>
      <c r="CA90" s="11"/>
      <c r="CB90" s="10"/>
      <c r="CC90" s="11"/>
      <c r="CD90" s="10"/>
      <c r="CE90" s="7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95"/>
        <v>0</v>
      </c>
      <c r="CR90" s="11"/>
      <c r="CS90" s="10"/>
      <c r="CT90" s="11"/>
      <c r="CU90" s="10"/>
      <c r="CV90" s="11"/>
      <c r="CW90" s="10"/>
      <c r="CX90" s="7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96"/>
        <v>0</v>
      </c>
      <c r="DK90" s="11"/>
      <c r="DL90" s="10"/>
      <c r="DM90" s="11"/>
      <c r="DN90" s="10"/>
      <c r="DO90" s="11"/>
      <c r="DP90" s="10"/>
      <c r="DQ90" s="7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97"/>
        <v>0</v>
      </c>
      <c r="ED90" s="11"/>
      <c r="EE90" s="10"/>
      <c r="EF90" s="11"/>
      <c r="EG90" s="10"/>
      <c r="EH90" s="11"/>
      <c r="EI90" s="10"/>
      <c r="EJ90" s="7"/>
      <c r="EK90" s="11"/>
      <c r="EL90" s="10"/>
      <c r="EM90" s="11"/>
      <c r="EN90" s="10"/>
      <c r="EO90" s="11"/>
      <c r="EP90" s="10"/>
      <c r="EQ90" s="11">
        <v>0</v>
      </c>
      <c r="ER90" s="10" t="s">
        <v>71</v>
      </c>
      <c r="ES90" s="11"/>
      <c r="ET90" s="10"/>
      <c r="EU90" s="7">
        <v>15</v>
      </c>
      <c r="EV90" s="7">
        <f t="shared" si="98"/>
        <v>15</v>
      </c>
      <c r="EW90" s="11"/>
      <c r="EX90" s="10"/>
      <c r="EY90" s="11"/>
      <c r="EZ90" s="10"/>
      <c r="FA90" s="11"/>
      <c r="FB90" s="10"/>
      <c r="FC90" s="7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9"/>
        <v>0</v>
      </c>
    </row>
    <row r="91" spans="1:171" x14ac:dyDescent="0.2">
      <c r="A91" s="6"/>
      <c r="B91" s="6"/>
      <c r="C91" s="6"/>
      <c r="D91" s="6" t="s">
        <v>336</v>
      </c>
      <c r="E91" s="3" t="s">
        <v>194</v>
      </c>
      <c r="F91" s="6">
        <f t="shared" si="79"/>
        <v>0</v>
      </c>
      <c r="G91" s="6">
        <f t="shared" si="80"/>
        <v>1</v>
      </c>
      <c r="H91" s="6">
        <f t="shared" si="81"/>
        <v>30</v>
      </c>
      <c r="I91" s="6">
        <f t="shared" si="82"/>
        <v>0</v>
      </c>
      <c r="J91" s="6">
        <f t="shared" si="83"/>
        <v>0</v>
      </c>
      <c r="K91" s="6">
        <f t="shared" si="84"/>
        <v>0</v>
      </c>
      <c r="L91" s="6">
        <f t="shared" si="85"/>
        <v>0</v>
      </c>
      <c r="M91" s="6">
        <f t="shared" si="86"/>
        <v>0</v>
      </c>
      <c r="N91" s="6">
        <f t="shared" si="87"/>
        <v>30</v>
      </c>
      <c r="O91" s="6">
        <f t="shared" si="88"/>
        <v>0</v>
      </c>
      <c r="P91" s="6">
        <f t="shared" si="89"/>
        <v>0</v>
      </c>
      <c r="Q91" s="7">
        <f t="shared" si="90"/>
        <v>2</v>
      </c>
      <c r="R91" s="7">
        <f t="shared" si="91"/>
        <v>2</v>
      </c>
      <c r="S91" s="7">
        <v>1.2</v>
      </c>
      <c r="T91" s="11"/>
      <c r="U91" s="10"/>
      <c r="V91" s="11"/>
      <c r="W91" s="10"/>
      <c r="X91" s="11"/>
      <c r="Y91" s="10"/>
      <c r="Z91" s="7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2"/>
        <v>0</v>
      </c>
      <c r="AM91" s="11"/>
      <c r="AN91" s="10"/>
      <c r="AO91" s="11"/>
      <c r="AP91" s="10"/>
      <c r="AQ91" s="11"/>
      <c r="AR91" s="10"/>
      <c r="AS91" s="7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3"/>
        <v>0</v>
      </c>
      <c r="BF91" s="11"/>
      <c r="BG91" s="10"/>
      <c r="BH91" s="11"/>
      <c r="BI91" s="10"/>
      <c r="BJ91" s="11"/>
      <c r="BK91" s="10"/>
      <c r="BL91" s="7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94"/>
        <v>0</v>
      </c>
      <c r="BY91" s="11"/>
      <c r="BZ91" s="10"/>
      <c r="CA91" s="11"/>
      <c r="CB91" s="10"/>
      <c r="CC91" s="11"/>
      <c r="CD91" s="10"/>
      <c r="CE91" s="7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95"/>
        <v>0</v>
      </c>
      <c r="CR91" s="11"/>
      <c r="CS91" s="10"/>
      <c r="CT91" s="11"/>
      <c r="CU91" s="10"/>
      <c r="CV91" s="11"/>
      <c r="CW91" s="10"/>
      <c r="CX91" s="7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96"/>
        <v>0</v>
      </c>
      <c r="DK91" s="11"/>
      <c r="DL91" s="10"/>
      <c r="DM91" s="11"/>
      <c r="DN91" s="10"/>
      <c r="DO91" s="11"/>
      <c r="DP91" s="10"/>
      <c r="DQ91" s="7"/>
      <c r="DR91" s="11"/>
      <c r="DS91" s="10"/>
      <c r="DT91" s="11"/>
      <c r="DU91" s="10"/>
      <c r="DV91" s="11">
        <v>30</v>
      </c>
      <c r="DW91" s="10" t="s">
        <v>61</v>
      </c>
      <c r="DX91" s="11"/>
      <c r="DY91" s="10"/>
      <c r="DZ91" s="11"/>
      <c r="EA91" s="10"/>
      <c r="EB91" s="7">
        <v>2</v>
      </c>
      <c r="EC91" s="7">
        <f t="shared" si="97"/>
        <v>2</v>
      </c>
      <c r="ED91" s="11"/>
      <c r="EE91" s="10"/>
      <c r="EF91" s="11"/>
      <c r="EG91" s="10"/>
      <c r="EH91" s="11"/>
      <c r="EI91" s="10"/>
      <c r="EJ91" s="7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98"/>
        <v>0</v>
      </c>
      <c r="EW91" s="11"/>
      <c r="EX91" s="10"/>
      <c r="EY91" s="11"/>
      <c r="EZ91" s="10"/>
      <c r="FA91" s="11"/>
      <c r="FB91" s="10"/>
      <c r="FC91" s="7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99"/>
        <v>0</v>
      </c>
    </row>
    <row r="92" spans="1:171" ht="15.95" customHeight="1" x14ac:dyDescent="0.2">
      <c r="A92" s="6"/>
      <c r="B92" s="6"/>
      <c r="C92" s="6"/>
      <c r="D92" s="6"/>
      <c r="E92" s="6" t="s">
        <v>80</v>
      </c>
      <c r="F92" s="6">
        <f t="shared" ref="F92:AK92" si="100">SUM(F77:F91)</f>
        <v>6</v>
      </c>
      <c r="G92" s="6">
        <f t="shared" si="100"/>
        <v>21</v>
      </c>
      <c r="H92" s="6">
        <f t="shared" si="100"/>
        <v>540</v>
      </c>
      <c r="I92" s="6">
        <f t="shared" si="100"/>
        <v>285</v>
      </c>
      <c r="J92" s="6">
        <f t="shared" si="100"/>
        <v>105</v>
      </c>
      <c r="K92" s="6">
        <f t="shared" si="100"/>
        <v>30</v>
      </c>
      <c r="L92" s="6">
        <f t="shared" si="100"/>
        <v>45</v>
      </c>
      <c r="M92" s="6">
        <f t="shared" si="100"/>
        <v>0</v>
      </c>
      <c r="N92" s="6">
        <f t="shared" si="100"/>
        <v>75</v>
      </c>
      <c r="O92" s="6">
        <f t="shared" si="100"/>
        <v>0</v>
      </c>
      <c r="P92" s="6">
        <f t="shared" si="100"/>
        <v>0</v>
      </c>
      <c r="Q92" s="7">
        <f t="shared" si="100"/>
        <v>51</v>
      </c>
      <c r="R92" s="7">
        <f t="shared" si="100"/>
        <v>23</v>
      </c>
      <c r="S92" s="7">
        <f t="shared" si="100"/>
        <v>22.599999999999994</v>
      </c>
      <c r="T92" s="11">
        <f t="shared" si="100"/>
        <v>0</v>
      </c>
      <c r="U92" s="10">
        <f t="shared" si="100"/>
        <v>0</v>
      </c>
      <c r="V92" s="11">
        <f t="shared" si="100"/>
        <v>0</v>
      </c>
      <c r="W92" s="10">
        <f t="shared" si="100"/>
        <v>0</v>
      </c>
      <c r="X92" s="11">
        <f t="shared" si="100"/>
        <v>0</v>
      </c>
      <c r="Y92" s="10">
        <f t="shared" si="100"/>
        <v>0</v>
      </c>
      <c r="Z92" s="7">
        <f t="shared" si="100"/>
        <v>0</v>
      </c>
      <c r="AA92" s="11">
        <f t="shared" si="100"/>
        <v>0</v>
      </c>
      <c r="AB92" s="10">
        <f t="shared" si="100"/>
        <v>0</v>
      </c>
      <c r="AC92" s="11">
        <f t="shared" si="100"/>
        <v>0</v>
      </c>
      <c r="AD92" s="10">
        <f t="shared" si="100"/>
        <v>0</v>
      </c>
      <c r="AE92" s="11">
        <f t="shared" si="100"/>
        <v>0</v>
      </c>
      <c r="AF92" s="10">
        <f t="shared" si="100"/>
        <v>0</v>
      </c>
      <c r="AG92" s="11">
        <f t="shared" si="100"/>
        <v>0</v>
      </c>
      <c r="AH92" s="10">
        <f t="shared" si="100"/>
        <v>0</v>
      </c>
      <c r="AI92" s="11">
        <f t="shared" si="100"/>
        <v>0</v>
      </c>
      <c r="AJ92" s="10">
        <f t="shared" si="100"/>
        <v>0</v>
      </c>
      <c r="AK92" s="7">
        <f t="shared" si="100"/>
        <v>0</v>
      </c>
      <c r="AL92" s="7">
        <f t="shared" ref="AL92:BQ92" si="101">SUM(AL77:AL91)</f>
        <v>0</v>
      </c>
      <c r="AM92" s="11">
        <f t="shared" si="101"/>
        <v>0</v>
      </c>
      <c r="AN92" s="10">
        <f t="shared" si="101"/>
        <v>0</v>
      </c>
      <c r="AO92" s="11">
        <f t="shared" si="101"/>
        <v>0</v>
      </c>
      <c r="AP92" s="10">
        <f t="shared" si="101"/>
        <v>0</v>
      </c>
      <c r="AQ92" s="11">
        <f t="shared" si="101"/>
        <v>0</v>
      </c>
      <c r="AR92" s="10">
        <f t="shared" si="101"/>
        <v>0</v>
      </c>
      <c r="AS92" s="7">
        <f t="shared" si="101"/>
        <v>0</v>
      </c>
      <c r="AT92" s="11">
        <f t="shared" si="101"/>
        <v>0</v>
      </c>
      <c r="AU92" s="10">
        <f t="shared" si="101"/>
        <v>0</v>
      </c>
      <c r="AV92" s="11">
        <f t="shared" si="101"/>
        <v>0</v>
      </c>
      <c r="AW92" s="10">
        <f t="shared" si="101"/>
        <v>0</v>
      </c>
      <c r="AX92" s="11">
        <f t="shared" si="101"/>
        <v>0</v>
      </c>
      <c r="AY92" s="10">
        <f t="shared" si="101"/>
        <v>0</v>
      </c>
      <c r="AZ92" s="11">
        <f t="shared" si="101"/>
        <v>0</v>
      </c>
      <c r="BA92" s="10">
        <f t="shared" si="101"/>
        <v>0</v>
      </c>
      <c r="BB92" s="11">
        <f t="shared" si="101"/>
        <v>0</v>
      </c>
      <c r="BC92" s="10">
        <f t="shared" si="101"/>
        <v>0</v>
      </c>
      <c r="BD92" s="7">
        <f t="shared" si="101"/>
        <v>0</v>
      </c>
      <c r="BE92" s="7">
        <f t="shared" si="101"/>
        <v>0</v>
      </c>
      <c r="BF92" s="11">
        <f t="shared" si="101"/>
        <v>0</v>
      </c>
      <c r="BG92" s="10">
        <f t="shared" si="101"/>
        <v>0</v>
      </c>
      <c r="BH92" s="11">
        <f t="shared" si="101"/>
        <v>0</v>
      </c>
      <c r="BI92" s="10">
        <f t="shared" si="101"/>
        <v>0</v>
      </c>
      <c r="BJ92" s="11">
        <f t="shared" si="101"/>
        <v>0</v>
      </c>
      <c r="BK92" s="10">
        <f t="shared" si="101"/>
        <v>0</v>
      </c>
      <c r="BL92" s="7">
        <f t="shared" si="101"/>
        <v>0</v>
      </c>
      <c r="BM92" s="11">
        <f t="shared" si="101"/>
        <v>0</v>
      </c>
      <c r="BN92" s="10">
        <f t="shared" si="101"/>
        <v>0</v>
      </c>
      <c r="BO92" s="11">
        <f t="shared" si="101"/>
        <v>0</v>
      </c>
      <c r="BP92" s="10">
        <f t="shared" si="101"/>
        <v>0</v>
      </c>
      <c r="BQ92" s="11">
        <f t="shared" si="101"/>
        <v>0</v>
      </c>
      <c r="BR92" s="10">
        <f t="shared" ref="BR92:CW92" si="102">SUM(BR77:BR91)</f>
        <v>0</v>
      </c>
      <c r="BS92" s="11">
        <f t="shared" si="102"/>
        <v>0</v>
      </c>
      <c r="BT92" s="10">
        <f t="shared" si="102"/>
        <v>0</v>
      </c>
      <c r="BU92" s="11">
        <f t="shared" si="102"/>
        <v>0</v>
      </c>
      <c r="BV92" s="10">
        <f t="shared" si="102"/>
        <v>0</v>
      </c>
      <c r="BW92" s="7">
        <f t="shared" si="102"/>
        <v>0</v>
      </c>
      <c r="BX92" s="7">
        <f t="shared" si="102"/>
        <v>0</v>
      </c>
      <c r="BY92" s="11">
        <f t="shared" si="102"/>
        <v>0</v>
      </c>
      <c r="BZ92" s="10">
        <f t="shared" si="102"/>
        <v>0</v>
      </c>
      <c r="CA92" s="11">
        <f t="shared" si="102"/>
        <v>0</v>
      </c>
      <c r="CB92" s="10">
        <f t="shared" si="102"/>
        <v>0</v>
      </c>
      <c r="CC92" s="11">
        <f t="shared" si="102"/>
        <v>0</v>
      </c>
      <c r="CD92" s="10">
        <f t="shared" si="102"/>
        <v>0</v>
      </c>
      <c r="CE92" s="7">
        <f t="shared" si="102"/>
        <v>0</v>
      </c>
      <c r="CF92" s="11">
        <f t="shared" si="102"/>
        <v>0</v>
      </c>
      <c r="CG92" s="10">
        <f t="shared" si="102"/>
        <v>0</v>
      </c>
      <c r="CH92" s="11">
        <f t="shared" si="102"/>
        <v>0</v>
      </c>
      <c r="CI92" s="10">
        <f t="shared" si="102"/>
        <v>0</v>
      </c>
      <c r="CJ92" s="11">
        <f t="shared" si="102"/>
        <v>0</v>
      </c>
      <c r="CK92" s="10">
        <f t="shared" si="102"/>
        <v>0</v>
      </c>
      <c r="CL92" s="11">
        <f t="shared" si="102"/>
        <v>0</v>
      </c>
      <c r="CM92" s="10">
        <f t="shared" si="102"/>
        <v>0</v>
      </c>
      <c r="CN92" s="11">
        <f t="shared" si="102"/>
        <v>0</v>
      </c>
      <c r="CO92" s="10">
        <f t="shared" si="102"/>
        <v>0</v>
      </c>
      <c r="CP92" s="7">
        <f t="shared" si="102"/>
        <v>0</v>
      </c>
      <c r="CQ92" s="7">
        <f t="shared" si="102"/>
        <v>0</v>
      </c>
      <c r="CR92" s="11">
        <f t="shared" si="102"/>
        <v>0</v>
      </c>
      <c r="CS92" s="10">
        <f t="shared" si="102"/>
        <v>0</v>
      </c>
      <c r="CT92" s="11">
        <f t="shared" si="102"/>
        <v>0</v>
      </c>
      <c r="CU92" s="10">
        <f t="shared" si="102"/>
        <v>0</v>
      </c>
      <c r="CV92" s="11">
        <f t="shared" si="102"/>
        <v>0</v>
      </c>
      <c r="CW92" s="10">
        <f t="shared" si="102"/>
        <v>0</v>
      </c>
      <c r="CX92" s="7">
        <f t="shared" ref="CX92:EC92" si="103">SUM(CX77:CX91)</f>
        <v>0</v>
      </c>
      <c r="CY92" s="11">
        <f t="shared" si="103"/>
        <v>0</v>
      </c>
      <c r="CZ92" s="10">
        <f t="shared" si="103"/>
        <v>0</v>
      </c>
      <c r="DA92" s="11">
        <f t="shared" si="103"/>
        <v>0</v>
      </c>
      <c r="DB92" s="10">
        <f t="shared" si="103"/>
        <v>0</v>
      </c>
      <c r="DC92" s="11">
        <f t="shared" si="103"/>
        <v>0</v>
      </c>
      <c r="DD92" s="10">
        <f t="shared" si="103"/>
        <v>0</v>
      </c>
      <c r="DE92" s="11">
        <f t="shared" si="103"/>
        <v>0</v>
      </c>
      <c r="DF92" s="10">
        <f t="shared" si="103"/>
        <v>0</v>
      </c>
      <c r="DG92" s="11">
        <f t="shared" si="103"/>
        <v>0</v>
      </c>
      <c r="DH92" s="10">
        <f t="shared" si="103"/>
        <v>0</v>
      </c>
      <c r="DI92" s="7">
        <f t="shared" si="103"/>
        <v>0</v>
      </c>
      <c r="DJ92" s="7">
        <f t="shared" si="103"/>
        <v>0</v>
      </c>
      <c r="DK92" s="11">
        <f t="shared" si="103"/>
        <v>210</v>
      </c>
      <c r="DL92" s="10">
        <f t="shared" si="103"/>
        <v>0</v>
      </c>
      <c r="DM92" s="11">
        <f t="shared" si="103"/>
        <v>60</v>
      </c>
      <c r="DN92" s="10">
        <f t="shared" si="103"/>
        <v>0</v>
      </c>
      <c r="DO92" s="11">
        <f t="shared" si="103"/>
        <v>0</v>
      </c>
      <c r="DP92" s="10">
        <f t="shared" si="103"/>
        <v>0</v>
      </c>
      <c r="DQ92" s="7">
        <f t="shared" si="103"/>
        <v>18</v>
      </c>
      <c r="DR92" s="11">
        <f t="shared" si="103"/>
        <v>30</v>
      </c>
      <c r="DS92" s="10">
        <f t="shared" si="103"/>
        <v>0</v>
      </c>
      <c r="DT92" s="11">
        <f t="shared" si="103"/>
        <v>0</v>
      </c>
      <c r="DU92" s="10">
        <f t="shared" si="103"/>
        <v>0</v>
      </c>
      <c r="DV92" s="11">
        <f t="shared" si="103"/>
        <v>60</v>
      </c>
      <c r="DW92" s="10">
        <f t="shared" si="103"/>
        <v>0</v>
      </c>
      <c r="DX92" s="11">
        <f t="shared" si="103"/>
        <v>0</v>
      </c>
      <c r="DY92" s="10">
        <f t="shared" si="103"/>
        <v>0</v>
      </c>
      <c r="DZ92" s="11">
        <f t="shared" si="103"/>
        <v>0</v>
      </c>
      <c r="EA92" s="10">
        <f t="shared" si="103"/>
        <v>0</v>
      </c>
      <c r="EB92" s="7">
        <f t="shared" si="103"/>
        <v>6</v>
      </c>
      <c r="EC92" s="7">
        <f t="shared" si="103"/>
        <v>24</v>
      </c>
      <c r="ED92" s="11">
        <f t="shared" ref="ED92:FI92" si="104">SUM(ED77:ED91)</f>
        <v>75</v>
      </c>
      <c r="EE92" s="10">
        <f t="shared" si="104"/>
        <v>0</v>
      </c>
      <c r="EF92" s="11">
        <f t="shared" si="104"/>
        <v>45</v>
      </c>
      <c r="EG92" s="10">
        <f t="shared" si="104"/>
        <v>0</v>
      </c>
      <c r="EH92" s="11">
        <f t="shared" si="104"/>
        <v>30</v>
      </c>
      <c r="EI92" s="10">
        <f t="shared" si="104"/>
        <v>0</v>
      </c>
      <c r="EJ92" s="7">
        <f t="shared" si="104"/>
        <v>10</v>
      </c>
      <c r="EK92" s="11">
        <f t="shared" si="104"/>
        <v>15</v>
      </c>
      <c r="EL92" s="10">
        <f t="shared" si="104"/>
        <v>0</v>
      </c>
      <c r="EM92" s="11">
        <f t="shared" si="104"/>
        <v>0</v>
      </c>
      <c r="EN92" s="10">
        <f t="shared" si="104"/>
        <v>0</v>
      </c>
      <c r="EO92" s="11">
        <f t="shared" si="104"/>
        <v>15</v>
      </c>
      <c r="EP92" s="10">
        <f t="shared" si="104"/>
        <v>0</v>
      </c>
      <c r="EQ92" s="11">
        <f t="shared" si="104"/>
        <v>0</v>
      </c>
      <c r="ER92" s="10">
        <f t="shared" si="104"/>
        <v>0</v>
      </c>
      <c r="ES92" s="11">
        <f t="shared" si="104"/>
        <v>0</v>
      </c>
      <c r="ET92" s="10">
        <f t="shared" si="104"/>
        <v>0</v>
      </c>
      <c r="EU92" s="7">
        <f t="shared" si="104"/>
        <v>17</v>
      </c>
      <c r="EV92" s="7">
        <f t="shared" si="104"/>
        <v>27</v>
      </c>
      <c r="EW92" s="11">
        <f t="shared" si="104"/>
        <v>0</v>
      </c>
      <c r="EX92" s="10">
        <f t="shared" si="104"/>
        <v>0</v>
      </c>
      <c r="EY92" s="11">
        <f t="shared" si="104"/>
        <v>0</v>
      </c>
      <c r="EZ92" s="10">
        <f t="shared" si="104"/>
        <v>0</v>
      </c>
      <c r="FA92" s="11">
        <f t="shared" si="104"/>
        <v>0</v>
      </c>
      <c r="FB92" s="10">
        <f t="shared" si="104"/>
        <v>0</v>
      </c>
      <c r="FC92" s="7">
        <f t="shared" si="104"/>
        <v>0</v>
      </c>
      <c r="FD92" s="11">
        <f t="shared" si="104"/>
        <v>0</v>
      </c>
      <c r="FE92" s="10">
        <f t="shared" si="104"/>
        <v>0</v>
      </c>
      <c r="FF92" s="11">
        <f t="shared" si="104"/>
        <v>0</v>
      </c>
      <c r="FG92" s="10">
        <f t="shared" si="104"/>
        <v>0</v>
      </c>
      <c r="FH92" s="11">
        <f t="shared" si="104"/>
        <v>0</v>
      </c>
      <c r="FI92" s="10">
        <f t="shared" si="104"/>
        <v>0</v>
      </c>
      <c r="FJ92" s="11">
        <f t="shared" ref="FJ92:FO92" si="105">SUM(FJ77:FJ91)</f>
        <v>0</v>
      </c>
      <c r="FK92" s="10">
        <f t="shared" si="105"/>
        <v>0</v>
      </c>
      <c r="FL92" s="11">
        <f t="shared" si="105"/>
        <v>0</v>
      </c>
      <c r="FM92" s="10">
        <f t="shared" si="105"/>
        <v>0</v>
      </c>
      <c r="FN92" s="7">
        <f t="shared" si="105"/>
        <v>0</v>
      </c>
      <c r="FO92" s="7">
        <f t="shared" si="105"/>
        <v>0</v>
      </c>
    </row>
    <row r="93" spans="1:171" ht="20.100000000000001" customHeight="1" x14ac:dyDescent="0.2">
      <c r="A93" s="13" t="s">
        <v>195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3"/>
      <c r="FO93" s="14"/>
    </row>
    <row r="94" spans="1:171" x14ac:dyDescent="0.2">
      <c r="A94" s="12">
        <v>1</v>
      </c>
      <c r="B94" s="12">
        <v>1</v>
      </c>
      <c r="C94" s="12"/>
      <c r="D94" s="6" t="s">
        <v>196</v>
      </c>
      <c r="E94" s="3" t="s">
        <v>197</v>
      </c>
      <c r="F94" s="6">
        <f t="shared" ref="F94:F117" si="106">COUNTIF(T94:FM94,"e")</f>
        <v>0</v>
      </c>
      <c r="G94" s="6">
        <f t="shared" ref="G94:G117" si="107">COUNTIF(T94:FM94,"z")</f>
        <v>1</v>
      </c>
      <c r="H94" s="6">
        <f t="shared" ref="H94:H117" si="108">SUM(I94:P94)</f>
        <v>45</v>
      </c>
      <c r="I94" s="6">
        <f t="shared" ref="I94:I117" si="109">T94+AM94+BF94+BY94+CR94+DK94+ED94+EW94</f>
        <v>45</v>
      </c>
      <c r="J94" s="6">
        <f t="shared" ref="J94:J117" si="110">V94+AO94+BH94+CA94+CT94+DM94+EF94+EY94</f>
        <v>0</v>
      </c>
      <c r="K94" s="6">
        <f t="shared" ref="K94:K117" si="111">X94+AQ94+BJ94+CC94+CV94+DO94+EH94+FA94</f>
        <v>0</v>
      </c>
      <c r="L94" s="6">
        <f t="shared" ref="L94:L117" si="112">AA94+AT94+BM94+CF94+CY94+DR94+EK94+FD94</f>
        <v>0</v>
      </c>
      <c r="M94" s="6">
        <f t="shared" ref="M94:M117" si="113">AC94+AV94+BO94+CH94+DA94+DT94+EM94+FF94</f>
        <v>0</v>
      </c>
      <c r="N94" s="6">
        <f t="shared" ref="N94:N117" si="114">AE94+AX94+BQ94+CJ94+DC94+DV94+EO94+FH94</f>
        <v>0</v>
      </c>
      <c r="O94" s="6">
        <f t="shared" ref="O94:O117" si="115">AG94+AZ94+BS94+CL94+DE94+DX94+EQ94+FJ94</f>
        <v>0</v>
      </c>
      <c r="P94" s="6">
        <f t="shared" ref="P94:P117" si="116">AI94+BB94+BU94+CN94+DG94+DZ94+ES94+FL94</f>
        <v>0</v>
      </c>
      <c r="Q94" s="7">
        <f t="shared" ref="Q94:Q117" si="117">AL94+BE94+BX94+CQ94+DJ94+EC94+EV94+FO94</f>
        <v>3</v>
      </c>
      <c r="R94" s="7">
        <f t="shared" ref="R94:R117" si="118">AK94+BD94+BW94+CP94+DI94+EB94+EU94+FN94</f>
        <v>0</v>
      </c>
      <c r="S94" s="7">
        <v>1.8</v>
      </c>
      <c r="T94" s="11">
        <v>45</v>
      </c>
      <c r="U94" s="10" t="s">
        <v>61</v>
      </c>
      <c r="V94" s="11"/>
      <c r="W94" s="10"/>
      <c r="X94" s="11"/>
      <c r="Y94" s="10"/>
      <c r="Z94" s="7">
        <v>3</v>
      </c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ref="AL94:AL117" si="119">Z94+AK94</f>
        <v>3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ref="BE94:BE117" si="120">AS94+BD94</f>
        <v>0</v>
      </c>
      <c r="BF94" s="11"/>
      <c r="BG94" s="10"/>
      <c r="BH94" s="11"/>
      <c r="BI94" s="10"/>
      <c r="BJ94" s="11"/>
      <c r="BK94" s="10"/>
      <c r="BL94" s="7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ref="BX94:BX117" si="121">BL94+BW94</f>
        <v>0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ref="CQ94:CQ117" si="122">CE94+CP94</f>
        <v>0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ref="DJ94:DJ117" si="123">CX94+DI94</f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ref="EC94:EC117" si="124">DQ94+EB94</f>
        <v>0</v>
      </c>
      <c r="ED94" s="11"/>
      <c r="EE94" s="10"/>
      <c r="EF94" s="11"/>
      <c r="EG94" s="10"/>
      <c r="EH94" s="11"/>
      <c r="EI94" s="10"/>
      <c r="EJ94" s="7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ref="EV94:EV117" si="125">EJ94+EU94</f>
        <v>0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ref="FO94:FO117" si="126">FC94+FN94</f>
        <v>0</v>
      </c>
    </row>
    <row r="95" spans="1:171" x14ac:dyDescent="0.2">
      <c r="A95" s="12">
        <v>1</v>
      </c>
      <c r="B95" s="12">
        <v>1</v>
      </c>
      <c r="C95" s="12"/>
      <c r="D95" s="6" t="s">
        <v>198</v>
      </c>
      <c r="E95" s="3" t="s">
        <v>199</v>
      </c>
      <c r="F95" s="6">
        <f t="shared" si="106"/>
        <v>0</v>
      </c>
      <c r="G95" s="6">
        <f t="shared" si="107"/>
        <v>1</v>
      </c>
      <c r="H95" s="6">
        <f t="shared" si="108"/>
        <v>45</v>
      </c>
      <c r="I95" s="6">
        <f t="shared" si="109"/>
        <v>45</v>
      </c>
      <c r="J95" s="6">
        <f t="shared" si="110"/>
        <v>0</v>
      </c>
      <c r="K95" s="6">
        <f t="shared" si="111"/>
        <v>0</v>
      </c>
      <c r="L95" s="6">
        <f t="shared" si="112"/>
        <v>0</v>
      </c>
      <c r="M95" s="6">
        <f t="shared" si="113"/>
        <v>0</v>
      </c>
      <c r="N95" s="6">
        <f t="shared" si="114"/>
        <v>0</v>
      </c>
      <c r="O95" s="6">
        <f t="shared" si="115"/>
        <v>0</v>
      </c>
      <c r="P95" s="6">
        <f t="shared" si="116"/>
        <v>0</v>
      </c>
      <c r="Q95" s="7">
        <f t="shared" si="117"/>
        <v>3</v>
      </c>
      <c r="R95" s="7">
        <f t="shared" si="118"/>
        <v>0</v>
      </c>
      <c r="S95" s="7">
        <v>1.8</v>
      </c>
      <c r="T95" s="11">
        <v>45</v>
      </c>
      <c r="U95" s="10" t="s">
        <v>61</v>
      </c>
      <c r="V95" s="11"/>
      <c r="W95" s="10"/>
      <c r="X95" s="11"/>
      <c r="Y95" s="10"/>
      <c r="Z95" s="7">
        <v>3</v>
      </c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119"/>
        <v>3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120"/>
        <v>0</v>
      </c>
      <c r="BF95" s="11"/>
      <c r="BG95" s="10"/>
      <c r="BH95" s="11"/>
      <c r="BI95" s="10"/>
      <c r="BJ95" s="11"/>
      <c r="BK95" s="10"/>
      <c r="BL95" s="7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21"/>
        <v>0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22"/>
        <v>0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23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24"/>
        <v>0</v>
      </c>
      <c r="ED95" s="11"/>
      <c r="EE95" s="10"/>
      <c r="EF95" s="11"/>
      <c r="EG95" s="10"/>
      <c r="EH95" s="11"/>
      <c r="EI95" s="10"/>
      <c r="EJ95" s="7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25"/>
        <v>0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26"/>
        <v>0</v>
      </c>
    </row>
    <row r="96" spans="1:171" x14ac:dyDescent="0.2">
      <c r="A96" s="12">
        <v>2</v>
      </c>
      <c r="B96" s="12">
        <v>1</v>
      </c>
      <c r="C96" s="12"/>
      <c r="D96" s="6" t="s">
        <v>200</v>
      </c>
      <c r="E96" s="3" t="s">
        <v>201</v>
      </c>
      <c r="F96" s="6">
        <f t="shared" si="106"/>
        <v>0</v>
      </c>
      <c r="G96" s="6">
        <f t="shared" si="107"/>
        <v>1</v>
      </c>
      <c r="H96" s="6">
        <f t="shared" si="108"/>
        <v>30</v>
      </c>
      <c r="I96" s="6">
        <f t="shared" si="109"/>
        <v>0</v>
      </c>
      <c r="J96" s="6">
        <f t="shared" si="110"/>
        <v>0</v>
      </c>
      <c r="K96" s="6">
        <f t="shared" si="111"/>
        <v>0</v>
      </c>
      <c r="L96" s="6">
        <f t="shared" si="112"/>
        <v>0</v>
      </c>
      <c r="M96" s="6">
        <f t="shared" si="113"/>
        <v>30</v>
      </c>
      <c r="N96" s="6">
        <f t="shared" si="114"/>
        <v>0</v>
      </c>
      <c r="O96" s="6">
        <f t="shared" si="115"/>
        <v>0</v>
      </c>
      <c r="P96" s="6">
        <f t="shared" si="116"/>
        <v>0</v>
      </c>
      <c r="Q96" s="7">
        <f t="shared" si="117"/>
        <v>2</v>
      </c>
      <c r="R96" s="7">
        <f t="shared" si="118"/>
        <v>2</v>
      </c>
      <c r="S96" s="7">
        <v>1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119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120"/>
        <v>0</v>
      </c>
      <c r="BF96" s="11"/>
      <c r="BG96" s="10"/>
      <c r="BH96" s="11"/>
      <c r="BI96" s="10"/>
      <c r="BJ96" s="11"/>
      <c r="BK96" s="10"/>
      <c r="BL96" s="7"/>
      <c r="BM96" s="11"/>
      <c r="BN96" s="10"/>
      <c r="BO96" s="11">
        <v>30</v>
      </c>
      <c r="BP96" s="10" t="s">
        <v>61</v>
      </c>
      <c r="BQ96" s="11"/>
      <c r="BR96" s="10"/>
      <c r="BS96" s="11"/>
      <c r="BT96" s="10"/>
      <c r="BU96" s="11"/>
      <c r="BV96" s="10"/>
      <c r="BW96" s="7">
        <v>2</v>
      </c>
      <c r="BX96" s="7">
        <f t="shared" si="121"/>
        <v>2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22"/>
        <v>0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23"/>
        <v>0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24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25"/>
        <v>0</v>
      </c>
      <c r="EW96" s="11"/>
      <c r="EX96" s="10"/>
      <c r="EY96" s="11"/>
      <c r="EZ96" s="10"/>
      <c r="FA96" s="11"/>
      <c r="FB96" s="10"/>
      <c r="FC96" s="7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26"/>
        <v>0</v>
      </c>
    </row>
    <row r="97" spans="1:171" x14ac:dyDescent="0.2">
      <c r="A97" s="12">
        <v>2</v>
      </c>
      <c r="B97" s="12">
        <v>1</v>
      </c>
      <c r="C97" s="12"/>
      <c r="D97" s="6" t="s">
        <v>202</v>
      </c>
      <c r="E97" s="3" t="s">
        <v>203</v>
      </c>
      <c r="F97" s="6">
        <f t="shared" si="106"/>
        <v>0</v>
      </c>
      <c r="G97" s="6">
        <f t="shared" si="107"/>
        <v>1</v>
      </c>
      <c r="H97" s="6">
        <f t="shared" si="108"/>
        <v>30</v>
      </c>
      <c r="I97" s="6">
        <f t="shared" si="109"/>
        <v>0</v>
      </c>
      <c r="J97" s="6">
        <f t="shared" si="110"/>
        <v>0</v>
      </c>
      <c r="K97" s="6">
        <f t="shared" si="111"/>
        <v>0</v>
      </c>
      <c r="L97" s="6">
        <f t="shared" si="112"/>
        <v>0</v>
      </c>
      <c r="M97" s="6">
        <f t="shared" si="113"/>
        <v>30</v>
      </c>
      <c r="N97" s="6">
        <f t="shared" si="114"/>
        <v>0</v>
      </c>
      <c r="O97" s="6">
        <f t="shared" si="115"/>
        <v>0</v>
      </c>
      <c r="P97" s="6">
        <f t="shared" si="116"/>
        <v>0</v>
      </c>
      <c r="Q97" s="7">
        <f t="shared" si="117"/>
        <v>2</v>
      </c>
      <c r="R97" s="7">
        <f t="shared" si="118"/>
        <v>2</v>
      </c>
      <c r="S97" s="7">
        <v>1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19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20"/>
        <v>0</v>
      </c>
      <c r="BF97" s="11"/>
      <c r="BG97" s="10"/>
      <c r="BH97" s="11"/>
      <c r="BI97" s="10"/>
      <c r="BJ97" s="11"/>
      <c r="BK97" s="10"/>
      <c r="BL97" s="7"/>
      <c r="BM97" s="11"/>
      <c r="BN97" s="10"/>
      <c r="BO97" s="11">
        <v>30</v>
      </c>
      <c r="BP97" s="10" t="s">
        <v>61</v>
      </c>
      <c r="BQ97" s="11"/>
      <c r="BR97" s="10"/>
      <c r="BS97" s="11"/>
      <c r="BT97" s="10"/>
      <c r="BU97" s="11"/>
      <c r="BV97" s="10"/>
      <c r="BW97" s="7">
        <v>2</v>
      </c>
      <c r="BX97" s="7">
        <f t="shared" si="121"/>
        <v>2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22"/>
        <v>0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123"/>
        <v>0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24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25"/>
        <v>0</v>
      </c>
      <c r="EW97" s="11"/>
      <c r="EX97" s="10"/>
      <c r="EY97" s="11"/>
      <c r="EZ97" s="10"/>
      <c r="FA97" s="11"/>
      <c r="FB97" s="10"/>
      <c r="FC97" s="7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26"/>
        <v>0</v>
      </c>
    </row>
    <row r="98" spans="1:171" x14ac:dyDescent="0.2">
      <c r="A98" s="12">
        <v>3</v>
      </c>
      <c r="B98" s="12">
        <v>1</v>
      </c>
      <c r="C98" s="12"/>
      <c r="D98" s="6" t="s">
        <v>204</v>
      </c>
      <c r="E98" s="3" t="s">
        <v>205</v>
      </c>
      <c r="F98" s="6">
        <f t="shared" si="106"/>
        <v>0</v>
      </c>
      <c r="G98" s="6">
        <f t="shared" si="107"/>
        <v>1</v>
      </c>
      <c r="H98" s="6">
        <f t="shared" si="108"/>
        <v>60</v>
      </c>
      <c r="I98" s="6">
        <f t="shared" si="109"/>
        <v>0</v>
      </c>
      <c r="J98" s="6">
        <f t="shared" si="110"/>
        <v>0</v>
      </c>
      <c r="K98" s="6">
        <f t="shared" si="111"/>
        <v>0</v>
      </c>
      <c r="L98" s="6">
        <f t="shared" si="112"/>
        <v>0</v>
      </c>
      <c r="M98" s="6">
        <f t="shared" si="113"/>
        <v>60</v>
      </c>
      <c r="N98" s="6">
        <f t="shared" si="114"/>
        <v>0</v>
      </c>
      <c r="O98" s="6">
        <f t="shared" si="115"/>
        <v>0</v>
      </c>
      <c r="P98" s="6">
        <f t="shared" si="116"/>
        <v>0</v>
      </c>
      <c r="Q98" s="7">
        <f t="shared" si="117"/>
        <v>2</v>
      </c>
      <c r="R98" s="7">
        <f t="shared" si="118"/>
        <v>2</v>
      </c>
      <c r="S98" s="7">
        <v>2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19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20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21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>
        <v>60</v>
      </c>
      <c r="CI98" s="10" t="s">
        <v>61</v>
      </c>
      <c r="CJ98" s="11"/>
      <c r="CK98" s="10"/>
      <c r="CL98" s="11"/>
      <c r="CM98" s="10"/>
      <c r="CN98" s="11"/>
      <c r="CO98" s="10"/>
      <c r="CP98" s="7">
        <v>2</v>
      </c>
      <c r="CQ98" s="7">
        <f t="shared" si="122"/>
        <v>2</v>
      </c>
      <c r="CR98" s="11"/>
      <c r="CS98" s="10"/>
      <c r="CT98" s="11"/>
      <c r="CU98" s="10"/>
      <c r="CV98" s="11"/>
      <c r="CW98" s="10"/>
      <c r="CX98" s="7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23"/>
        <v>0</v>
      </c>
      <c r="DK98" s="11"/>
      <c r="DL98" s="10"/>
      <c r="DM98" s="11"/>
      <c r="DN98" s="10"/>
      <c r="DO98" s="11"/>
      <c r="DP98" s="10"/>
      <c r="DQ98" s="7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24"/>
        <v>0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25"/>
        <v>0</v>
      </c>
      <c r="EW98" s="11"/>
      <c r="EX98" s="10"/>
      <c r="EY98" s="11"/>
      <c r="EZ98" s="10"/>
      <c r="FA98" s="11"/>
      <c r="FB98" s="10"/>
      <c r="FC98" s="7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26"/>
        <v>0</v>
      </c>
    </row>
    <row r="99" spans="1:171" x14ac:dyDescent="0.2">
      <c r="A99" s="12">
        <v>3</v>
      </c>
      <c r="B99" s="12">
        <v>1</v>
      </c>
      <c r="C99" s="12"/>
      <c r="D99" s="6" t="s">
        <v>206</v>
      </c>
      <c r="E99" s="3" t="s">
        <v>207</v>
      </c>
      <c r="F99" s="6">
        <f t="shared" si="106"/>
        <v>0</v>
      </c>
      <c r="G99" s="6">
        <f t="shared" si="107"/>
        <v>1</v>
      </c>
      <c r="H99" s="6">
        <f t="shared" si="108"/>
        <v>60</v>
      </c>
      <c r="I99" s="6">
        <f t="shared" si="109"/>
        <v>0</v>
      </c>
      <c r="J99" s="6">
        <f t="shared" si="110"/>
        <v>0</v>
      </c>
      <c r="K99" s="6">
        <f t="shared" si="111"/>
        <v>0</v>
      </c>
      <c r="L99" s="6">
        <f t="shared" si="112"/>
        <v>0</v>
      </c>
      <c r="M99" s="6">
        <f t="shared" si="113"/>
        <v>60</v>
      </c>
      <c r="N99" s="6">
        <f t="shared" si="114"/>
        <v>0</v>
      </c>
      <c r="O99" s="6">
        <f t="shared" si="115"/>
        <v>0</v>
      </c>
      <c r="P99" s="6">
        <f t="shared" si="116"/>
        <v>0</v>
      </c>
      <c r="Q99" s="7">
        <f t="shared" si="117"/>
        <v>2</v>
      </c>
      <c r="R99" s="7">
        <f t="shared" si="118"/>
        <v>2</v>
      </c>
      <c r="S99" s="7">
        <v>2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19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20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21"/>
        <v>0</v>
      </c>
      <c r="BY99" s="11"/>
      <c r="BZ99" s="10"/>
      <c r="CA99" s="11"/>
      <c r="CB99" s="10"/>
      <c r="CC99" s="11"/>
      <c r="CD99" s="10"/>
      <c r="CE99" s="7"/>
      <c r="CF99" s="11"/>
      <c r="CG99" s="10"/>
      <c r="CH99" s="11">
        <v>60</v>
      </c>
      <c r="CI99" s="10" t="s">
        <v>61</v>
      </c>
      <c r="CJ99" s="11"/>
      <c r="CK99" s="10"/>
      <c r="CL99" s="11"/>
      <c r="CM99" s="10"/>
      <c r="CN99" s="11"/>
      <c r="CO99" s="10"/>
      <c r="CP99" s="7">
        <v>2</v>
      </c>
      <c r="CQ99" s="7">
        <f t="shared" si="122"/>
        <v>2</v>
      </c>
      <c r="CR99" s="11"/>
      <c r="CS99" s="10"/>
      <c r="CT99" s="11"/>
      <c r="CU99" s="10"/>
      <c r="CV99" s="11"/>
      <c r="CW99" s="10"/>
      <c r="CX99" s="7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23"/>
        <v>0</v>
      </c>
      <c r="DK99" s="11"/>
      <c r="DL99" s="10"/>
      <c r="DM99" s="11"/>
      <c r="DN99" s="10"/>
      <c r="DO99" s="11"/>
      <c r="DP99" s="10"/>
      <c r="DQ99" s="7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24"/>
        <v>0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25"/>
        <v>0</v>
      </c>
      <c r="EW99" s="11"/>
      <c r="EX99" s="10"/>
      <c r="EY99" s="11"/>
      <c r="EZ99" s="10"/>
      <c r="FA99" s="11"/>
      <c r="FB99" s="10"/>
      <c r="FC99" s="7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26"/>
        <v>0</v>
      </c>
    </row>
    <row r="100" spans="1:171" x14ac:dyDescent="0.2">
      <c r="A100" s="12">
        <v>4</v>
      </c>
      <c r="B100" s="12">
        <v>1</v>
      </c>
      <c r="C100" s="12"/>
      <c r="D100" s="6" t="s">
        <v>208</v>
      </c>
      <c r="E100" s="3" t="s">
        <v>209</v>
      </c>
      <c r="F100" s="6">
        <f t="shared" si="106"/>
        <v>1</v>
      </c>
      <c r="G100" s="6">
        <f t="shared" si="107"/>
        <v>0</v>
      </c>
      <c r="H100" s="6">
        <f t="shared" si="108"/>
        <v>60</v>
      </c>
      <c r="I100" s="6">
        <f t="shared" si="109"/>
        <v>0</v>
      </c>
      <c r="J100" s="6">
        <f t="shared" si="110"/>
        <v>0</v>
      </c>
      <c r="K100" s="6">
        <f t="shared" si="111"/>
        <v>0</v>
      </c>
      <c r="L100" s="6">
        <f t="shared" si="112"/>
        <v>0</v>
      </c>
      <c r="M100" s="6">
        <f t="shared" si="113"/>
        <v>60</v>
      </c>
      <c r="N100" s="6">
        <f t="shared" si="114"/>
        <v>0</v>
      </c>
      <c r="O100" s="6">
        <f t="shared" si="115"/>
        <v>0</v>
      </c>
      <c r="P100" s="6">
        <f t="shared" si="116"/>
        <v>0</v>
      </c>
      <c r="Q100" s="7">
        <f t="shared" si="117"/>
        <v>3</v>
      </c>
      <c r="R100" s="7">
        <f t="shared" si="118"/>
        <v>3</v>
      </c>
      <c r="S100" s="7">
        <v>2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19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120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21"/>
        <v>0</v>
      </c>
      <c r="BY100" s="11"/>
      <c r="BZ100" s="10"/>
      <c r="CA100" s="11"/>
      <c r="CB100" s="10"/>
      <c r="CC100" s="11"/>
      <c r="CD100" s="10"/>
      <c r="CE100" s="7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22"/>
        <v>0</v>
      </c>
      <c r="CR100" s="11"/>
      <c r="CS100" s="10"/>
      <c r="CT100" s="11"/>
      <c r="CU100" s="10"/>
      <c r="CV100" s="11"/>
      <c r="CW100" s="10"/>
      <c r="CX100" s="7"/>
      <c r="CY100" s="11"/>
      <c r="CZ100" s="10"/>
      <c r="DA100" s="11">
        <v>60</v>
      </c>
      <c r="DB100" s="10" t="s">
        <v>71</v>
      </c>
      <c r="DC100" s="11"/>
      <c r="DD100" s="10"/>
      <c r="DE100" s="11"/>
      <c r="DF100" s="10"/>
      <c r="DG100" s="11"/>
      <c r="DH100" s="10"/>
      <c r="DI100" s="7">
        <v>3</v>
      </c>
      <c r="DJ100" s="7">
        <f t="shared" si="123"/>
        <v>3</v>
      </c>
      <c r="DK100" s="11"/>
      <c r="DL100" s="10"/>
      <c r="DM100" s="11"/>
      <c r="DN100" s="10"/>
      <c r="DO100" s="11"/>
      <c r="DP100" s="10"/>
      <c r="DQ100" s="7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24"/>
        <v>0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25"/>
        <v>0</v>
      </c>
      <c r="EW100" s="11"/>
      <c r="EX100" s="10"/>
      <c r="EY100" s="11"/>
      <c r="EZ100" s="10"/>
      <c r="FA100" s="11"/>
      <c r="FB100" s="10"/>
      <c r="FC100" s="7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26"/>
        <v>0</v>
      </c>
    </row>
    <row r="101" spans="1:171" x14ac:dyDescent="0.2">
      <c r="A101" s="12">
        <v>4</v>
      </c>
      <c r="B101" s="12">
        <v>1</v>
      </c>
      <c r="C101" s="12"/>
      <c r="D101" s="6" t="s">
        <v>210</v>
      </c>
      <c r="E101" s="3" t="s">
        <v>211</v>
      </c>
      <c r="F101" s="6">
        <f t="shared" si="106"/>
        <v>1</v>
      </c>
      <c r="G101" s="6">
        <f t="shared" si="107"/>
        <v>0</v>
      </c>
      <c r="H101" s="6">
        <f t="shared" si="108"/>
        <v>60</v>
      </c>
      <c r="I101" s="6">
        <f t="shared" si="109"/>
        <v>0</v>
      </c>
      <c r="J101" s="6">
        <f t="shared" si="110"/>
        <v>0</v>
      </c>
      <c r="K101" s="6">
        <f t="shared" si="111"/>
        <v>0</v>
      </c>
      <c r="L101" s="6">
        <f t="shared" si="112"/>
        <v>0</v>
      </c>
      <c r="M101" s="6">
        <f t="shared" si="113"/>
        <v>60</v>
      </c>
      <c r="N101" s="6">
        <f t="shared" si="114"/>
        <v>0</v>
      </c>
      <c r="O101" s="6">
        <f t="shared" si="115"/>
        <v>0</v>
      </c>
      <c r="P101" s="6">
        <f t="shared" si="116"/>
        <v>0</v>
      </c>
      <c r="Q101" s="7">
        <f t="shared" si="117"/>
        <v>3</v>
      </c>
      <c r="R101" s="7">
        <f t="shared" si="118"/>
        <v>3</v>
      </c>
      <c r="S101" s="7">
        <v>2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19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20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21"/>
        <v>0</v>
      </c>
      <c r="BY101" s="11"/>
      <c r="BZ101" s="10"/>
      <c r="CA101" s="11"/>
      <c r="CB101" s="10"/>
      <c r="CC101" s="11"/>
      <c r="CD101" s="10"/>
      <c r="CE101" s="7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22"/>
        <v>0</v>
      </c>
      <c r="CR101" s="11"/>
      <c r="CS101" s="10"/>
      <c r="CT101" s="11"/>
      <c r="CU101" s="10"/>
      <c r="CV101" s="11"/>
      <c r="CW101" s="10"/>
      <c r="CX101" s="7"/>
      <c r="CY101" s="11"/>
      <c r="CZ101" s="10"/>
      <c r="DA101" s="11">
        <v>60</v>
      </c>
      <c r="DB101" s="10" t="s">
        <v>71</v>
      </c>
      <c r="DC101" s="11"/>
      <c r="DD101" s="10"/>
      <c r="DE101" s="11"/>
      <c r="DF101" s="10"/>
      <c r="DG101" s="11"/>
      <c r="DH101" s="10"/>
      <c r="DI101" s="7">
        <v>3</v>
      </c>
      <c r="DJ101" s="7">
        <f t="shared" si="123"/>
        <v>3</v>
      </c>
      <c r="DK101" s="11"/>
      <c r="DL101" s="10"/>
      <c r="DM101" s="11"/>
      <c r="DN101" s="10"/>
      <c r="DO101" s="11"/>
      <c r="DP101" s="10"/>
      <c r="DQ101" s="7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24"/>
        <v>0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25"/>
        <v>0</v>
      </c>
      <c r="EW101" s="11"/>
      <c r="EX101" s="10"/>
      <c r="EY101" s="11"/>
      <c r="EZ101" s="10"/>
      <c r="FA101" s="11"/>
      <c r="FB101" s="10"/>
      <c r="FC101" s="7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26"/>
        <v>0</v>
      </c>
    </row>
    <row r="102" spans="1:171" x14ac:dyDescent="0.2">
      <c r="A102" s="12">
        <v>5</v>
      </c>
      <c r="B102" s="12">
        <v>1</v>
      </c>
      <c r="C102" s="12"/>
      <c r="D102" s="6" t="s">
        <v>212</v>
      </c>
      <c r="E102" s="3" t="s">
        <v>213</v>
      </c>
      <c r="F102" s="6">
        <f t="shared" si="106"/>
        <v>0</v>
      </c>
      <c r="G102" s="6">
        <f t="shared" si="107"/>
        <v>2</v>
      </c>
      <c r="H102" s="6">
        <f t="shared" si="108"/>
        <v>45</v>
      </c>
      <c r="I102" s="6">
        <f t="shared" si="109"/>
        <v>30</v>
      </c>
      <c r="J102" s="6">
        <f t="shared" si="110"/>
        <v>0</v>
      </c>
      <c r="K102" s="6">
        <f t="shared" si="111"/>
        <v>0</v>
      </c>
      <c r="L102" s="6">
        <f t="shared" si="112"/>
        <v>15</v>
      </c>
      <c r="M102" s="6">
        <f t="shared" si="113"/>
        <v>0</v>
      </c>
      <c r="N102" s="6">
        <f t="shared" si="114"/>
        <v>0</v>
      </c>
      <c r="O102" s="6">
        <f t="shared" si="115"/>
        <v>0</v>
      </c>
      <c r="P102" s="6">
        <f t="shared" si="116"/>
        <v>0</v>
      </c>
      <c r="Q102" s="7">
        <f t="shared" si="117"/>
        <v>4</v>
      </c>
      <c r="R102" s="7">
        <f t="shared" si="118"/>
        <v>2</v>
      </c>
      <c r="S102" s="7">
        <v>1.8</v>
      </c>
      <c r="T102" s="11"/>
      <c r="U102" s="10"/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19"/>
        <v>0</v>
      </c>
      <c r="AM102" s="11"/>
      <c r="AN102" s="10"/>
      <c r="AO102" s="11"/>
      <c r="AP102" s="10"/>
      <c r="AQ102" s="11"/>
      <c r="AR102" s="10"/>
      <c r="AS102" s="7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20"/>
        <v>0</v>
      </c>
      <c r="BF102" s="11"/>
      <c r="BG102" s="10"/>
      <c r="BH102" s="11"/>
      <c r="BI102" s="10"/>
      <c r="BJ102" s="11"/>
      <c r="BK102" s="10"/>
      <c r="BL102" s="7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21"/>
        <v>0</v>
      </c>
      <c r="BY102" s="11">
        <v>30</v>
      </c>
      <c r="BZ102" s="10" t="s">
        <v>61</v>
      </c>
      <c r="CA102" s="11"/>
      <c r="CB102" s="10"/>
      <c r="CC102" s="11"/>
      <c r="CD102" s="10"/>
      <c r="CE102" s="7">
        <v>2</v>
      </c>
      <c r="CF102" s="11">
        <v>15</v>
      </c>
      <c r="CG102" s="10" t="s">
        <v>61</v>
      </c>
      <c r="CH102" s="11"/>
      <c r="CI102" s="10"/>
      <c r="CJ102" s="11"/>
      <c r="CK102" s="10"/>
      <c r="CL102" s="11"/>
      <c r="CM102" s="10"/>
      <c r="CN102" s="11"/>
      <c r="CO102" s="10"/>
      <c r="CP102" s="7">
        <v>2</v>
      </c>
      <c r="CQ102" s="7">
        <f t="shared" si="122"/>
        <v>4</v>
      </c>
      <c r="CR102" s="11"/>
      <c r="CS102" s="10"/>
      <c r="CT102" s="11"/>
      <c r="CU102" s="10"/>
      <c r="CV102" s="11"/>
      <c r="CW102" s="10"/>
      <c r="CX102" s="7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23"/>
        <v>0</v>
      </c>
      <c r="DK102" s="11"/>
      <c r="DL102" s="10"/>
      <c r="DM102" s="11"/>
      <c r="DN102" s="10"/>
      <c r="DO102" s="11"/>
      <c r="DP102" s="10"/>
      <c r="DQ102" s="7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24"/>
        <v>0</v>
      </c>
      <c r="ED102" s="11"/>
      <c r="EE102" s="10"/>
      <c r="EF102" s="11"/>
      <c r="EG102" s="10"/>
      <c r="EH102" s="11"/>
      <c r="EI102" s="10"/>
      <c r="EJ102" s="7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25"/>
        <v>0</v>
      </c>
      <c r="EW102" s="11"/>
      <c r="EX102" s="10"/>
      <c r="EY102" s="11"/>
      <c r="EZ102" s="10"/>
      <c r="FA102" s="11"/>
      <c r="FB102" s="10"/>
      <c r="FC102" s="7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26"/>
        <v>0</v>
      </c>
    </row>
    <row r="103" spans="1:171" x14ac:dyDescent="0.2">
      <c r="A103" s="12">
        <v>5</v>
      </c>
      <c r="B103" s="12">
        <v>1</v>
      </c>
      <c r="C103" s="12"/>
      <c r="D103" s="6" t="s">
        <v>214</v>
      </c>
      <c r="E103" s="3" t="s">
        <v>215</v>
      </c>
      <c r="F103" s="6">
        <f t="shared" si="106"/>
        <v>0</v>
      </c>
      <c r="G103" s="6">
        <f t="shared" si="107"/>
        <v>2</v>
      </c>
      <c r="H103" s="6">
        <f t="shared" si="108"/>
        <v>45</v>
      </c>
      <c r="I103" s="6">
        <f t="shared" si="109"/>
        <v>30</v>
      </c>
      <c r="J103" s="6">
        <f t="shared" si="110"/>
        <v>0</v>
      </c>
      <c r="K103" s="6">
        <f t="shared" si="111"/>
        <v>0</v>
      </c>
      <c r="L103" s="6">
        <f t="shared" si="112"/>
        <v>15</v>
      </c>
      <c r="M103" s="6">
        <f t="shared" si="113"/>
        <v>0</v>
      </c>
      <c r="N103" s="6">
        <f t="shared" si="114"/>
        <v>0</v>
      </c>
      <c r="O103" s="6">
        <f t="shared" si="115"/>
        <v>0</v>
      </c>
      <c r="P103" s="6">
        <f t="shared" si="116"/>
        <v>0</v>
      </c>
      <c r="Q103" s="7">
        <f t="shared" si="117"/>
        <v>4</v>
      </c>
      <c r="R103" s="7">
        <f t="shared" si="118"/>
        <v>2</v>
      </c>
      <c r="S103" s="7">
        <v>1.8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19"/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20"/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21"/>
        <v>0</v>
      </c>
      <c r="BY103" s="11">
        <v>30</v>
      </c>
      <c r="BZ103" s="10" t="s">
        <v>61</v>
      </c>
      <c r="CA103" s="11"/>
      <c r="CB103" s="10"/>
      <c r="CC103" s="11"/>
      <c r="CD103" s="10"/>
      <c r="CE103" s="7">
        <v>2</v>
      </c>
      <c r="CF103" s="11">
        <v>15</v>
      </c>
      <c r="CG103" s="10" t="s">
        <v>61</v>
      </c>
      <c r="CH103" s="11"/>
      <c r="CI103" s="10"/>
      <c r="CJ103" s="11"/>
      <c r="CK103" s="10"/>
      <c r="CL103" s="11"/>
      <c r="CM103" s="10"/>
      <c r="CN103" s="11"/>
      <c r="CO103" s="10"/>
      <c r="CP103" s="7">
        <v>2</v>
      </c>
      <c r="CQ103" s="7">
        <f t="shared" si="122"/>
        <v>4</v>
      </c>
      <c r="CR103" s="11"/>
      <c r="CS103" s="10"/>
      <c r="CT103" s="11"/>
      <c r="CU103" s="10"/>
      <c r="CV103" s="11"/>
      <c r="CW103" s="10"/>
      <c r="CX103" s="7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23"/>
        <v>0</v>
      </c>
      <c r="DK103" s="11"/>
      <c r="DL103" s="10"/>
      <c r="DM103" s="11"/>
      <c r="DN103" s="10"/>
      <c r="DO103" s="11"/>
      <c r="DP103" s="10"/>
      <c r="DQ103" s="7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24"/>
        <v>0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25"/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26"/>
        <v>0</v>
      </c>
    </row>
    <row r="104" spans="1:171" x14ac:dyDescent="0.2">
      <c r="A104" s="12">
        <v>6</v>
      </c>
      <c r="B104" s="12">
        <v>1</v>
      </c>
      <c r="C104" s="12"/>
      <c r="D104" s="6" t="s">
        <v>216</v>
      </c>
      <c r="E104" s="3" t="s">
        <v>217</v>
      </c>
      <c r="F104" s="6">
        <f t="shared" si="106"/>
        <v>0</v>
      </c>
      <c r="G104" s="6">
        <f t="shared" si="107"/>
        <v>2</v>
      </c>
      <c r="H104" s="6">
        <f t="shared" si="108"/>
        <v>30</v>
      </c>
      <c r="I104" s="6">
        <f t="shared" si="109"/>
        <v>15</v>
      </c>
      <c r="J104" s="6">
        <f t="shared" si="110"/>
        <v>0</v>
      </c>
      <c r="K104" s="6">
        <f t="shared" si="111"/>
        <v>0</v>
      </c>
      <c r="L104" s="6">
        <f t="shared" si="112"/>
        <v>0</v>
      </c>
      <c r="M104" s="6">
        <f t="shared" si="113"/>
        <v>0</v>
      </c>
      <c r="N104" s="6">
        <f t="shared" si="114"/>
        <v>15</v>
      </c>
      <c r="O104" s="6">
        <f t="shared" si="115"/>
        <v>0</v>
      </c>
      <c r="P104" s="6">
        <f t="shared" si="116"/>
        <v>0</v>
      </c>
      <c r="Q104" s="7">
        <f t="shared" si="117"/>
        <v>2</v>
      </c>
      <c r="R104" s="7">
        <f t="shared" si="118"/>
        <v>1</v>
      </c>
      <c r="S104" s="7">
        <v>1.2</v>
      </c>
      <c r="T104" s="11"/>
      <c r="U104" s="10"/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19"/>
        <v>0</v>
      </c>
      <c r="AM104" s="11"/>
      <c r="AN104" s="10"/>
      <c r="AO104" s="11"/>
      <c r="AP104" s="10"/>
      <c r="AQ104" s="11"/>
      <c r="AR104" s="10"/>
      <c r="AS104" s="7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20"/>
        <v>0</v>
      </c>
      <c r="BF104" s="11"/>
      <c r="BG104" s="10"/>
      <c r="BH104" s="11"/>
      <c r="BI104" s="10"/>
      <c r="BJ104" s="11"/>
      <c r="BK104" s="10"/>
      <c r="BL104" s="7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21"/>
        <v>0</v>
      </c>
      <c r="BY104" s="11">
        <v>15</v>
      </c>
      <c r="BZ104" s="10" t="s">
        <v>61</v>
      </c>
      <c r="CA104" s="11"/>
      <c r="CB104" s="10"/>
      <c r="CC104" s="11"/>
      <c r="CD104" s="10"/>
      <c r="CE104" s="7">
        <v>1</v>
      </c>
      <c r="CF104" s="11"/>
      <c r="CG104" s="10"/>
      <c r="CH104" s="11"/>
      <c r="CI104" s="10"/>
      <c r="CJ104" s="11">
        <v>15</v>
      </c>
      <c r="CK104" s="10" t="s">
        <v>61</v>
      </c>
      <c r="CL104" s="11"/>
      <c r="CM104" s="10"/>
      <c r="CN104" s="11"/>
      <c r="CO104" s="10"/>
      <c r="CP104" s="7">
        <v>1</v>
      </c>
      <c r="CQ104" s="7">
        <f t="shared" si="122"/>
        <v>2</v>
      </c>
      <c r="CR104" s="11"/>
      <c r="CS104" s="10"/>
      <c r="CT104" s="11"/>
      <c r="CU104" s="10"/>
      <c r="CV104" s="11"/>
      <c r="CW104" s="10"/>
      <c r="CX104" s="7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23"/>
        <v>0</v>
      </c>
      <c r="DK104" s="11"/>
      <c r="DL104" s="10"/>
      <c r="DM104" s="11"/>
      <c r="DN104" s="10"/>
      <c r="DO104" s="11"/>
      <c r="DP104" s="10"/>
      <c r="DQ104" s="7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24"/>
        <v>0</v>
      </c>
      <c r="ED104" s="11"/>
      <c r="EE104" s="10"/>
      <c r="EF104" s="11"/>
      <c r="EG104" s="10"/>
      <c r="EH104" s="11"/>
      <c r="EI104" s="10"/>
      <c r="EJ104" s="7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125"/>
        <v>0</v>
      </c>
      <c r="EW104" s="11"/>
      <c r="EX104" s="10"/>
      <c r="EY104" s="11"/>
      <c r="EZ104" s="10"/>
      <c r="FA104" s="11"/>
      <c r="FB104" s="10"/>
      <c r="FC104" s="7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26"/>
        <v>0</v>
      </c>
    </row>
    <row r="105" spans="1:171" x14ac:dyDescent="0.2">
      <c r="A105" s="12">
        <v>6</v>
      </c>
      <c r="B105" s="12">
        <v>1</v>
      </c>
      <c r="C105" s="12"/>
      <c r="D105" s="6" t="s">
        <v>218</v>
      </c>
      <c r="E105" s="3" t="s">
        <v>219</v>
      </c>
      <c r="F105" s="6">
        <f t="shared" si="106"/>
        <v>0</v>
      </c>
      <c r="G105" s="6">
        <f t="shared" si="107"/>
        <v>2</v>
      </c>
      <c r="H105" s="6">
        <f t="shared" si="108"/>
        <v>30</v>
      </c>
      <c r="I105" s="6">
        <f t="shared" si="109"/>
        <v>15</v>
      </c>
      <c r="J105" s="6">
        <f t="shared" si="110"/>
        <v>0</v>
      </c>
      <c r="K105" s="6">
        <f t="shared" si="111"/>
        <v>0</v>
      </c>
      <c r="L105" s="6">
        <f t="shared" si="112"/>
        <v>0</v>
      </c>
      <c r="M105" s="6">
        <f t="shared" si="113"/>
        <v>0</v>
      </c>
      <c r="N105" s="6">
        <f t="shared" si="114"/>
        <v>15</v>
      </c>
      <c r="O105" s="6">
        <f t="shared" si="115"/>
        <v>0</v>
      </c>
      <c r="P105" s="6">
        <f t="shared" si="116"/>
        <v>0</v>
      </c>
      <c r="Q105" s="7">
        <f t="shared" si="117"/>
        <v>2</v>
      </c>
      <c r="R105" s="7">
        <f t="shared" si="118"/>
        <v>1</v>
      </c>
      <c r="S105" s="7">
        <v>1.2</v>
      </c>
      <c r="T105" s="11"/>
      <c r="U105" s="10"/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19"/>
        <v>0</v>
      </c>
      <c r="AM105" s="11"/>
      <c r="AN105" s="10"/>
      <c r="AO105" s="11"/>
      <c r="AP105" s="10"/>
      <c r="AQ105" s="11"/>
      <c r="AR105" s="10"/>
      <c r="AS105" s="7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20"/>
        <v>0</v>
      </c>
      <c r="BF105" s="11"/>
      <c r="BG105" s="10"/>
      <c r="BH105" s="11"/>
      <c r="BI105" s="10"/>
      <c r="BJ105" s="11"/>
      <c r="BK105" s="10"/>
      <c r="BL105" s="7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21"/>
        <v>0</v>
      </c>
      <c r="BY105" s="11">
        <v>15</v>
      </c>
      <c r="BZ105" s="10" t="s">
        <v>61</v>
      </c>
      <c r="CA105" s="11"/>
      <c r="CB105" s="10"/>
      <c r="CC105" s="11"/>
      <c r="CD105" s="10"/>
      <c r="CE105" s="7">
        <v>1</v>
      </c>
      <c r="CF105" s="11"/>
      <c r="CG105" s="10"/>
      <c r="CH105" s="11"/>
      <c r="CI105" s="10"/>
      <c r="CJ105" s="11">
        <v>15</v>
      </c>
      <c r="CK105" s="10" t="s">
        <v>61</v>
      </c>
      <c r="CL105" s="11"/>
      <c r="CM105" s="10"/>
      <c r="CN105" s="11"/>
      <c r="CO105" s="10"/>
      <c r="CP105" s="7">
        <v>1</v>
      </c>
      <c r="CQ105" s="7">
        <f t="shared" si="122"/>
        <v>2</v>
      </c>
      <c r="CR105" s="11"/>
      <c r="CS105" s="10"/>
      <c r="CT105" s="11"/>
      <c r="CU105" s="10"/>
      <c r="CV105" s="11"/>
      <c r="CW105" s="10"/>
      <c r="CX105" s="7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23"/>
        <v>0</v>
      </c>
      <c r="DK105" s="11"/>
      <c r="DL105" s="10"/>
      <c r="DM105" s="11"/>
      <c r="DN105" s="10"/>
      <c r="DO105" s="11"/>
      <c r="DP105" s="10"/>
      <c r="DQ105" s="7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24"/>
        <v>0</v>
      </c>
      <c r="ED105" s="11"/>
      <c r="EE105" s="10"/>
      <c r="EF105" s="11"/>
      <c r="EG105" s="10"/>
      <c r="EH105" s="11"/>
      <c r="EI105" s="10"/>
      <c r="EJ105" s="7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125"/>
        <v>0</v>
      </c>
      <c r="EW105" s="11"/>
      <c r="EX105" s="10"/>
      <c r="EY105" s="11"/>
      <c r="EZ105" s="10"/>
      <c r="FA105" s="11"/>
      <c r="FB105" s="10"/>
      <c r="FC105" s="7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26"/>
        <v>0</v>
      </c>
    </row>
    <row r="106" spans="1:171" x14ac:dyDescent="0.2">
      <c r="A106" s="12">
        <v>7</v>
      </c>
      <c r="B106" s="12">
        <v>1</v>
      </c>
      <c r="C106" s="12"/>
      <c r="D106" s="6" t="s">
        <v>220</v>
      </c>
      <c r="E106" s="3" t="s">
        <v>221</v>
      </c>
      <c r="F106" s="6">
        <f t="shared" si="106"/>
        <v>0</v>
      </c>
      <c r="G106" s="6">
        <f t="shared" si="107"/>
        <v>1</v>
      </c>
      <c r="H106" s="6">
        <f t="shared" si="108"/>
        <v>30</v>
      </c>
      <c r="I106" s="6">
        <f t="shared" si="109"/>
        <v>30</v>
      </c>
      <c r="J106" s="6">
        <f t="shared" si="110"/>
        <v>0</v>
      </c>
      <c r="K106" s="6">
        <f t="shared" si="111"/>
        <v>0</v>
      </c>
      <c r="L106" s="6">
        <f t="shared" si="112"/>
        <v>0</v>
      </c>
      <c r="M106" s="6">
        <f t="shared" si="113"/>
        <v>0</v>
      </c>
      <c r="N106" s="6">
        <f t="shared" si="114"/>
        <v>0</v>
      </c>
      <c r="O106" s="6">
        <f t="shared" si="115"/>
        <v>0</v>
      </c>
      <c r="P106" s="6">
        <f t="shared" si="116"/>
        <v>0</v>
      </c>
      <c r="Q106" s="7">
        <f t="shared" si="117"/>
        <v>2</v>
      </c>
      <c r="R106" s="7">
        <f t="shared" si="118"/>
        <v>0</v>
      </c>
      <c r="S106" s="7">
        <v>1.2</v>
      </c>
      <c r="T106" s="11"/>
      <c r="U106" s="10"/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19"/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20"/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21"/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22"/>
        <v>0</v>
      </c>
      <c r="CR106" s="11">
        <v>30</v>
      </c>
      <c r="CS106" s="10" t="s">
        <v>61</v>
      </c>
      <c r="CT106" s="11"/>
      <c r="CU106" s="10"/>
      <c r="CV106" s="11"/>
      <c r="CW106" s="10"/>
      <c r="CX106" s="7">
        <v>2</v>
      </c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23"/>
        <v>2</v>
      </c>
      <c r="DK106" s="11"/>
      <c r="DL106" s="10"/>
      <c r="DM106" s="11"/>
      <c r="DN106" s="10"/>
      <c r="DO106" s="11"/>
      <c r="DP106" s="10"/>
      <c r="DQ106" s="7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24"/>
        <v>0</v>
      </c>
      <c r="ED106" s="11"/>
      <c r="EE106" s="10"/>
      <c r="EF106" s="11"/>
      <c r="EG106" s="10"/>
      <c r="EH106" s="11"/>
      <c r="EI106" s="10"/>
      <c r="EJ106" s="7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25"/>
        <v>0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26"/>
        <v>0</v>
      </c>
    </row>
    <row r="107" spans="1:171" x14ac:dyDescent="0.2">
      <c r="A107" s="12">
        <v>7</v>
      </c>
      <c r="B107" s="12">
        <v>1</v>
      </c>
      <c r="C107" s="12"/>
      <c r="D107" s="6" t="s">
        <v>222</v>
      </c>
      <c r="E107" s="3" t="s">
        <v>223</v>
      </c>
      <c r="F107" s="6">
        <f t="shared" si="106"/>
        <v>0</v>
      </c>
      <c r="G107" s="6">
        <f t="shared" si="107"/>
        <v>1</v>
      </c>
      <c r="H107" s="6">
        <f t="shared" si="108"/>
        <v>30</v>
      </c>
      <c r="I107" s="6">
        <f t="shared" si="109"/>
        <v>30</v>
      </c>
      <c r="J107" s="6">
        <f t="shared" si="110"/>
        <v>0</v>
      </c>
      <c r="K107" s="6">
        <f t="shared" si="111"/>
        <v>0</v>
      </c>
      <c r="L107" s="6">
        <f t="shared" si="112"/>
        <v>0</v>
      </c>
      <c r="M107" s="6">
        <f t="shared" si="113"/>
        <v>0</v>
      </c>
      <c r="N107" s="6">
        <f t="shared" si="114"/>
        <v>0</v>
      </c>
      <c r="O107" s="6">
        <f t="shared" si="115"/>
        <v>0</v>
      </c>
      <c r="P107" s="6">
        <f t="shared" si="116"/>
        <v>0</v>
      </c>
      <c r="Q107" s="7">
        <f t="shared" si="117"/>
        <v>2</v>
      </c>
      <c r="R107" s="7">
        <f t="shared" si="118"/>
        <v>0</v>
      </c>
      <c r="S107" s="7">
        <v>1.2</v>
      </c>
      <c r="T107" s="11"/>
      <c r="U107" s="10"/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19"/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20"/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21"/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22"/>
        <v>0</v>
      </c>
      <c r="CR107" s="11">
        <v>30</v>
      </c>
      <c r="CS107" s="10" t="s">
        <v>61</v>
      </c>
      <c r="CT107" s="11"/>
      <c r="CU107" s="10"/>
      <c r="CV107" s="11"/>
      <c r="CW107" s="10"/>
      <c r="CX107" s="7">
        <v>2</v>
      </c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23"/>
        <v>2</v>
      </c>
      <c r="DK107" s="11"/>
      <c r="DL107" s="10"/>
      <c r="DM107" s="11"/>
      <c r="DN107" s="10"/>
      <c r="DO107" s="11"/>
      <c r="DP107" s="10"/>
      <c r="DQ107" s="7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24"/>
        <v>0</v>
      </c>
      <c r="ED107" s="11"/>
      <c r="EE107" s="10"/>
      <c r="EF107" s="11"/>
      <c r="EG107" s="10"/>
      <c r="EH107" s="11"/>
      <c r="EI107" s="10"/>
      <c r="EJ107" s="7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25"/>
        <v>0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26"/>
        <v>0</v>
      </c>
    </row>
    <row r="108" spans="1:171" x14ac:dyDescent="0.2">
      <c r="A108" s="12">
        <v>8</v>
      </c>
      <c r="B108" s="12">
        <v>1</v>
      </c>
      <c r="C108" s="12"/>
      <c r="D108" s="6" t="s">
        <v>224</v>
      </c>
      <c r="E108" s="3" t="s">
        <v>225</v>
      </c>
      <c r="F108" s="6">
        <f t="shared" si="106"/>
        <v>0</v>
      </c>
      <c r="G108" s="6">
        <f t="shared" si="107"/>
        <v>2</v>
      </c>
      <c r="H108" s="6">
        <f t="shared" si="108"/>
        <v>45</v>
      </c>
      <c r="I108" s="6">
        <f t="shared" si="109"/>
        <v>30</v>
      </c>
      <c r="J108" s="6">
        <f t="shared" si="110"/>
        <v>15</v>
      </c>
      <c r="K108" s="6">
        <f t="shared" si="111"/>
        <v>0</v>
      </c>
      <c r="L108" s="6">
        <f t="shared" si="112"/>
        <v>0</v>
      </c>
      <c r="M108" s="6">
        <f t="shared" si="113"/>
        <v>0</v>
      </c>
      <c r="N108" s="6">
        <f t="shared" si="114"/>
        <v>0</v>
      </c>
      <c r="O108" s="6">
        <f t="shared" si="115"/>
        <v>0</v>
      </c>
      <c r="P108" s="6">
        <f t="shared" si="116"/>
        <v>0</v>
      </c>
      <c r="Q108" s="7">
        <f t="shared" si="117"/>
        <v>4</v>
      </c>
      <c r="R108" s="7">
        <f t="shared" si="118"/>
        <v>0</v>
      </c>
      <c r="S108" s="7">
        <v>1.8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19"/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20"/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21"/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22"/>
        <v>0</v>
      </c>
      <c r="CR108" s="11">
        <v>30</v>
      </c>
      <c r="CS108" s="10" t="s">
        <v>61</v>
      </c>
      <c r="CT108" s="11">
        <v>15</v>
      </c>
      <c r="CU108" s="10" t="s">
        <v>61</v>
      </c>
      <c r="CV108" s="11"/>
      <c r="CW108" s="10"/>
      <c r="CX108" s="7">
        <v>4</v>
      </c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23"/>
        <v>4</v>
      </c>
      <c r="DK108" s="11"/>
      <c r="DL108" s="10"/>
      <c r="DM108" s="11"/>
      <c r="DN108" s="10"/>
      <c r="DO108" s="11"/>
      <c r="DP108" s="10"/>
      <c r="DQ108" s="7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24"/>
        <v>0</v>
      </c>
      <c r="ED108" s="11"/>
      <c r="EE108" s="10"/>
      <c r="EF108" s="11"/>
      <c r="EG108" s="10"/>
      <c r="EH108" s="11"/>
      <c r="EI108" s="10"/>
      <c r="EJ108" s="7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25"/>
        <v>0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26"/>
        <v>0</v>
      </c>
    </row>
    <row r="109" spans="1:171" x14ac:dyDescent="0.2">
      <c r="A109" s="12">
        <v>8</v>
      </c>
      <c r="B109" s="12">
        <v>1</v>
      </c>
      <c r="C109" s="12"/>
      <c r="D109" s="6" t="s">
        <v>226</v>
      </c>
      <c r="E109" s="3" t="s">
        <v>227</v>
      </c>
      <c r="F109" s="6">
        <f t="shared" si="106"/>
        <v>0</v>
      </c>
      <c r="G109" s="6">
        <f t="shared" si="107"/>
        <v>2</v>
      </c>
      <c r="H109" s="6">
        <f t="shared" si="108"/>
        <v>45</v>
      </c>
      <c r="I109" s="6">
        <f t="shared" si="109"/>
        <v>30</v>
      </c>
      <c r="J109" s="6">
        <f t="shared" si="110"/>
        <v>15</v>
      </c>
      <c r="K109" s="6">
        <f t="shared" si="111"/>
        <v>0</v>
      </c>
      <c r="L109" s="6">
        <f t="shared" si="112"/>
        <v>0</v>
      </c>
      <c r="M109" s="6">
        <f t="shared" si="113"/>
        <v>0</v>
      </c>
      <c r="N109" s="6">
        <f t="shared" si="114"/>
        <v>0</v>
      </c>
      <c r="O109" s="6">
        <f t="shared" si="115"/>
        <v>0</v>
      </c>
      <c r="P109" s="6">
        <f t="shared" si="116"/>
        <v>0</v>
      </c>
      <c r="Q109" s="7">
        <f t="shared" si="117"/>
        <v>4</v>
      </c>
      <c r="R109" s="7">
        <f t="shared" si="118"/>
        <v>0</v>
      </c>
      <c r="S109" s="7">
        <v>1.8</v>
      </c>
      <c r="T109" s="11"/>
      <c r="U109" s="10"/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19"/>
        <v>0</v>
      </c>
      <c r="AM109" s="11"/>
      <c r="AN109" s="10"/>
      <c r="AO109" s="11"/>
      <c r="AP109" s="10"/>
      <c r="AQ109" s="11"/>
      <c r="AR109" s="10"/>
      <c r="AS109" s="7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20"/>
        <v>0</v>
      </c>
      <c r="BF109" s="11"/>
      <c r="BG109" s="10"/>
      <c r="BH109" s="11"/>
      <c r="BI109" s="10"/>
      <c r="BJ109" s="11"/>
      <c r="BK109" s="10"/>
      <c r="BL109" s="7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21"/>
        <v>0</v>
      </c>
      <c r="BY109" s="11"/>
      <c r="BZ109" s="10"/>
      <c r="CA109" s="11"/>
      <c r="CB109" s="10"/>
      <c r="CC109" s="11"/>
      <c r="CD109" s="10"/>
      <c r="CE109" s="7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122"/>
        <v>0</v>
      </c>
      <c r="CR109" s="11">
        <v>30</v>
      </c>
      <c r="CS109" s="10" t="s">
        <v>61</v>
      </c>
      <c r="CT109" s="11">
        <v>15</v>
      </c>
      <c r="CU109" s="10" t="s">
        <v>61</v>
      </c>
      <c r="CV109" s="11"/>
      <c r="CW109" s="10"/>
      <c r="CX109" s="7">
        <v>4</v>
      </c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123"/>
        <v>4</v>
      </c>
      <c r="DK109" s="11"/>
      <c r="DL109" s="10"/>
      <c r="DM109" s="11"/>
      <c r="DN109" s="10"/>
      <c r="DO109" s="11"/>
      <c r="DP109" s="10"/>
      <c r="DQ109" s="7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124"/>
        <v>0</v>
      </c>
      <c r="ED109" s="11"/>
      <c r="EE109" s="10"/>
      <c r="EF109" s="11"/>
      <c r="EG109" s="10"/>
      <c r="EH109" s="11"/>
      <c r="EI109" s="10"/>
      <c r="EJ109" s="7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25"/>
        <v>0</v>
      </c>
      <c r="EW109" s="11"/>
      <c r="EX109" s="10"/>
      <c r="EY109" s="11"/>
      <c r="EZ109" s="10"/>
      <c r="FA109" s="11"/>
      <c r="FB109" s="10"/>
      <c r="FC109" s="7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26"/>
        <v>0</v>
      </c>
    </row>
    <row r="110" spans="1:171" x14ac:dyDescent="0.2">
      <c r="A110" s="12">
        <v>9</v>
      </c>
      <c r="B110" s="12">
        <v>1</v>
      </c>
      <c r="C110" s="12"/>
      <c r="D110" s="6" t="s">
        <v>228</v>
      </c>
      <c r="E110" s="3" t="s">
        <v>229</v>
      </c>
      <c r="F110" s="6">
        <f t="shared" si="106"/>
        <v>0</v>
      </c>
      <c r="G110" s="6">
        <f t="shared" si="107"/>
        <v>2</v>
      </c>
      <c r="H110" s="6">
        <f t="shared" si="108"/>
        <v>60</v>
      </c>
      <c r="I110" s="6">
        <f t="shared" si="109"/>
        <v>30</v>
      </c>
      <c r="J110" s="6">
        <f t="shared" si="110"/>
        <v>0</v>
      </c>
      <c r="K110" s="6">
        <f t="shared" si="111"/>
        <v>0</v>
      </c>
      <c r="L110" s="6">
        <f t="shared" si="112"/>
        <v>30</v>
      </c>
      <c r="M110" s="6">
        <f t="shared" si="113"/>
        <v>0</v>
      </c>
      <c r="N110" s="6">
        <f t="shared" si="114"/>
        <v>0</v>
      </c>
      <c r="O110" s="6">
        <f t="shared" si="115"/>
        <v>0</v>
      </c>
      <c r="P110" s="6">
        <f t="shared" si="116"/>
        <v>0</v>
      </c>
      <c r="Q110" s="7">
        <f t="shared" si="117"/>
        <v>4</v>
      </c>
      <c r="R110" s="7">
        <f t="shared" si="118"/>
        <v>2</v>
      </c>
      <c r="S110" s="7">
        <v>1.8</v>
      </c>
      <c r="T110" s="11"/>
      <c r="U110" s="10"/>
      <c r="V110" s="11"/>
      <c r="W110" s="10"/>
      <c r="X110" s="11"/>
      <c r="Y110" s="10"/>
      <c r="Z110" s="7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19"/>
        <v>0</v>
      </c>
      <c r="AM110" s="11"/>
      <c r="AN110" s="10"/>
      <c r="AO110" s="11"/>
      <c r="AP110" s="10"/>
      <c r="AQ110" s="11"/>
      <c r="AR110" s="10"/>
      <c r="AS110" s="7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20"/>
        <v>0</v>
      </c>
      <c r="BF110" s="11"/>
      <c r="BG110" s="10"/>
      <c r="BH110" s="11"/>
      <c r="BI110" s="10"/>
      <c r="BJ110" s="11"/>
      <c r="BK110" s="10"/>
      <c r="BL110" s="7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21"/>
        <v>0</v>
      </c>
      <c r="BY110" s="11"/>
      <c r="BZ110" s="10"/>
      <c r="CA110" s="11"/>
      <c r="CB110" s="10"/>
      <c r="CC110" s="11"/>
      <c r="CD110" s="10"/>
      <c r="CE110" s="7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22"/>
        <v>0</v>
      </c>
      <c r="CR110" s="11">
        <v>30</v>
      </c>
      <c r="CS110" s="10" t="s">
        <v>61</v>
      </c>
      <c r="CT110" s="11"/>
      <c r="CU110" s="10"/>
      <c r="CV110" s="11"/>
      <c r="CW110" s="10"/>
      <c r="CX110" s="7">
        <v>2</v>
      </c>
      <c r="CY110" s="11">
        <v>30</v>
      </c>
      <c r="CZ110" s="10" t="s">
        <v>61</v>
      </c>
      <c r="DA110" s="11"/>
      <c r="DB110" s="10"/>
      <c r="DC110" s="11"/>
      <c r="DD110" s="10"/>
      <c r="DE110" s="11"/>
      <c r="DF110" s="10"/>
      <c r="DG110" s="11"/>
      <c r="DH110" s="10"/>
      <c r="DI110" s="7">
        <v>2</v>
      </c>
      <c r="DJ110" s="7">
        <f t="shared" si="123"/>
        <v>4</v>
      </c>
      <c r="DK110" s="11"/>
      <c r="DL110" s="10"/>
      <c r="DM110" s="11"/>
      <c r="DN110" s="10"/>
      <c r="DO110" s="11"/>
      <c r="DP110" s="10"/>
      <c r="DQ110" s="7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124"/>
        <v>0</v>
      </c>
      <c r="ED110" s="11"/>
      <c r="EE110" s="10"/>
      <c r="EF110" s="11"/>
      <c r="EG110" s="10"/>
      <c r="EH110" s="11"/>
      <c r="EI110" s="10"/>
      <c r="EJ110" s="7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25"/>
        <v>0</v>
      </c>
      <c r="EW110" s="11"/>
      <c r="EX110" s="10"/>
      <c r="EY110" s="11"/>
      <c r="EZ110" s="10"/>
      <c r="FA110" s="11"/>
      <c r="FB110" s="10"/>
      <c r="FC110" s="7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26"/>
        <v>0</v>
      </c>
    </row>
    <row r="111" spans="1:171" x14ac:dyDescent="0.2">
      <c r="A111" s="12">
        <v>9</v>
      </c>
      <c r="B111" s="12">
        <v>1</v>
      </c>
      <c r="C111" s="12"/>
      <c r="D111" s="6" t="s">
        <v>230</v>
      </c>
      <c r="E111" s="3" t="s">
        <v>231</v>
      </c>
      <c r="F111" s="6">
        <f t="shared" si="106"/>
        <v>0</v>
      </c>
      <c r="G111" s="6">
        <f t="shared" si="107"/>
        <v>2</v>
      </c>
      <c r="H111" s="6">
        <f t="shared" si="108"/>
        <v>60</v>
      </c>
      <c r="I111" s="6">
        <f t="shared" si="109"/>
        <v>30</v>
      </c>
      <c r="J111" s="6">
        <f t="shared" si="110"/>
        <v>0</v>
      </c>
      <c r="K111" s="6">
        <f t="shared" si="111"/>
        <v>0</v>
      </c>
      <c r="L111" s="6">
        <f t="shared" si="112"/>
        <v>30</v>
      </c>
      <c r="M111" s="6">
        <f t="shared" si="113"/>
        <v>0</v>
      </c>
      <c r="N111" s="6">
        <f t="shared" si="114"/>
        <v>0</v>
      </c>
      <c r="O111" s="6">
        <f t="shared" si="115"/>
        <v>0</v>
      </c>
      <c r="P111" s="6">
        <f t="shared" si="116"/>
        <v>0</v>
      </c>
      <c r="Q111" s="7">
        <f t="shared" si="117"/>
        <v>4</v>
      </c>
      <c r="R111" s="7">
        <f t="shared" si="118"/>
        <v>2</v>
      </c>
      <c r="S111" s="7">
        <v>1.8</v>
      </c>
      <c r="T111" s="11"/>
      <c r="U111" s="10"/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19"/>
        <v>0</v>
      </c>
      <c r="AM111" s="11"/>
      <c r="AN111" s="10"/>
      <c r="AO111" s="11"/>
      <c r="AP111" s="10"/>
      <c r="AQ111" s="11"/>
      <c r="AR111" s="10"/>
      <c r="AS111" s="7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20"/>
        <v>0</v>
      </c>
      <c r="BF111" s="11"/>
      <c r="BG111" s="10"/>
      <c r="BH111" s="11"/>
      <c r="BI111" s="10"/>
      <c r="BJ111" s="11"/>
      <c r="BK111" s="10"/>
      <c r="BL111" s="7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21"/>
        <v>0</v>
      </c>
      <c r="BY111" s="11"/>
      <c r="BZ111" s="10"/>
      <c r="CA111" s="11"/>
      <c r="CB111" s="10"/>
      <c r="CC111" s="11"/>
      <c r="CD111" s="10"/>
      <c r="CE111" s="7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22"/>
        <v>0</v>
      </c>
      <c r="CR111" s="11">
        <v>30</v>
      </c>
      <c r="CS111" s="10" t="s">
        <v>61</v>
      </c>
      <c r="CT111" s="11"/>
      <c r="CU111" s="10"/>
      <c r="CV111" s="11"/>
      <c r="CW111" s="10"/>
      <c r="CX111" s="7">
        <v>2</v>
      </c>
      <c r="CY111" s="11">
        <v>30</v>
      </c>
      <c r="CZ111" s="10" t="s">
        <v>61</v>
      </c>
      <c r="DA111" s="11"/>
      <c r="DB111" s="10"/>
      <c r="DC111" s="11"/>
      <c r="DD111" s="10"/>
      <c r="DE111" s="11"/>
      <c r="DF111" s="10"/>
      <c r="DG111" s="11"/>
      <c r="DH111" s="10"/>
      <c r="DI111" s="7">
        <v>2</v>
      </c>
      <c r="DJ111" s="7">
        <f t="shared" si="123"/>
        <v>4</v>
      </c>
      <c r="DK111" s="11"/>
      <c r="DL111" s="10"/>
      <c r="DM111" s="11"/>
      <c r="DN111" s="10"/>
      <c r="DO111" s="11"/>
      <c r="DP111" s="10"/>
      <c r="DQ111" s="7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124"/>
        <v>0</v>
      </c>
      <c r="ED111" s="11"/>
      <c r="EE111" s="10"/>
      <c r="EF111" s="11"/>
      <c r="EG111" s="10"/>
      <c r="EH111" s="11"/>
      <c r="EI111" s="10"/>
      <c r="EJ111" s="7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25"/>
        <v>0</v>
      </c>
      <c r="EW111" s="11"/>
      <c r="EX111" s="10"/>
      <c r="EY111" s="11"/>
      <c r="EZ111" s="10"/>
      <c r="FA111" s="11"/>
      <c r="FB111" s="10"/>
      <c r="FC111" s="7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26"/>
        <v>0</v>
      </c>
    </row>
    <row r="112" spans="1:171" x14ac:dyDescent="0.2">
      <c r="A112" s="12">
        <v>10</v>
      </c>
      <c r="B112" s="12">
        <v>1</v>
      </c>
      <c r="C112" s="12"/>
      <c r="D112" s="6" t="s">
        <v>232</v>
      </c>
      <c r="E112" s="3" t="s">
        <v>233</v>
      </c>
      <c r="F112" s="6">
        <f t="shared" si="106"/>
        <v>0</v>
      </c>
      <c r="G112" s="6">
        <f t="shared" si="107"/>
        <v>2</v>
      </c>
      <c r="H112" s="6">
        <f t="shared" si="108"/>
        <v>45</v>
      </c>
      <c r="I112" s="6">
        <f t="shared" si="109"/>
        <v>30</v>
      </c>
      <c r="J112" s="6">
        <f t="shared" si="110"/>
        <v>15</v>
      </c>
      <c r="K112" s="6">
        <f t="shared" si="111"/>
        <v>0</v>
      </c>
      <c r="L112" s="6">
        <f t="shared" si="112"/>
        <v>0</v>
      </c>
      <c r="M112" s="6">
        <f t="shared" si="113"/>
        <v>0</v>
      </c>
      <c r="N112" s="6">
        <f t="shared" si="114"/>
        <v>0</v>
      </c>
      <c r="O112" s="6">
        <f t="shared" si="115"/>
        <v>0</v>
      </c>
      <c r="P112" s="6">
        <f t="shared" si="116"/>
        <v>0</v>
      </c>
      <c r="Q112" s="7">
        <f t="shared" si="117"/>
        <v>4</v>
      </c>
      <c r="R112" s="7">
        <f t="shared" si="118"/>
        <v>0</v>
      </c>
      <c r="S112" s="7">
        <v>1.8</v>
      </c>
      <c r="T112" s="11"/>
      <c r="U112" s="10"/>
      <c r="V112" s="11"/>
      <c r="W112" s="10"/>
      <c r="X112" s="11"/>
      <c r="Y112" s="10"/>
      <c r="Z112" s="7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119"/>
        <v>0</v>
      </c>
      <c r="AM112" s="11"/>
      <c r="AN112" s="10"/>
      <c r="AO112" s="11"/>
      <c r="AP112" s="10"/>
      <c r="AQ112" s="11"/>
      <c r="AR112" s="10"/>
      <c r="AS112" s="7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120"/>
        <v>0</v>
      </c>
      <c r="BF112" s="11"/>
      <c r="BG112" s="10"/>
      <c r="BH112" s="11"/>
      <c r="BI112" s="10"/>
      <c r="BJ112" s="11"/>
      <c r="BK112" s="10"/>
      <c r="BL112" s="7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121"/>
        <v>0</v>
      </c>
      <c r="BY112" s="11"/>
      <c r="BZ112" s="10"/>
      <c r="CA112" s="11"/>
      <c r="CB112" s="10"/>
      <c r="CC112" s="11"/>
      <c r="CD112" s="10"/>
      <c r="CE112" s="7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122"/>
        <v>0</v>
      </c>
      <c r="CR112" s="11">
        <v>30</v>
      </c>
      <c r="CS112" s="10" t="s">
        <v>61</v>
      </c>
      <c r="CT112" s="11">
        <v>15</v>
      </c>
      <c r="CU112" s="10" t="s">
        <v>61</v>
      </c>
      <c r="CV112" s="11"/>
      <c r="CW112" s="10"/>
      <c r="CX112" s="7">
        <v>4</v>
      </c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 t="shared" si="123"/>
        <v>4</v>
      </c>
      <c r="DK112" s="11"/>
      <c r="DL112" s="10"/>
      <c r="DM112" s="11"/>
      <c r="DN112" s="10"/>
      <c r="DO112" s="11"/>
      <c r="DP112" s="10"/>
      <c r="DQ112" s="7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124"/>
        <v>0</v>
      </c>
      <c r="ED112" s="11"/>
      <c r="EE112" s="10"/>
      <c r="EF112" s="11"/>
      <c r="EG112" s="10"/>
      <c r="EH112" s="11"/>
      <c r="EI112" s="10"/>
      <c r="EJ112" s="7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125"/>
        <v>0</v>
      </c>
      <c r="EW112" s="11"/>
      <c r="EX112" s="10"/>
      <c r="EY112" s="11"/>
      <c r="EZ112" s="10"/>
      <c r="FA112" s="11"/>
      <c r="FB112" s="10"/>
      <c r="FC112" s="7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126"/>
        <v>0</v>
      </c>
    </row>
    <row r="113" spans="1:171" x14ac:dyDescent="0.2">
      <c r="A113" s="12">
        <v>10</v>
      </c>
      <c r="B113" s="12">
        <v>1</v>
      </c>
      <c r="C113" s="12"/>
      <c r="D113" s="6" t="s">
        <v>234</v>
      </c>
      <c r="E113" s="3" t="s">
        <v>235</v>
      </c>
      <c r="F113" s="6">
        <f t="shared" si="106"/>
        <v>0</v>
      </c>
      <c r="G113" s="6">
        <f t="shared" si="107"/>
        <v>2</v>
      </c>
      <c r="H113" s="6">
        <f t="shared" si="108"/>
        <v>45</v>
      </c>
      <c r="I113" s="6">
        <f t="shared" si="109"/>
        <v>30</v>
      </c>
      <c r="J113" s="6">
        <f t="shared" si="110"/>
        <v>15</v>
      </c>
      <c r="K113" s="6">
        <f t="shared" si="111"/>
        <v>0</v>
      </c>
      <c r="L113" s="6">
        <f t="shared" si="112"/>
        <v>0</v>
      </c>
      <c r="M113" s="6">
        <f t="shared" si="113"/>
        <v>0</v>
      </c>
      <c r="N113" s="6">
        <f t="shared" si="114"/>
        <v>0</v>
      </c>
      <c r="O113" s="6">
        <f t="shared" si="115"/>
        <v>0</v>
      </c>
      <c r="P113" s="6">
        <f t="shared" si="116"/>
        <v>0</v>
      </c>
      <c r="Q113" s="7">
        <f t="shared" si="117"/>
        <v>4</v>
      </c>
      <c r="R113" s="7">
        <f t="shared" si="118"/>
        <v>0</v>
      </c>
      <c r="S113" s="7">
        <v>1.8</v>
      </c>
      <c r="T113" s="11"/>
      <c r="U113" s="10"/>
      <c r="V113" s="11"/>
      <c r="W113" s="10"/>
      <c r="X113" s="11"/>
      <c r="Y113" s="10"/>
      <c r="Z113" s="7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119"/>
        <v>0</v>
      </c>
      <c r="AM113" s="11"/>
      <c r="AN113" s="10"/>
      <c r="AO113" s="11"/>
      <c r="AP113" s="10"/>
      <c r="AQ113" s="11"/>
      <c r="AR113" s="10"/>
      <c r="AS113" s="7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120"/>
        <v>0</v>
      </c>
      <c r="BF113" s="11"/>
      <c r="BG113" s="10"/>
      <c r="BH113" s="11"/>
      <c r="BI113" s="10"/>
      <c r="BJ113" s="11"/>
      <c r="BK113" s="10"/>
      <c r="BL113" s="7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121"/>
        <v>0</v>
      </c>
      <c r="BY113" s="11"/>
      <c r="BZ113" s="10"/>
      <c r="CA113" s="11"/>
      <c r="CB113" s="10"/>
      <c r="CC113" s="11"/>
      <c r="CD113" s="10"/>
      <c r="CE113" s="7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122"/>
        <v>0</v>
      </c>
      <c r="CR113" s="11">
        <v>30</v>
      </c>
      <c r="CS113" s="10" t="s">
        <v>61</v>
      </c>
      <c r="CT113" s="11">
        <v>15</v>
      </c>
      <c r="CU113" s="10" t="s">
        <v>61</v>
      </c>
      <c r="CV113" s="11"/>
      <c r="CW113" s="10"/>
      <c r="CX113" s="7">
        <v>4</v>
      </c>
      <c r="CY113" s="11"/>
      <c r="CZ113" s="10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 t="shared" si="123"/>
        <v>4</v>
      </c>
      <c r="DK113" s="11"/>
      <c r="DL113" s="10"/>
      <c r="DM113" s="11"/>
      <c r="DN113" s="10"/>
      <c r="DO113" s="11"/>
      <c r="DP113" s="10"/>
      <c r="DQ113" s="7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124"/>
        <v>0</v>
      </c>
      <c r="ED113" s="11"/>
      <c r="EE113" s="10"/>
      <c r="EF113" s="11"/>
      <c r="EG113" s="10"/>
      <c r="EH113" s="11"/>
      <c r="EI113" s="10"/>
      <c r="EJ113" s="7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125"/>
        <v>0</v>
      </c>
      <c r="EW113" s="11"/>
      <c r="EX113" s="10"/>
      <c r="EY113" s="11"/>
      <c r="EZ113" s="10"/>
      <c r="FA113" s="11"/>
      <c r="FB113" s="10"/>
      <c r="FC113" s="7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126"/>
        <v>0</v>
      </c>
    </row>
    <row r="114" spans="1:171" x14ac:dyDescent="0.2">
      <c r="A114" s="12">
        <v>11</v>
      </c>
      <c r="B114" s="12">
        <v>1</v>
      </c>
      <c r="C114" s="12"/>
      <c r="D114" s="6" t="s">
        <v>236</v>
      </c>
      <c r="E114" s="3" t="s">
        <v>237</v>
      </c>
      <c r="F114" s="6">
        <f t="shared" si="106"/>
        <v>1</v>
      </c>
      <c r="G114" s="6">
        <f t="shared" si="107"/>
        <v>1</v>
      </c>
      <c r="H114" s="6">
        <f t="shared" si="108"/>
        <v>45</v>
      </c>
      <c r="I114" s="6">
        <f t="shared" si="109"/>
        <v>30</v>
      </c>
      <c r="J114" s="6">
        <f t="shared" si="110"/>
        <v>0</v>
      </c>
      <c r="K114" s="6">
        <f t="shared" si="111"/>
        <v>0</v>
      </c>
      <c r="L114" s="6">
        <f t="shared" si="112"/>
        <v>15</v>
      </c>
      <c r="M114" s="6">
        <f t="shared" si="113"/>
        <v>0</v>
      </c>
      <c r="N114" s="6">
        <f t="shared" si="114"/>
        <v>0</v>
      </c>
      <c r="O114" s="6">
        <f t="shared" si="115"/>
        <v>0</v>
      </c>
      <c r="P114" s="6">
        <f t="shared" si="116"/>
        <v>0</v>
      </c>
      <c r="Q114" s="7">
        <f t="shared" si="117"/>
        <v>3</v>
      </c>
      <c r="R114" s="7">
        <f t="shared" si="118"/>
        <v>1</v>
      </c>
      <c r="S114" s="7">
        <v>1.8</v>
      </c>
      <c r="T114" s="11"/>
      <c r="U114" s="10"/>
      <c r="V114" s="11"/>
      <c r="W114" s="10"/>
      <c r="X114" s="11"/>
      <c r="Y114" s="10"/>
      <c r="Z114" s="7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119"/>
        <v>0</v>
      </c>
      <c r="AM114" s="11"/>
      <c r="AN114" s="10"/>
      <c r="AO114" s="11"/>
      <c r="AP114" s="10"/>
      <c r="AQ114" s="11"/>
      <c r="AR114" s="10"/>
      <c r="AS114" s="7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120"/>
        <v>0</v>
      </c>
      <c r="BF114" s="11"/>
      <c r="BG114" s="10"/>
      <c r="BH114" s="11"/>
      <c r="BI114" s="10"/>
      <c r="BJ114" s="11"/>
      <c r="BK114" s="10"/>
      <c r="BL114" s="7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121"/>
        <v>0</v>
      </c>
      <c r="BY114" s="11"/>
      <c r="BZ114" s="10"/>
      <c r="CA114" s="11"/>
      <c r="CB114" s="10"/>
      <c r="CC114" s="11"/>
      <c r="CD114" s="10"/>
      <c r="CE114" s="7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122"/>
        <v>0</v>
      </c>
      <c r="CR114" s="11">
        <v>30</v>
      </c>
      <c r="CS114" s="10" t="s">
        <v>71</v>
      </c>
      <c r="CT114" s="11"/>
      <c r="CU114" s="10"/>
      <c r="CV114" s="11"/>
      <c r="CW114" s="10"/>
      <c r="CX114" s="7">
        <v>2</v>
      </c>
      <c r="CY114" s="11">
        <v>15</v>
      </c>
      <c r="CZ114" s="10" t="s">
        <v>61</v>
      </c>
      <c r="DA114" s="11"/>
      <c r="DB114" s="10"/>
      <c r="DC114" s="11"/>
      <c r="DD114" s="10"/>
      <c r="DE114" s="11"/>
      <c r="DF114" s="10"/>
      <c r="DG114" s="11"/>
      <c r="DH114" s="10"/>
      <c r="DI114" s="7">
        <v>1</v>
      </c>
      <c r="DJ114" s="7">
        <f t="shared" si="123"/>
        <v>3</v>
      </c>
      <c r="DK114" s="11"/>
      <c r="DL114" s="10"/>
      <c r="DM114" s="11"/>
      <c r="DN114" s="10"/>
      <c r="DO114" s="11"/>
      <c r="DP114" s="10"/>
      <c r="DQ114" s="7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124"/>
        <v>0</v>
      </c>
      <c r="ED114" s="11"/>
      <c r="EE114" s="10"/>
      <c r="EF114" s="11"/>
      <c r="EG114" s="10"/>
      <c r="EH114" s="11"/>
      <c r="EI114" s="10"/>
      <c r="EJ114" s="7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125"/>
        <v>0</v>
      </c>
      <c r="EW114" s="11"/>
      <c r="EX114" s="10"/>
      <c r="EY114" s="11"/>
      <c r="EZ114" s="10"/>
      <c r="FA114" s="11"/>
      <c r="FB114" s="10"/>
      <c r="FC114" s="7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126"/>
        <v>0</v>
      </c>
    </row>
    <row r="115" spans="1:171" x14ac:dyDescent="0.2">
      <c r="A115" s="12">
        <v>11</v>
      </c>
      <c r="B115" s="12">
        <v>1</v>
      </c>
      <c r="C115" s="12"/>
      <c r="D115" s="6" t="s">
        <v>238</v>
      </c>
      <c r="E115" s="3" t="s">
        <v>239</v>
      </c>
      <c r="F115" s="6">
        <f t="shared" si="106"/>
        <v>1</v>
      </c>
      <c r="G115" s="6">
        <f t="shared" si="107"/>
        <v>1</v>
      </c>
      <c r="H115" s="6">
        <f t="shared" si="108"/>
        <v>45</v>
      </c>
      <c r="I115" s="6">
        <f t="shared" si="109"/>
        <v>30</v>
      </c>
      <c r="J115" s="6">
        <f t="shared" si="110"/>
        <v>0</v>
      </c>
      <c r="K115" s="6">
        <f t="shared" si="111"/>
        <v>0</v>
      </c>
      <c r="L115" s="6">
        <f t="shared" si="112"/>
        <v>15</v>
      </c>
      <c r="M115" s="6">
        <f t="shared" si="113"/>
        <v>0</v>
      </c>
      <c r="N115" s="6">
        <f t="shared" si="114"/>
        <v>0</v>
      </c>
      <c r="O115" s="6">
        <f t="shared" si="115"/>
        <v>0</v>
      </c>
      <c r="P115" s="6">
        <f t="shared" si="116"/>
        <v>0</v>
      </c>
      <c r="Q115" s="7">
        <f t="shared" si="117"/>
        <v>3</v>
      </c>
      <c r="R115" s="7">
        <f t="shared" si="118"/>
        <v>1</v>
      </c>
      <c r="S115" s="7">
        <v>1.8</v>
      </c>
      <c r="T115" s="11"/>
      <c r="U115" s="10"/>
      <c r="V115" s="11"/>
      <c r="W115" s="10"/>
      <c r="X115" s="11"/>
      <c r="Y115" s="10"/>
      <c r="Z115" s="7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119"/>
        <v>0</v>
      </c>
      <c r="AM115" s="11"/>
      <c r="AN115" s="10"/>
      <c r="AO115" s="11"/>
      <c r="AP115" s="10"/>
      <c r="AQ115" s="11"/>
      <c r="AR115" s="10"/>
      <c r="AS115" s="7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120"/>
        <v>0</v>
      </c>
      <c r="BF115" s="11"/>
      <c r="BG115" s="10"/>
      <c r="BH115" s="11"/>
      <c r="BI115" s="10"/>
      <c r="BJ115" s="11"/>
      <c r="BK115" s="10"/>
      <c r="BL115" s="7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121"/>
        <v>0</v>
      </c>
      <c r="BY115" s="11"/>
      <c r="BZ115" s="10"/>
      <c r="CA115" s="11"/>
      <c r="CB115" s="10"/>
      <c r="CC115" s="11"/>
      <c r="CD115" s="10"/>
      <c r="CE115" s="7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122"/>
        <v>0</v>
      </c>
      <c r="CR115" s="11">
        <v>30</v>
      </c>
      <c r="CS115" s="10" t="s">
        <v>71</v>
      </c>
      <c r="CT115" s="11"/>
      <c r="CU115" s="10"/>
      <c r="CV115" s="11"/>
      <c r="CW115" s="10"/>
      <c r="CX115" s="7">
        <v>2</v>
      </c>
      <c r="CY115" s="11">
        <v>15</v>
      </c>
      <c r="CZ115" s="10" t="s">
        <v>61</v>
      </c>
      <c r="DA115" s="11"/>
      <c r="DB115" s="10"/>
      <c r="DC115" s="11"/>
      <c r="DD115" s="10"/>
      <c r="DE115" s="11"/>
      <c r="DF115" s="10"/>
      <c r="DG115" s="11"/>
      <c r="DH115" s="10"/>
      <c r="DI115" s="7">
        <v>1</v>
      </c>
      <c r="DJ115" s="7">
        <f t="shared" si="123"/>
        <v>3</v>
      </c>
      <c r="DK115" s="11"/>
      <c r="DL115" s="10"/>
      <c r="DM115" s="11"/>
      <c r="DN115" s="10"/>
      <c r="DO115" s="11"/>
      <c r="DP115" s="10"/>
      <c r="DQ115" s="7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 t="shared" si="124"/>
        <v>0</v>
      </c>
      <c r="ED115" s="11"/>
      <c r="EE115" s="10"/>
      <c r="EF115" s="11"/>
      <c r="EG115" s="10"/>
      <c r="EH115" s="11"/>
      <c r="EI115" s="10"/>
      <c r="EJ115" s="7"/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 t="shared" si="125"/>
        <v>0</v>
      </c>
      <c r="EW115" s="11"/>
      <c r="EX115" s="10"/>
      <c r="EY115" s="11"/>
      <c r="EZ115" s="10"/>
      <c r="FA115" s="11"/>
      <c r="FB115" s="10"/>
      <c r="FC115" s="7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126"/>
        <v>0</v>
      </c>
    </row>
    <row r="116" spans="1:171" x14ac:dyDescent="0.2">
      <c r="A116" s="12">
        <v>12</v>
      </c>
      <c r="B116" s="12">
        <v>1</v>
      </c>
      <c r="C116" s="12"/>
      <c r="D116" s="6" t="s">
        <v>240</v>
      </c>
      <c r="E116" s="3" t="s">
        <v>241</v>
      </c>
      <c r="F116" s="6">
        <f t="shared" si="106"/>
        <v>0</v>
      </c>
      <c r="G116" s="6">
        <f t="shared" si="107"/>
        <v>3</v>
      </c>
      <c r="H116" s="6">
        <f t="shared" si="108"/>
        <v>45</v>
      </c>
      <c r="I116" s="6">
        <f t="shared" si="109"/>
        <v>15</v>
      </c>
      <c r="J116" s="6">
        <f t="shared" si="110"/>
        <v>15</v>
      </c>
      <c r="K116" s="6">
        <f t="shared" si="111"/>
        <v>0</v>
      </c>
      <c r="L116" s="6">
        <f t="shared" si="112"/>
        <v>0</v>
      </c>
      <c r="M116" s="6">
        <f t="shared" si="113"/>
        <v>0</v>
      </c>
      <c r="N116" s="6">
        <f t="shared" si="114"/>
        <v>15</v>
      </c>
      <c r="O116" s="6">
        <f t="shared" si="115"/>
        <v>0</v>
      </c>
      <c r="P116" s="6">
        <f t="shared" si="116"/>
        <v>0</v>
      </c>
      <c r="Q116" s="7">
        <f t="shared" si="117"/>
        <v>3</v>
      </c>
      <c r="R116" s="7">
        <f t="shared" si="118"/>
        <v>1</v>
      </c>
      <c r="S116" s="7">
        <v>1.8</v>
      </c>
      <c r="T116" s="11"/>
      <c r="U116" s="10"/>
      <c r="V116" s="11"/>
      <c r="W116" s="10"/>
      <c r="X116" s="11"/>
      <c r="Y116" s="10"/>
      <c r="Z116" s="7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119"/>
        <v>0</v>
      </c>
      <c r="AM116" s="11"/>
      <c r="AN116" s="10"/>
      <c r="AO116" s="11"/>
      <c r="AP116" s="10"/>
      <c r="AQ116" s="11"/>
      <c r="AR116" s="10"/>
      <c r="AS116" s="7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120"/>
        <v>0</v>
      </c>
      <c r="BF116" s="11"/>
      <c r="BG116" s="10"/>
      <c r="BH116" s="11"/>
      <c r="BI116" s="10"/>
      <c r="BJ116" s="11"/>
      <c r="BK116" s="10"/>
      <c r="BL116" s="7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121"/>
        <v>0</v>
      </c>
      <c r="BY116" s="11"/>
      <c r="BZ116" s="10"/>
      <c r="CA116" s="11"/>
      <c r="CB116" s="10"/>
      <c r="CC116" s="11"/>
      <c r="CD116" s="10"/>
      <c r="CE116" s="7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122"/>
        <v>0</v>
      </c>
      <c r="CR116" s="11"/>
      <c r="CS116" s="10"/>
      <c r="CT116" s="11"/>
      <c r="CU116" s="10"/>
      <c r="CV116" s="11"/>
      <c r="CW116" s="10"/>
      <c r="CX116" s="7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123"/>
        <v>0</v>
      </c>
      <c r="DK116" s="11"/>
      <c r="DL116" s="10"/>
      <c r="DM116" s="11"/>
      <c r="DN116" s="10"/>
      <c r="DO116" s="11"/>
      <c r="DP116" s="10"/>
      <c r="DQ116" s="7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7"/>
      <c r="EC116" s="7">
        <f t="shared" si="124"/>
        <v>0</v>
      </c>
      <c r="ED116" s="11">
        <v>15</v>
      </c>
      <c r="EE116" s="10" t="s">
        <v>61</v>
      </c>
      <c r="EF116" s="11">
        <v>15</v>
      </c>
      <c r="EG116" s="10" t="s">
        <v>61</v>
      </c>
      <c r="EH116" s="11"/>
      <c r="EI116" s="10"/>
      <c r="EJ116" s="7">
        <v>2</v>
      </c>
      <c r="EK116" s="11"/>
      <c r="EL116" s="10"/>
      <c r="EM116" s="11"/>
      <c r="EN116" s="10"/>
      <c r="EO116" s="11">
        <v>15</v>
      </c>
      <c r="EP116" s="10" t="s">
        <v>61</v>
      </c>
      <c r="EQ116" s="11"/>
      <c r="ER116" s="10"/>
      <c r="ES116" s="11"/>
      <c r="ET116" s="10"/>
      <c r="EU116" s="7">
        <v>1</v>
      </c>
      <c r="EV116" s="7">
        <f t="shared" si="125"/>
        <v>3</v>
      </c>
      <c r="EW116" s="11"/>
      <c r="EX116" s="10"/>
      <c r="EY116" s="11"/>
      <c r="EZ116" s="10"/>
      <c r="FA116" s="11"/>
      <c r="FB116" s="10"/>
      <c r="FC116" s="7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126"/>
        <v>0</v>
      </c>
    </row>
    <row r="117" spans="1:171" x14ac:dyDescent="0.2">
      <c r="A117" s="12">
        <v>12</v>
      </c>
      <c r="B117" s="12">
        <v>1</v>
      </c>
      <c r="C117" s="12"/>
      <c r="D117" s="6" t="s">
        <v>242</v>
      </c>
      <c r="E117" s="3" t="s">
        <v>243</v>
      </c>
      <c r="F117" s="6">
        <f t="shared" si="106"/>
        <v>0</v>
      </c>
      <c r="G117" s="6">
        <f t="shared" si="107"/>
        <v>3</v>
      </c>
      <c r="H117" s="6">
        <f t="shared" si="108"/>
        <v>45</v>
      </c>
      <c r="I117" s="6">
        <f t="shared" si="109"/>
        <v>15</v>
      </c>
      <c r="J117" s="6">
        <f t="shared" si="110"/>
        <v>15</v>
      </c>
      <c r="K117" s="6">
        <f t="shared" si="111"/>
        <v>0</v>
      </c>
      <c r="L117" s="6">
        <f t="shared" si="112"/>
        <v>0</v>
      </c>
      <c r="M117" s="6">
        <f t="shared" si="113"/>
        <v>0</v>
      </c>
      <c r="N117" s="6">
        <f t="shared" si="114"/>
        <v>15</v>
      </c>
      <c r="O117" s="6">
        <f t="shared" si="115"/>
        <v>0</v>
      </c>
      <c r="P117" s="6">
        <f t="shared" si="116"/>
        <v>0</v>
      </c>
      <c r="Q117" s="7">
        <f t="shared" si="117"/>
        <v>3</v>
      </c>
      <c r="R117" s="7">
        <f t="shared" si="118"/>
        <v>1</v>
      </c>
      <c r="S117" s="7">
        <v>1.8</v>
      </c>
      <c r="T117" s="11"/>
      <c r="U117" s="10"/>
      <c r="V117" s="11"/>
      <c r="W117" s="10"/>
      <c r="X117" s="11"/>
      <c r="Y117" s="10"/>
      <c r="Z117" s="7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7"/>
      <c r="AL117" s="7">
        <f t="shared" si="119"/>
        <v>0</v>
      </c>
      <c r="AM117" s="11"/>
      <c r="AN117" s="10"/>
      <c r="AO117" s="11"/>
      <c r="AP117" s="10"/>
      <c r="AQ117" s="11"/>
      <c r="AR117" s="10"/>
      <c r="AS117" s="7"/>
      <c r="AT117" s="11"/>
      <c r="AU117" s="10"/>
      <c r="AV117" s="11"/>
      <c r="AW117" s="10"/>
      <c r="AX117" s="11"/>
      <c r="AY117" s="10"/>
      <c r="AZ117" s="11"/>
      <c r="BA117" s="10"/>
      <c r="BB117" s="11"/>
      <c r="BC117" s="10"/>
      <c r="BD117" s="7"/>
      <c r="BE117" s="7">
        <f t="shared" si="120"/>
        <v>0</v>
      </c>
      <c r="BF117" s="11"/>
      <c r="BG117" s="10"/>
      <c r="BH117" s="11"/>
      <c r="BI117" s="10"/>
      <c r="BJ117" s="11"/>
      <c r="BK117" s="10"/>
      <c r="BL117" s="7"/>
      <c r="BM117" s="11"/>
      <c r="BN117" s="10"/>
      <c r="BO117" s="11"/>
      <c r="BP117" s="10"/>
      <c r="BQ117" s="11"/>
      <c r="BR117" s="10"/>
      <c r="BS117" s="11"/>
      <c r="BT117" s="10"/>
      <c r="BU117" s="11"/>
      <c r="BV117" s="10"/>
      <c r="BW117" s="7"/>
      <c r="BX117" s="7">
        <f t="shared" si="121"/>
        <v>0</v>
      </c>
      <c r="BY117" s="11"/>
      <c r="BZ117" s="10"/>
      <c r="CA117" s="11"/>
      <c r="CB117" s="10"/>
      <c r="CC117" s="11"/>
      <c r="CD117" s="10"/>
      <c r="CE117" s="7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7"/>
      <c r="CQ117" s="7">
        <f t="shared" si="122"/>
        <v>0</v>
      </c>
      <c r="CR117" s="11"/>
      <c r="CS117" s="10"/>
      <c r="CT117" s="11"/>
      <c r="CU117" s="10"/>
      <c r="CV117" s="11"/>
      <c r="CW117" s="10"/>
      <c r="CX117" s="7"/>
      <c r="CY117" s="11"/>
      <c r="CZ117" s="10"/>
      <c r="DA117" s="11"/>
      <c r="DB117" s="10"/>
      <c r="DC117" s="11"/>
      <c r="DD117" s="10"/>
      <c r="DE117" s="11"/>
      <c r="DF117" s="10"/>
      <c r="DG117" s="11"/>
      <c r="DH117" s="10"/>
      <c r="DI117" s="7"/>
      <c r="DJ117" s="7">
        <f t="shared" si="123"/>
        <v>0</v>
      </c>
      <c r="DK117" s="11"/>
      <c r="DL117" s="10"/>
      <c r="DM117" s="11"/>
      <c r="DN117" s="10"/>
      <c r="DO117" s="11"/>
      <c r="DP117" s="10"/>
      <c r="DQ117" s="7"/>
      <c r="DR117" s="11"/>
      <c r="DS117" s="10"/>
      <c r="DT117" s="11"/>
      <c r="DU117" s="10"/>
      <c r="DV117" s="11"/>
      <c r="DW117" s="10"/>
      <c r="DX117" s="11"/>
      <c r="DY117" s="10"/>
      <c r="DZ117" s="11"/>
      <c r="EA117" s="10"/>
      <c r="EB117" s="7"/>
      <c r="EC117" s="7">
        <f t="shared" si="124"/>
        <v>0</v>
      </c>
      <c r="ED117" s="11">
        <v>15</v>
      </c>
      <c r="EE117" s="10" t="s">
        <v>61</v>
      </c>
      <c r="EF117" s="11">
        <v>15</v>
      </c>
      <c r="EG117" s="10" t="s">
        <v>61</v>
      </c>
      <c r="EH117" s="11"/>
      <c r="EI117" s="10"/>
      <c r="EJ117" s="7">
        <v>2</v>
      </c>
      <c r="EK117" s="11"/>
      <c r="EL117" s="10"/>
      <c r="EM117" s="11"/>
      <c r="EN117" s="10"/>
      <c r="EO117" s="11">
        <v>15</v>
      </c>
      <c r="EP117" s="10" t="s">
        <v>61</v>
      </c>
      <c r="EQ117" s="11"/>
      <c r="ER117" s="10"/>
      <c r="ES117" s="11"/>
      <c r="ET117" s="10"/>
      <c r="EU117" s="7">
        <v>1</v>
      </c>
      <c r="EV117" s="7">
        <f t="shared" si="125"/>
        <v>3</v>
      </c>
      <c r="EW117" s="11"/>
      <c r="EX117" s="10"/>
      <c r="EY117" s="11"/>
      <c r="EZ117" s="10"/>
      <c r="FA117" s="11"/>
      <c r="FB117" s="10"/>
      <c r="FC117" s="7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7"/>
      <c r="FO117" s="7">
        <f t="shared" si="126"/>
        <v>0</v>
      </c>
    </row>
    <row r="118" spans="1:171" ht="20.100000000000001" customHeight="1" x14ac:dyDescent="0.2">
      <c r="A118" s="13" t="s">
        <v>244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3"/>
      <c r="FO118" s="14"/>
    </row>
    <row r="119" spans="1:171" x14ac:dyDescent="0.2">
      <c r="A119" s="6"/>
      <c r="B119" s="6"/>
      <c r="C119" s="6"/>
      <c r="D119" s="6" t="s">
        <v>245</v>
      </c>
      <c r="E119" s="3" t="s">
        <v>246</v>
      </c>
      <c r="F119" s="6">
        <f>COUNTIF(T119:FM119,"e")</f>
        <v>0</v>
      </c>
      <c r="G119" s="6">
        <f>COUNTIF(T119:FM119,"z")</f>
        <v>1</v>
      </c>
      <c r="H119" s="6">
        <f>SUM(I119:P119)</f>
        <v>4</v>
      </c>
      <c r="I119" s="6">
        <f>T119+AM119+BF119+BY119+CR119+DK119+ED119+EW119</f>
        <v>0</v>
      </c>
      <c r="J119" s="6">
        <f>V119+AO119+BH119+CA119+CT119+DM119+EF119+EY119</f>
        <v>0</v>
      </c>
      <c r="K119" s="6">
        <f>X119+AQ119+BJ119+CC119+CV119+DO119+EH119+FA119</f>
        <v>0</v>
      </c>
      <c r="L119" s="6">
        <f>AA119+AT119+BM119+CF119+CY119+DR119+EK119+FD119</f>
        <v>0</v>
      </c>
      <c r="M119" s="6">
        <f>AC119+AV119+BO119+CH119+DA119+DT119+EM119+FF119</f>
        <v>0</v>
      </c>
      <c r="N119" s="6">
        <f>AE119+AX119+BQ119+CJ119+DC119+DV119+EO119+FH119</f>
        <v>0</v>
      </c>
      <c r="O119" s="6">
        <f>AG119+AZ119+BS119+CL119+DE119+DX119+EQ119+FJ119</f>
        <v>0</v>
      </c>
      <c r="P119" s="6">
        <f>AI119+BB119+BU119+CN119+DG119+DZ119+ES119+FL119</f>
        <v>4</v>
      </c>
      <c r="Q119" s="7">
        <f>AL119+BE119+BX119+CQ119+DJ119+EC119+EV119+FO119</f>
        <v>4</v>
      </c>
      <c r="R119" s="7">
        <f>AK119+BD119+BW119+CP119+DI119+EB119+EU119+FN119</f>
        <v>4</v>
      </c>
      <c r="S119" s="7">
        <v>4</v>
      </c>
      <c r="T119" s="11"/>
      <c r="U119" s="10"/>
      <c r="V119" s="11"/>
      <c r="W119" s="10"/>
      <c r="X119" s="11"/>
      <c r="Y119" s="10"/>
      <c r="Z119" s="7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>Z119+AK119</f>
        <v>0</v>
      </c>
      <c r="AM119" s="11"/>
      <c r="AN119" s="10"/>
      <c r="AO119" s="11"/>
      <c r="AP119" s="10"/>
      <c r="AQ119" s="11"/>
      <c r="AR119" s="10"/>
      <c r="AS119" s="7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>AS119+BD119</f>
        <v>0</v>
      </c>
      <c r="BF119" s="11"/>
      <c r="BG119" s="10"/>
      <c r="BH119" s="11"/>
      <c r="BI119" s="10"/>
      <c r="BJ119" s="11"/>
      <c r="BK119" s="10"/>
      <c r="BL119" s="7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>BL119+BW119</f>
        <v>0</v>
      </c>
      <c r="BY119" s="11"/>
      <c r="BZ119" s="10"/>
      <c r="CA119" s="11"/>
      <c r="CB119" s="10"/>
      <c r="CC119" s="11"/>
      <c r="CD119" s="10"/>
      <c r="CE119" s="7"/>
      <c r="CF119" s="11"/>
      <c r="CG119" s="10"/>
      <c r="CH119" s="11"/>
      <c r="CI119" s="10"/>
      <c r="CJ119" s="11"/>
      <c r="CK119" s="10"/>
      <c r="CL119" s="11"/>
      <c r="CM119" s="10"/>
      <c r="CN119" s="11">
        <v>4</v>
      </c>
      <c r="CO119" s="10" t="s">
        <v>61</v>
      </c>
      <c r="CP119" s="7">
        <v>4</v>
      </c>
      <c r="CQ119" s="7">
        <f>CE119+CP119</f>
        <v>4</v>
      </c>
      <c r="CR119" s="11"/>
      <c r="CS119" s="10"/>
      <c r="CT119" s="11"/>
      <c r="CU119" s="10"/>
      <c r="CV119" s="11"/>
      <c r="CW119" s="10"/>
      <c r="CX119" s="7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>CX119+DI119</f>
        <v>0</v>
      </c>
      <c r="DK119" s="11"/>
      <c r="DL119" s="10"/>
      <c r="DM119" s="11"/>
      <c r="DN119" s="10"/>
      <c r="DO119" s="11"/>
      <c r="DP119" s="10"/>
      <c r="DQ119" s="7"/>
      <c r="DR119" s="11"/>
      <c r="DS119" s="10"/>
      <c r="DT119" s="11"/>
      <c r="DU119" s="10"/>
      <c r="DV119" s="11"/>
      <c r="DW119" s="10"/>
      <c r="DX119" s="11"/>
      <c r="DY119" s="10"/>
      <c r="DZ119" s="11"/>
      <c r="EA119" s="10"/>
      <c r="EB119" s="7"/>
      <c r="EC119" s="7">
        <f>DQ119+EB119</f>
        <v>0</v>
      </c>
      <c r="ED119" s="11"/>
      <c r="EE119" s="10"/>
      <c r="EF119" s="11"/>
      <c r="EG119" s="10"/>
      <c r="EH119" s="11"/>
      <c r="EI119" s="10"/>
      <c r="EJ119" s="7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>EJ119+EU119</f>
        <v>0</v>
      </c>
      <c r="EW119" s="11"/>
      <c r="EX119" s="10"/>
      <c r="EY119" s="11"/>
      <c r="EZ119" s="10"/>
      <c r="FA119" s="11"/>
      <c r="FB119" s="10"/>
      <c r="FC119" s="7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>FC119+FN119</f>
        <v>0</v>
      </c>
    </row>
    <row r="120" spans="1:171" x14ac:dyDescent="0.2">
      <c r="A120" s="6"/>
      <c r="B120" s="6"/>
      <c r="C120" s="6"/>
      <c r="D120" s="6" t="s">
        <v>247</v>
      </c>
      <c r="E120" s="3" t="s">
        <v>248</v>
      </c>
      <c r="F120" s="6">
        <f>COUNTIF(T120:FM120,"e")</f>
        <v>0</v>
      </c>
      <c r="G120" s="6">
        <f>COUNTIF(T120:FM120,"z")</f>
        <v>1</v>
      </c>
      <c r="H120" s="6">
        <f>SUM(I120:P120)</f>
        <v>2</v>
      </c>
      <c r="I120" s="6">
        <f>T120+AM120+BF120+BY120+CR120+DK120+ED120+EW120</f>
        <v>0</v>
      </c>
      <c r="J120" s="6">
        <f>V120+AO120+BH120+CA120+CT120+DM120+EF120+EY120</f>
        <v>0</v>
      </c>
      <c r="K120" s="6">
        <f>X120+AQ120+BJ120+CC120+CV120+DO120+EH120+FA120</f>
        <v>0</v>
      </c>
      <c r="L120" s="6">
        <f>AA120+AT120+BM120+CF120+CY120+DR120+EK120+FD120</f>
        <v>0</v>
      </c>
      <c r="M120" s="6">
        <f>AC120+AV120+BO120+CH120+DA120+DT120+EM120+FF120</f>
        <v>0</v>
      </c>
      <c r="N120" s="6">
        <f>AE120+AX120+BQ120+CJ120+DC120+DV120+EO120+FH120</f>
        <v>0</v>
      </c>
      <c r="O120" s="6">
        <f>AG120+AZ120+BS120+CL120+DE120+DX120+EQ120+FJ120</f>
        <v>0</v>
      </c>
      <c r="P120" s="6">
        <f>AI120+BB120+BU120+CN120+DG120+DZ120+ES120+FL120</f>
        <v>2</v>
      </c>
      <c r="Q120" s="7">
        <f>AL120+BE120+BX120+CQ120+DJ120+EC120+EV120+FO120</f>
        <v>2</v>
      </c>
      <c r="R120" s="7">
        <f>AK120+BD120+BW120+CP120+DI120+EB120+EU120+FN120</f>
        <v>2</v>
      </c>
      <c r="S120" s="7">
        <v>2</v>
      </c>
      <c r="T120" s="11"/>
      <c r="U120" s="10"/>
      <c r="V120" s="11"/>
      <c r="W120" s="10"/>
      <c r="X120" s="11"/>
      <c r="Y120" s="10"/>
      <c r="Z120" s="7"/>
      <c r="AA120" s="11"/>
      <c r="AB120" s="10"/>
      <c r="AC120" s="11"/>
      <c r="AD120" s="10"/>
      <c r="AE120" s="11"/>
      <c r="AF120" s="10"/>
      <c r="AG120" s="11"/>
      <c r="AH120" s="10"/>
      <c r="AI120" s="11"/>
      <c r="AJ120" s="10"/>
      <c r="AK120" s="7"/>
      <c r="AL120" s="7">
        <f>Z120+AK120</f>
        <v>0</v>
      </c>
      <c r="AM120" s="11"/>
      <c r="AN120" s="10"/>
      <c r="AO120" s="11"/>
      <c r="AP120" s="10"/>
      <c r="AQ120" s="11"/>
      <c r="AR120" s="10"/>
      <c r="AS120" s="7"/>
      <c r="AT120" s="11"/>
      <c r="AU120" s="10"/>
      <c r="AV120" s="11"/>
      <c r="AW120" s="10"/>
      <c r="AX120" s="11"/>
      <c r="AY120" s="10"/>
      <c r="AZ120" s="11"/>
      <c r="BA120" s="10"/>
      <c r="BB120" s="11"/>
      <c r="BC120" s="10"/>
      <c r="BD120" s="7"/>
      <c r="BE120" s="7">
        <f>AS120+BD120</f>
        <v>0</v>
      </c>
      <c r="BF120" s="11"/>
      <c r="BG120" s="10"/>
      <c r="BH120" s="11"/>
      <c r="BI120" s="10"/>
      <c r="BJ120" s="11"/>
      <c r="BK120" s="10"/>
      <c r="BL120" s="7"/>
      <c r="BM120" s="11"/>
      <c r="BN120" s="10"/>
      <c r="BO120" s="11"/>
      <c r="BP120" s="10"/>
      <c r="BQ120" s="11"/>
      <c r="BR120" s="10"/>
      <c r="BS120" s="11"/>
      <c r="BT120" s="10"/>
      <c r="BU120" s="11"/>
      <c r="BV120" s="10"/>
      <c r="BW120" s="7"/>
      <c r="BX120" s="7">
        <f>BL120+BW120</f>
        <v>0</v>
      </c>
      <c r="BY120" s="11"/>
      <c r="BZ120" s="10"/>
      <c r="CA120" s="11"/>
      <c r="CB120" s="10"/>
      <c r="CC120" s="11"/>
      <c r="CD120" s="10"/>
      <c r="CE120" s="7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7"/>
      <c r="CQ120" s="7">
        <f>CE120+CP120</f>
        <v>0</v>
      </c>
      <c r="CR120" s="11"/>
      <c r="CS120" s="10"/>
      <c r="CT120" s="11"/>
      <c r="CU120" s="10"/>
      <c r="CV120" s="11"/>
      <c r="CW120" s="10"/>
      <c r="CX120" s="7"/>
      <c r="CY120" s="11"/>
      <c r="CZ120" s="10"/>
      <c r="DA120" s="11"/>
      <c r="DB120" s="10"/>
      <c r="DC120" s="11"/>
      <c r="DD120" s="10"/>
      <c r="DE120" s="11"/>
      <c r="DF120" s="10"/>
      <c r="DG120" s="11"/>
      <c r="DH120" s="10"/>
      <c r="DI120" s="7"/>
      <c r="DJ120" s="7">
        <f>CX120+DI120</f>
        <v>0</v>
      </c>
      <c r="DK120" s="11"/>
      <c r="DL120" s="10"/>
      <c r="DM120" s="11"/>
      <c r="DN120" s="10"/>
      <c r="DO120" s="11"/>
      <c r="DP120" s="10"/>
      <c r="DQ120" s="7"/>
      <c r="DR120" s="11"/>
      <c r="DS120" s="10"/>
      <c r="DT120" s="11"/>
      <c r="DU120" s="10"/>
      <c r="DV120" s="11"/>
      <c r="DW120" s="10"/>
      <c r="DX120" s="11"/>
      <c r="DY120" s="10"/>
      <c r="DZ120" s="11">
        <v>2</v>
      </c>
      <c r="EA120" s="10" t="s">
        <v>61</v>
      </c>
      <c r="EB120" s="7">
        <v>2</v>
      </c>
      <c r="EC120" s="7">
        <f>DQ120+EB120</f>
        <v>2</v>
      </c>
      <c r="ED120" s="11"/>
      <c r="EE120" s="10"/>
      <c r="EF120" s="11"/>
      <c r="EG120" s="10"/>
      <c r="EH120" s="11"/>
      <c r="EI120" s="10"/>
      <c r="EJ120" s="7"/>
      <c r="EK120" s="11"/>
      <c r="EL120" s="10"/>
      <c r="EM120" s="11"/>
      <c r="EN120" s="10"/>
      <c r="EO120" s="11"/>
      <c r="EP120" s="10"/>
      <c r="EQ120" s="11"/>
      <c r="ER120" s="10"/>
      <c r="ES120" s="11"/>
      <c r="ET120" s="10"/>
      <c r="EU120" s="7"/>
      <c r="EV120" s="7">
        <f>EJ120+EU120</f>
        <v>0</v>
      </c>
      <c r="EW120" s="11"/>
      <c r="EX120" s="10"/>
      <c r="EY120" s="11"/>
      <c r="EZ120" s="10"/>
      <c r="FA120" s="11"/>
      <c r="FB120" s="10"/>
      <c r="FC120" s="7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7"/>
      <c r="FO120" s="7">
        <f>FC120+FN120</f>
        <v>0</v>
      </c>
    </row>
    <row r="121" spans="1:171" ht="15.95" customHeight="1" x14ac:dyDescent="0.2">
      <c r="A121" s="6"/>
      <c r="B121" s="6"/>
      <c r="C121" s="6"/>
      <c r="D121" s="6"/>
      <c r="E121" s="6" t="s">
        <v>80</v>
      </c>
      <c r="F121" s="6">
        <f t="shared" ref="F121:AK121" si="127">SUM(F119:F120)</f>
        <v>0</v>
      </c>
      <c r="G121" s="6">
        <f t="shared" si="127"/>
        <v>2</v>
      </c>
      <c r="H121" s="6">
        <f t="shared" si="127"/>
        <v>6</v>
      </c>
      <c r="I121" s="6">
        <f t="shared" si="127"/>
        <v>0</v>
      </c>
      <c r="J121" s="6">
        <f t="shared" si="127"/>
        <v>0</v>
      </c>
      <c r="K121" s="6">
        <f t="shared" si="127"/>
        <v>0</v>
      </c>
      <c r="L121" s="6">
        <f t="shared" si="127"/>
        <v>0</v>
      </c>
      <c r="M121" s="6">
        <f t="shared" si="127"/>
        <v>0</v>
      </c>
      <c r="N121" s="6">
        <f t="shared" si="127"/>
        <v>0</v>
      </c>
      <c r="O121" s="6">
        <f t="shared" si="127"/>
        <v>0</v>
      </c>
      <c r="P121" s="6">
        <f t="shared" si="127"/>
        <v>6</v>
      </c>
      <c r="Q121" s="7">
        <f t="shared" si="127"/>
        <v>6</v>
      </c>
      <c r="R121" s="7">
        <f t="shared" si="127"/>
        <v>6</v>
      </c>
      <c r="S121" s="7">
        <f t="shared" si="127"/>
        <v>6</v>
      </c>
      <c r="T121" s="11">
        <f t="shared" si="127"/>
        <v>0</v>
      </c>
      <c r="U121" s="10">
        <f t="shared" si="127"/>
        <v>0</v>
      </c>
      <c r="V121" s="11">
        <f t="shared" si="127"/>
        <v>0</v>
      </c>
      <c r="W121" s="10">
        <f t="shared" si="127"/>
        <v>0</v>
      </c>
      <c r="X121" s="11">
        <f t="shared" si="127"/>
        <v>0</v>
      </c>
      <c r="Y121" s="10">
        <f t="shared" si="127"/>
        <v>0</v>
      </c>
      <c r="Z121" s="7">
        <f t="shared" si="127"/>
        <v>0</v>
      </c>
      <c r="AA121" s="11">
        <f t="shared" si="127"/>
        <v>0</v>
      </c>
      <c r="AB121" s="10">
        <f t="shared" si="127"/>
        <v>0</v>
      </c>
      <c r="AC121" s="11">
        <f t="shared" si="127"/>
        <v>0</v>
      </c>
      <c r="AD121" s="10">
        <f t="shared" si="127"/>
        <v>0</v>
      </c>
      <c r="AE121" s="11">
        <f t="shared" si="127"/>
        <v>0</v>
      </c>
      <c r="AF121" s="10">
        <f t="shared" si="127"/>
        <v>0</v>
      </c>
      <c r="AG121" s="11">
        <f t="shared" si="127"/>
        <v>0</v>
      </c>
      <c r="AH121" s="10">
        <f t="shared" si="127"/>
        <v>0</v>
      </c>
      <c r="AI121" s="11">
        <f t="shared" si="127"/>
        <v>0</v>
      </c>
      <c r="AJ121" s="10">
        <f t="shared" si="127"/>
        <v>0</v>
      </c>
      <c r="AK121" s="7">
        <f t="shared" si="127"/>
        <v>0</v>
      </c>
      <c r="AL121" s="7">
        <f t="shared" ref="AL121:BQ121" si="128">SUM(AL119:AL120)</f>
        <v>0</v>
      </c>
      <c r="AM121" s="11">
        <f t="shared" si="128"/>
        <v>0</v>
      </c>
      <c r="AN121" s="10">
        <f t="shared" si="128"/>
        <v>0</v>
      </c>
      <c r="AO121" s="11">
        <f t="shared" si="128"/>
        <v>0</v>
      </c>
      <c r="AP121" s="10">
        <f t="shared" si="128"/>
        <v>0</v>
      </c>
      <c r="AQ121" s="11">
        <f t="shared" si="128"/>
        <v>0</v>
      </c>
      <c r="AR121" s="10">
        <f t="shared" si="128"/>
        <v>0</v>
      </c>
      <c r="AS121" s="7">
        <f t="shared" si="128"/>
        <v>0</v>
      </c>
      <c r="AT121" s="11">
        <f t="shared" si="128"/>
        <v>0</v>
      </c>
      <c r="AU121" s="10">
        <f t="shared" si="128"/>
        <v>0</v>
      </c>
      <c r="AV121" s="11">
        <f t="shared" si="128"/>
        <v>0</v>
      </c>
      <c r="AW121" s="10">
        <f t="shared" si="128"/>
        <v>0</v>
      </c>
      <c r="AX121" s="11">
        <f t="shared" si="128"/>
        <v>0</v>
      </c>
      <c r="AY121" s="10">
        <f t="shared" si="128"/>
        <v>0</v>
      </c>
      <c r="AZ121" s="11">
        <f t="shared" si="128"/>
        <v>0</v>
      </c>
      <c r="BA121" s="10">
        <f t="shared" si="128"/>
        <v>0</v>
      </c>
      <c r="BB121" s="11">
        <f t="shared" si="128"/>
        <v>0</v>
      </c>
      <c r="BC121" s="10">
        <f t="shared" si="128"/>
        <v>0</v>
      </c>
      <c r="BD121" s="7">
        <f t="shared" si="128"/>
        <v>0</v>
      </c>
      <c r="BE121" s="7">
        <f t="shared" si="128"/>
        <v>0</v>
      </c>
      <c r="BF121" s="11">
        <f t="shared" si="128"/>
        <v>0</v>
      </c>
      <c r="BG121" s="10">
        <f t="shared" si="128"/>
        <v>0</v>
      </c>
      <c r="BH121" s="11">
        <f t="shared" si="128"/>
        <v>0</v>
      </c>
      <c r="BI121" s="10">
        <f t="shared" si="128"/>
        <v>0</v>
      </c>
      <c r="BJ121" s="11">
        <f t="shared" si="128"/>
        <v>0</v>
      </c>
      <c r="BK121" s="10">
        <f t="shared" si="128"/>
        <v>0</v>
      </c>
      <c r="BL121" s="7">
        <f t="shared" si="128"/>
        <v>0</v>
      </c>
      <c r="BM121" s="11">
        <f t="shared" si="128"/>
        <v>0</v>
      </c>
      <c r="BN121" s="10">
        <f t="shared" si="128"/>
        <v>0</v>
      </c>
      <c r="BO121" s="11">
        <f t="shared" si="128"/>
        <v>0</v>
      </c>
      <c r="BP121" s="10">
        <f t="shared" si="128"/>
        <v>0</v>
      </c>
      <c r="BQ121" s="11">
        <f t="shared" si="128"/>
        <v>0</v>
      </c>
      <c r="BR121" s="10">
        <f t="shared" ref="BR121:CW121" si="129">SUM(BR119:BR120)</f>
        <v>0</v>
      </c>
      <c r="BS121" s="11">
        <f t="shared" si="129"/>
        <v>0</v>
      </c>
      <c r="BT121" s="10">
        <f t="shared" si="129"/>
        <v>0</v>
      </c>
      <c r="BU121" s="11">
        <f t="shared" si="129"/>
        <v>0</v>
      </c>
      <c r="BV121" s="10">
        <f t="shared" si="129"/>
        <v>0</v>
      </c>
      <c r="BW121" s="7">
        <f t="shared" si="129"/>
        <v>0</v>
      </c>
      <c r="BX121" s="7">
        <f t="shared" si="129"/>
        <v>0</v>
      </c>
      <c r="BY121" s="11">
        <f t="shared" si="129"/>
        <v>0</v>
      </c>
      <c r="BZ121" s="10">
        <f t="shared" si="129"/>
        <v>0</v>
      </c>
      <c r="CA121" s="11">
        <f t="shared" si="129"/>
        <v>0</v>
      </c>
      <c r="CB121" s="10">
        <f t="shared" si="129"/>
        <v>0</v>
      </c>
      <c r="CC121" s="11">
        <f t="shared" si="129"/>
        <v>0</v>
      </c>
      <c r="CD121" s="10">
        <f t="shared" si="129"/>
        <v>0</v>
      </c>
      <c r="CE121" s="7">
        <f t="shared" si="129"/>
        <v>0</v>
      </c>
      <c r="CF121" s="11">
        <f t="shared" si="129"/>
        <v>0</v>
      </c>
      <c r="CG121" s="10">
        <f t="shared" si="129"/>
        <v>0</v>
      </c>
      <c r="CH121" s="11">
        <f t="shared" si="129"/>
        <v>0</v>
      </c>
      <c r="CI121" s="10">
        <f t="shared" si="129"/>
        <v>0</v>
      </c>
      <c r="CJ121" s="11">
        <f t="shared" si="129"/>
        <v>0</v>
      </c>
      <c r="CK121" s="10">
        <f t="shared" si="129"/>
        <v>0</v>
      </c>
      <c r="CL121" s="11">
        <f t="shared" si="129"/>
        <v>0</v>
      </c>
      <c r="CM121" s="10">
        <f t="shared" si="129"/>
        <v>0</v>
      </c>
      <c r="CN121" s="11">
        <f t="shared" si="129"/>
        <v>4</v>
      </c>
      <c r="CO121" s="10">
        <f t="shared" si="129"/>
        <v>0</v>
      </c>
      <c r="CP121" s="7">
        <f t="shared" si="129"/>
        <v>4</v>
      </c>
      <c r="CQ121" s="7">
        <f t="shared" si="129"/>
        <v>4</v>
      </c>
      <c r="CR121" s="11">
        <f t="shared" si="129"/>
        <v>0</v>
      </c>
      <c r="CS121" s="10">
        <f t="shared" si="129"/>
        <v>0</v>
      </c>
      <c r="CT121" s="11">
        <f t="shared" si="129"/>
        <v>0</v>
      </c>
      <c r="CU121" s="10">
        <f t="shared" si="129"/>
        <v>0</v>
      </c>
      <c r="CV121" s="11">
        <f t="shared" si="129"/>
        <v>0</v>
      </c>
      <c r="CW121" s="10">
        <f t="shared" si="129"/>
        <v>0</v>
      </c>
      <c r="CX121" s="7">
        <f t="shared" ref="CX121:EC121" si="130">SUM(CX119:CX120)</f>
        <v>0</v>
      </c>
      <c r="CY121" s="11">
        <f t="shared" si="130"/>
        <v>0</v>
      </c>
      <c r="CZ121" s="10">
        <f t="shared" si="130"/>
        <v>0</v>
      </c>
      <c r="DA121" s="11">
        <f t="shared" si="130"/>
        <v>0</v>
      </c>
      <c r="DB121" s="10">
        <f t="shared" si="130"/>
        <v>0</v>
      </c>
      <c r="DC121" s="11">
        <f t="shared" si="130"/>
        <v>0</v>
      </c>
      <c r="DD121" s="10">
        <f t="shared" si="130"/>
        <v>0</v>
      </c>
      <c r="DE121" s="11">
        <f t="shared" si="130"/>
        <v>0</v>
      </c>
      <c r="DF121" s="10">
        <f t="shared" si="130"/>
        <v>0</v>
      </c>
      <c r="DG121" s="11">
        <f t="shared" si="130"/>
        <v>0</v>
      </c>
      <c r="DH121" s="10">
        <f t="shared" si="130"/>
        <v>0</v>
      </c>
      <c r="DI121" s="7">
        <f t="shared" si="130"/>
        <v>0</v>
      </c>
      <c r="DJ121" s="7">
        <f t="shared" si="130"/>
        <v>0</v>
      </c>
      <c r="DK121" s="11">
        <f t="shared" si="130"/>
        <v>0</v>
      </c>
      <c r="DL121" s="10">
        <f t="shared" si="130"/>
        <v>0</v>
      </c>
      <c r="DM121" s="11">
        <f t="shared" si="130"/>
        <v>0</v>
      </c>
      <c r="DN121" s="10">
        <f t="shared" si="130"/>
        <v>0</v>
      </c>
      <c r="DO121" s="11">
        <f t="shared" si="130"/>
        <v>0</v>
      </c>
      <c r="DP121" s="10">
        <f t="shared" si="130"/>
        <v>0</v>
      </c>
      <c r="DQ121" s="7">
        <f t="shared" si="130"/>
        <v>0</v>
      </c>
      <c r="DR121" s="11">
        <f t="shared" si="130"/>
        <v>0</v>
      </c>
      <c r="DS121" s="10">
        <f t="shared" si="130"/>
        <v>0</v>
      </c>
      <c r="DT121" s="11">
        <f t="shared" si="130"/>
        <v>0</v>
      </c>
      <c r="DU121" s="10">
        <f t="shared" si="130"/>
        <v>0</v>
      </c>
      <c r="DV121" s="11">
        <f t="shared" si="130"/>
        <v>0</v>
      </c>
      <c r="DW121" s="10">
        <f t="shared" si="130"/>
        <v>0</v>
      </c>
      <c r="DX121" s="11">
        <f t="shared" si="130"/>
        <v>0</v>
      </c>
      <c r="DY121" s="10">
        <f t="shared" si="130"/>
        <v>0</v>
      </c>
      <c r="DZ121" s="11">
        <f t="shared" si="130"/>
        <v>2</v>
      </c>
      <c r="EA121" s="10">
        <f t="shared" si="130"/>
        <v>0</v>
      </c>
      <c r="EB121" s="7">
        <f t="shared" si="130"/>
        <v>2</v>
      </c>
      <c r="EC121" s="7">
        <f t="shared" si="130"/>
        <v>2</v>
      </c>
      <c r="ED121" s="11">
        <f t="shared" ref="ED121:FI121" si="131">SUM(ED119:ED120)</f>
        <v>0</v>
      </c>
      <c r="EE121" s="10">
        <f t="shared" si="131"/>
        <v>0</v>
      </c>
      <c r="EF121" s="11">
        <f t="shared" si="131"/>
        <v>0</v>
      </c>
      <c r="EG121" s="10">
        <f t="shared" si="131"/>
        <v>0</v>
      </c>
      <c r="EH121" s="11">
        <f t="shared" si="131"/>
        <v>0</v>
      </c>
      <c r="EI121" s="10">
        <f t="shared" si="131"/>
        <v>0</v>
      </c>
      <c r="EJ121" s="7">
        <f t="shared" si="131"/>
        <v>0</v>
      </c>
      <c r="EK121" s="11">
        <f t="shared" si="131"/>
        <v>0</v>
      </c>
      <c r="EL121" s="10">
        <f t="shared" si="131"/>
        <v>0</v>
      </c>
      <c r="EM121" s="11">
        <f t="shared" si="131"/>
        <v>0</v>
      </c>
      <c r="EN121" s="10">
        <f t="shared" si="131"/>
        <v>0</v>
      </c>
      <c r="EO121" s="11">
        <f t="shared" si="131"/>
        <v>0</v>
      </c>
      <c r="EP121" s="10">
        <f t="shared" si="131"/>
        <v>0</v>
      </c>
      <c r="EQ121" s="11">
        <f t="shared" si="131"/>
        <v>0</v>
      </c>
      <c r="ER121" s="10">
        <f t="shared" si="131"/>
        <v>0</v>
      </c>
      <c r="ES121" s="11">
        <f t="shared" si="131"/>
        <v>0</v>
      </c>
      <c r="ET121" s="10">
        <f t="shared" si="131"/>
        <v>0</v>
      </c>
      <c r="EU121" s="7">
        <f t="shared" si="131"/>
        <v>0</v>
      </c>
      <c r="EV121" s="7">
        <f t="shared" si="131"/>
        <v>0</v>
      </c>
      <c r="EW121" s="11">
        <f t="shared" si="131"/>
        <v>0</v>
      </c>
      <c r="EX121" s="10">
        <f t="shared" si="131"/>
        <v>0</v>
      </c>
      <c r="EY121" s="11">
        <f t="shared" si="131"/>
        <v>0</v>
      </c>
      <c r="EZ121" s="10">
        <f t="shared" si="131"/>
        <v>0</v>
      </c>
      <c r="FA121" s="11">
        <f t="shared" si="131"/>
        <v>0</v>
      </c>
      <c r="FB121" s="10">
        <f t="shared" si="131"/>
        <v>0</v>
      </c>
      <c r="FC121" s="7">
        <f t="shared" si="131"/>
        <v>0</v>
      </c>
      <c r="FD121" s="11">
        <f t="shared" si="131"/>
        <v>0</v>
      </c>
      <c r="FE121" s="10">
        <f t="shared" si="131"/>
        <v>0</v>
      </c>
      <c r="FF121" s="11">
        <f t="shared" si="131"/>
        <v>0</v>
      </c>
      <c r="FG121" s="10">
        <f t="shared" si="131"/>
        <v>0</v>
      </c>
      <c r="FH121" s="11">
        <f t="shared" si="131"/>
        <v>0</v>
      </c>
      <c r="FI121" s="10">
        <f t="shared" si="131"/>
        <v>0</v>
      </c>
      <c r="FJ121" s="11">
        <f t="shared" ref="FJ121:FO121" si="132">SUM(FJ119:FJ120)</f>
        <v>0</v>
      </c>
      <c r="FK121" s="10">
        <f t="shared" si="132"/>
        <v>0</v>
      </c>
      <c r="FL121" s="11">
        <f t="shared" si="132"/>
        <v>0</v>
      </c>
      <c r="FM121" s="10">
        <f t="shared" si="132"/>
        <v>0</v>
      </c>
      <c r="FN121" s="7">
        <f t="shared" si="132"/>
        <v>0</v>
      </c>
      <c r="FO121" s="7">
        <f t="shared" si="132"/>
        <v>0</v>
      </c>
    </row>
    <row r="122" spans="1:171" ht="20.100000000000001" customHeight="1" x14ac:dyDescent="0.2">
      <c r="A122" s="6"/>
      <c r="B122" s="6"/>
      <c r="C122" s="6"/>
      <c r="D122" s="6"/>
      <c r="E122" s="8" t="s">
        <v>249</v>
      </c>
      <c r="F122" s="6">
        <f>F28+F42+F75+F92+F121</f>
        <v>21</v>
      </c>
      <c r="G122" s="6">
        <f>G28+G42+G75+G92+G121</f>
        <v>102</v>
      </c>
      <c r="H122" s="6">
        <f t="shared" ref="H122:P122" si="133">H28+H42+H75+H92</f>
        <v>2614</v>
      </c>
      <c r="I122" s="6">
        <f t="shared" si="133"/>
        <v>1359</v>
      </c>
      <c r="J122" s="6">
        <f t="shared" si="133"/>
        <v>625</v>
      </c>
      <c r="K122" s="6">
        <f t="shared" si="133"/>
        <v>30</v>
      </c>
      <c r="L122" s="6">
        <f t="shared" si="133"/>
        <v>300</v>
      </c>
      <c r="M122" s="6">
        <f t="shared" si="133"/>
        <v>150</v>
      </c>
      <c r="N122" s="6">
        <f t="shared" si="133"/>
        <v>150</v>
      </c>
      <c r="O122" s="6">
        <f t="shared" si="133"/>
        <v>0</v>
      </c>
      <c r="P122" s="6">
        <f t="shared" si="133"/>
        <v>0</v>
      </c>
      <c r="Q122" s="7">
        <f>Q28+Q42+Q75+Q92+Q121</f>
        <v>210</v>
      </c>
      <c r="R122" s="7">
        <f>R28+R42+R75+R92+R121</f>
        <v>61</v>
      </c>
      <c r="S122" s="7">
        <f>S28+S42+S75+S92+S121</f>
        <v>106.39999999999999</v>
      </c>
      <c r="T122" s="11">
        <f t="shared" ref="T122:Y122" si="134">T28+T42+T75+T92</f>
        <v>267</v>
      </c>
      <c r="U122" s="10">
        <f t="shared" si="134"/>
        <v>0</v>
      </c>
      <c r="V122" s="11">
        <f t="shared" si="134"/>
        <v>90</v>
      </c>
      <c r="W122" s="10">
        <f t="shared" si="134"/>
        <v>0</v>
      </c>
      <c r="X122" s="11">
        <f t="shared" si="134"/>
        <v>0</v>
      </c>
      <c r="Y122" s="10">
        <f t="shared" si="134"/>
        <v>0</v>
      </c>
      <c r="Z122" s="7">
        <f>Z28+Z42+Z75+Z92+Z121</f>
        <v>27</v>
      </c>
      <c r="AA122" s="11">
        <f t="shared" ref="AA122:AJ122" si="135">AA28+AA42+AA75+AA92</f>
        <v>30</v>
      </c>
      <c r="AB122" s="10">
        <f t="shared" si="135"/>
        <v>0</v>
      </c>
      <c r="AC122" s="11">
        <f t="shared" si="135"/>
        <v>0</v>
      </c>
      <c r="AD122" s="10">
        <f t="shared" si="135"/>
        <v>0</v>
      </c>
      <c r="AE122" s="11">
        <f t="shared" si="135"/>
        <v>0</v>
      </c>
      <c r="AF122" s="10">
        <f t="shared" si="135"/>
        <v>0</v>
      </c>
      <c r="AG122" s="11">
        <f t="shared" si="135"/>
        <v>0</v>
      </c>
      <c r="AH122" s="10">
        <f t="shared" si="135"/>
        <v>0</v>
      </c>
      <c r="AI122" s="11">
        <f t="shared" si="135"/>
        <v>0</v>
      </c>
      <c r="AJ122" s="10">
        <f t="shared" si="135"/>
        <v>0</v>
      </c>
      <c r="AK122" s="7">
        <f>AK28+AK42+AK75+AK92+AK121</f>
        <v>3</v>
      </c>
      <c r="AL122" s="7">
        <f>AL28+AL42+AL75+AL92+AL121</f>
        <v>30</v>
      </c>
      <c r="AM122" s="11">
        <f t="shared" ref="AM122:AR122" si="136">AM28+AM42+AM75+AM92</f>
        <v>175</v>
      </c>
      <c r="AN122" s="10">
        <f t="shared" si="136"/>
        <v>0</v>
      </c>
      <c r="AO122" s="11">
        <f t="shared" si="136"/>
        <v>120</v>
      </c>
      <c r="AP122" s="10">
        <f t="shared" si="136"/>
        <v>0</v>
      </c>
      <c r="AQ122" s="11">
        <f t="shared" si="136"/>
        <v>0</v>
      </c>
      <c r="AR122" s="10">
        <f t="shared" si="136"/>
        <v>0</v>
      </c>
      <c r="AS122" s="7">
        <f>AS28+AS42+AS75+AS92+AS121</f>
        <v>27</v>
      </c>
      <c r="AT122" s="11">
        <f t="shared" ref="AT122:BC122" si="137">AT28+AT42+AT75+AT92</f>
        <v>15</v>
      </c>
      <c r="AU122" s="10">
        <f t="shared" si="137"/>
        <v>0</v>
      </c>
      <c r="AV122" s="11">
        <f t="shared" si="137"/>
        <v>0</v>
      </c>
      <c r="AW122" s="10">
        <f t="shared" si="137"/>
        <v>0</v>
      </c>
      <c r="AX122" s="11">
        <f t="shared" si="137"/>
        <v>30</v>
      </c>
      <c r="AY122" s="10">
        <f t="shared" si="137"/>
        <v>0</v>
      </c>
      <c r="AZ122" s="11">
        <f t="shared" si="137"/>
        <v>0</v>
      </c>
      <c r="BA122" s="10">
        <f t="shared" si="137"/>
        <v>0</v>
      </c>
      <c r="BB122" s="11">
        <f t="shared" si="137"/>
        <v>0</v>
      </c>
      <c r="BC122" s="10">
        <f t="shared" si="137"/>
        <v>0</v>
      </c>
      <c r="BD122" s="7">
        <f>BD28+BD42+BD75+BD92+BD121</f>
        <v>3</v>
      </c>
      <c r="BE122" s="7">
        <f>BE28+BE42+BE75+BE92+BE121</f>
        <v>30</v>
      </c>
      <c r="BF122" s="11">
        <f t="shared" ref="BF122:BK122" si="138">BF28+BF42+BF75+BF92</f>
        <v>195</v>
      </c>
      <c r="BG122" s="10">
        <f t="shared" si="138"/>
        <v>0</v>
      </c>
      <c r="BH122" s="11">
        <f t="shared" si="138"/>
        <v>90</v>
      </c>
      <c r="BI122" s="10">
        <f t="shared" si="138"/>
        <v>0</v>
      </c>
      <c r="BJ122" s="11">
        <f t="shared" si="138"/>
        <v>0</v>
      </c>
      <c r="BK122" s="10">
        <f t="shared" si="138"/>
        <v>0</v>
      </c>
      <c r="BL122" s="7">
        <f>BL28+BL42+BL75+BL92+BL121</f>
        <v>21</v>
      </c>
      <c r="BM122" s="11">
        <f t="shared" ref="BM122:BV122" si="139">BM28+BM42+BM75+BM92</f>
        <v>75</v>
      </c>
      <c r="BN122" s="10">
        <f t="shared" si="139"/>
        <v>0</v>
      </c>
      <c r="BO122" s="11">
        <f t="shared" si="139"/>
        <v>30</v>
      </c>
      <c r="BP122" s="10">
        <f t="shared" si="139"/>
        <v>0</v>
      </c>
      <c r="BQ122" s="11">
        <f t="shared" si="139"/>
        <v>15</v>
      </c>
      <c r="BR122" s="10">
        <f t="shared" si="139"/>
        <v>0</v>
      </c>
      <c r="BS122" s="11">
        <f t="shared" si="139"/>
        <v>0</v>
      </c>
      <c r="BT122" s="10">
        <f t="shared" si="139"/>
        <v>0</v>
      </c>
      <c r="BU122" s="11">
        <f t="shared" si="139"/>
        <v>0</v>
      </c>
      <c r="BV122" s="10">
        <f t="shared" si="139"/>
        <v>0</v>
      </c>
      <c r="BW122" s="7">
        <f>BW28+BW42+BW75+BW92+BW121</f>
        <v>9</v>
      </c>
      <c r="BX122" s="7">
        <f>BX28+BX42+BX75+BX92+BX121</f>
        <v>30</v>
      </c>
      <c r="BY122" s="11">
        <f t="shared" ref="BY122:CD122" si="140">BY28+BY42+BY75+BY92</f>
        <v>180</v>
      </c>
      <c r="BZ122" s="10">
        <f t="shared" si="140"/>
        <v>0</v>
      </c>
      <c r="CA122" s="11">
        <f t="shared" si="140"/>
        <v>85</v>
      </c>
      <c r="CB122" s="10">
        <f t="shared" si="140"/>
        <v>0</v>
      </c>
      <c r="CC122" s="11">
        <f t="shared" si="140"/>
        <v>0</v>
      </c>
      <c r="CD122" s="10">
        <f t="shared" si="140"/>
        <v>0</v>
      </c>
      <c r="CE122" s="7">
        <f>CE28+CE42+CE75+CE92+CE121</f>
        <v>19</v>
      </c>
      <c r="CF122" s="11">
        <f t="shared" ref="CF122:CO122" si="141">CF28+CF42+CF75+CF92</f>
        <v>45</v>
      </c>
      <c r="CG122" s="10">
        <f t="shared" si="141"/>
        <v>0</v>
      </c>
      <c r="CH122" s="11">
        <f t="shared" si="141"/>
        <v>60</v>
      </c>
      <c r="CI122" s="10">
        <f t="shared" si="141"/>
        <v>0</v>
      </c>
      <c r="CJ122" s="11">
        <f t="shared" si="141"/>
        <v>15</v>
      </c>
      <c r="CK122" s="10">
        <f t="shared" si="141"/>
        <v>0</v>
      </c>
      <c r="CL122" s="11">
        <f t="shared" si="141"/>
        <v>0</v>
      </c>
      <c r="CM122" s="10">
        <f t="shared" si="141"/>
        <v>0</v>
      </c>
      <c r="CN122" s="11">
        <f t="shared" si="141"/>
        <v>0</v>
      </c>
      <c r="CO122" s="10">
        <f t="shared" si="141"/>
        <v>0</v>
      </c>
      <c r="CP122" s="7">
        <f>CP28+CP42+CP75+CP92+CP121</f>
        <v>11</v>
      </c>
      <c r="CQ122" s="7">
        <f>CQ28+CQ42+CQ75+CQ92+CQ121</f>
        <v>30</v>
      </c>
      <c r="CR122" s="11">
        <f t="shared" ref="CR122:CW122" si="142">CR28+CR42+CR75+CR92</f>
        <v>210</v>
      </c>
      <c r="CS122" s="10">
        <f t="shared" si="142"/>
        <v>0</v>
      </c>
      <c r="CT122" s="11">
        <f t="shared" si="142"/>
        <v>60</v>
      </c>
      <c r="CU122" s="10">
        <f t="shared" si="142"/>
        <v>0</v>
      </c>
      <c r="CV122" s="11">
        <f t="shared" si="142"/>
        <v>0</v>
      </c>
      <c r="CW122" s="10">
        <f t="shared" si="142"/>
        <v>0</v>
      </c>
      <c r="CX122" s="7">
        <f>CX28+CX42+CX75+CX92+CX121</f>
        <v>22</v>
      </c>
      <c r="CY122" s="11">
        <f t="shared" ref="CY122:DH122" si="143">CY28+CY42+CY75+CY92</f>
        <v>75</v>
      </c>
      <c r="CZ122" s="10">
        <f t="shared" si="143"/>
        <v>0</v>
      </c>
      <c r="DA122" s="11">
        <f t="shared" si="143"/>
        <v>60</v>
      </c>
      <c r="DB122" s="10">
        <f t="shared" si="143"/>
        <v>0</v>
      </c>
      <c r="DC122" s="11">
        <f t="shared" si="143"/>
        <v>0</v>
      </c>
      <c r="DD122" s="10">
        <f t="shared" si="143"/>
        <v>0</v>
      </c>
      <c r="DE122" s="11">
        <f t="shared" si="143"/>
        <v>0</v>
      </c>
      <c r="DF122" s="10">
        <f t="shared" si="143"/>
        <v>0</v>
      </c>
      <c r="DG122" s="11">
        <f t="shared" si="143"/>
        <v>0</v>
      </c>
      <c r="DH122" s="10">
        <f t="shared" si="143"/>
        <v>0</v>
      </c>
      <c r="DI122" s="7">
        <f>DI28+DI42+DI75+DI92+DI121</f>
        <v>8</v>
      </c>
      <c r="DJ122" s="7">
        <f>DJ28+DJ42+DJ75+DJ92+DJ121</f>
        <v>30</v>
      </c>
      <c r="DK122" s="11">
        <f t="shared" ref="DK122:DP122" si="144">DK28+DK42+DK75+DK92</f>
        <v>242</v>
      </c>
      <c r="DL122" s="10">
        <f t="shared" si="144"/>
        <v>0</v>
      </c>
      <c r="DM122" s="11">
        <f t="shared" si="144"/>
        <v>75</v>
      </c>
      <c r="DN122" s="10">
        <f t="shared" si="144"/>
        <v>0</v>
      </c>
      <c r="DO122" s="11">
        <f t="shared" si="144"/>
        <v>0</v>
      </c>
      <c r="DP122" s="10">
        <f t="shared" si="144"/>
        <v>0</v>
      </c>
      <c r="DQ122" s="7">
        <f>DQ28+DQ42+DQ75+DQ92+DQ121</f>
        <v>21</v>
      </c>
      <c r="DR122" s="11">
        <f t="shared" ref="DR122:EA122" si="145">DR28+DR42+DR75+DR92</f>
        <v>45</v>
      </c>
      <c r="DS122" s="10">
        <f t="shared" si="145"/>
        <v>0</v>
      </c>
      <c r="DT122" s="11">
        <f t="shared" si="145"/>
        <v>0</v>
      </c>
      <c r="DU122" s="10">
        <f t="shared" si="145"/>
        <v>0</v>
      </c>
      <c r="DV122" s="11">
        <f t="shared" si="145"/>
        <v>60</v>
      </c>
      <c r="DW122" s="10">
        <f t="shared" si="145"/>
        <v>0</v>
      </c>
      <c r="DX122" s="11">
        <f t="shared" si="145"/>
        <v>0</v>
      </c>
      <c r="DY122" s="10">
        <f t="shared" si="145"/>
        <v>0</v>
      </c>
      <c r="DZ122" s="11">
        <f t="shared" si="145"/>
        <v>0</v>
      </c>
      <c r="EA122" s="10">
        <f t="shared" si="145"/>
        <v>0</v>
      </c>
      <c r="EB122" s="7">
        <f>EB28+EB42+EB75+EB92+EB121</f>
        <v>9</v>
      </c>
      <c r="EC122" s="7">
        <f>EC28+EC42+EC75+EC92+EC121</f>
        <v>30</v>
      </c>
      <c r="ED122" s="11">
        <f t="shared" ref="ED122:EI122" si="146">ED28+ED42+ED75+ED92</f>
        <v>90</v>
      </c>
      <c r="EE122" s="10">
        <f t="shared" si="146"/>
        <v>0</v>
      </c>
      <c r="EF122" s="11">
        <f t="shared" si="146"/>
        <v>105</v>
      </c>
      <c r="EG122" s="10">
        <f t="shared" si="146"/>
        <v>0</v>
      </c>
      <c r="EH122" s="11">
        <f t="shared" si="146"/>
        <v>30</v>
      </c>
      <c r="EI122" s="10">
        <f t="shared" si="146"/>
        <v>0</v>
      </c>
      <c r="EJ122" s="7">
        <f>EJ28+EJ42+EJ75+EJ92+EJ121</f>
        <v>12</v>
      </c>
      <c r="EK122" s="11">
        <f t="shared" ref="EK122:ET122" si="147">EK28+EK42+EK75+EK92</f>
        <v>15</v>
      </c>
      <c r="EL122" s="10">
        <f t="shared" si="147"/>
        <v>0</v>
      </c>
      <c r="EM122" s="11">
        <f t="shared" si="147"/>
        <v>0</v>
      </c>
      <c r="EN122" s="10">
        <f t="shared" si="147"/>
        <v>0</v>
      </c>
      <c r="EO122" s="11">
        <f t="shared" si="147"/>
        <v>30</v>
      </c>
      <c r="EP122" s="10">
        <f t="shared" si="147"/>
        <v>0</v>
      </c>
      <c r="EQ122" s="11">
        <f t="shared" si="147"/>
        <v>0</v>
      </c>
      <c r="ER122" s="10">
        <f t="shared" si="147"/>
        <v>0</v>
      </c>
      <c r="ES122" s="11">
        <f t="shared" si="147"/>
        <v>0</v>
      </c>
      <c r="ET122" s="10">
        <f t="shared" si="147"/>
        <v>0</v>
      </c>
      <c r="EU122" s="7">
        <f>EU28+EU42+EU75+EU92+EU121</f>
        <v>18</v>
      </c>
      <c r="EV122" s="7">
        <f>EV28+EV42+EV75+EV92+EV121</f>
        <v>30</v>
      </c>
      <c r="EW122" s="11">
        <f t="shared" ref="EW122:FB122" si="148">EW28+EW42+EW75+EW92</f>
        <v>0</v>
      </c>
      <c r="EX122" s="10">
        <f t="shared" si="148"/>
        <v>0</v>
      </c>
      <c r="EY122" s="11">
        <f t="shared" si="148"/>
        <v>0</v>
      </c>
      <c r="EZ122" s="10">
        <f t="shared" si="148"/>
        <v>0</v>
      </c>
      <c r="FA122" s="11">
        <f t="shared" si="148"/>
        <v>0</v>
      </c>
      <c r="FB122" s="10">
        <f t="shared" si="148"/>
        <v>0</v>
      </c>
      <c r="FC122" s="7">
        <f>FC28+FC42+FC75+FC92+FC121</f>
        <v>0</v>
      </c>
      <c r="FD122" s="11">
        <f t="shared" ref="FD122:FM122" si="149">FD28+FD42+FD75+FD92</f>
        <v>0</v>
      </c>
      <c r="FE122" s="10">
        <f t="shared" si="149"/>
        <v>0</v>
      </c>
      <c r="FF122" s="11">
        <f t="shared" si="149"/>
        <v>0</v>
      </c>
      <c r="FG122" s="10">
        <f t="shared" si="149"/>
        <v>0</v>
      </c>
      <c r="FH122" s="11">
        <f t="shared" si="149"/>
        <v>0</v>
      </c>
      <c r="FI122" s="10">
        <f t="shared" si="149"/>
        <v>0</v>
      </c>
      <c r="FJ122" s="11">
        <f t="shared" si="149"/>
        <v>0</v>
      </c>
      <c r="FK122" s="10">
        <f t="shared" si="149"/>
        <v>0</v>
      </c>
      <c r="FL122" s="11">
        <f t="shared" si="149"/>
        <v>0</v>
      </c>
      <c r="FM122" s="10">
        <f t="shared" si="149"/>
        <v>0</v>
      </c>
      <c r="FN122" s="7">
        <f>FN28+FN42+FN75+FN92+FN121</f>
        <v>0</v>
      </c>
      <c r="FO122" s="7">
        <f>FO28+FO42+FO75+FO92+FO121</f>
        <v>0</v>
      </c>
    </row>
    <row r="124" spans="1:171" x14ac:dyDescent="0.2">
      <c r="D124" s="3" t="s">
        <v>22</v>
      </c>
      <c r="E124" s="3" t="s">
        <v>250</v>
      </c>
    </row>
    <row r="125" spans="1:171" x14ac:dyDescent="0.2">
      <c r="D125" s="3" t="s">
        <v>26</v>
      </c>
      <c r="E125" s="3" t="s">
        <v>251</v>
      </c>
    </row>
    <row r="126" spans="1:171" x14ac:dyDescent="0.2">
      <c r="D126" s="15" t="s">
        <v>32</v>
      </c>
      <c r="E126" s="15"/>
    </row>
    <row r="127" spans="1:171" x14ac:dyDescent="0.2">
      <c r="D127" s="3" t="s">
        <v>34</v>
      </c>
      <c r="E127" s="3" t="s">
        <v>252</v>
      </c>
    </row>
    <row r="128" spans="1:171" x14ac:dyDescent="0.2">
      <c r="D128" s="3" t="s">
        <v>35</v>
      </c>
      <c r="E128" s="3" t="s">
        <v>253</v>
      </c>
    </row>
    <row r="129" spans="4:29" x14ac:dyDescent="0.2">
      <c r="D129" s="3" t="s">
        <v>36</v>
      </c>
      <c r="E129" s="3" t="s">
        <v>254</v>
      </c>
    </row>
    <row r="130" spans="4:29" x14ac:dyDescent="0.2">
      <c r="D130" s="15" t="s">
        <v>33</v>
      </c>
      <c r="E130" s="15"/>
      <c r="M130" s="9"/>
      <c r="U130" s="9"/>
      <c r="AC130" s="9"/>
    </row>
    <row r="131" spans="4:29" x14ac:dyDescent="0.2">
      <c r="D131" s="3" t="s">
        <v>37</v>
      </c>
      <c r="E131" s="3" t="s">
        <v>255</v>
      </c>
    </row>
    <row r="132" spans="4:29" x14ac:dyDescent="0.2">
      <c r="D132" s="3" t="s">
        <v>38</v>
      </c>
      <c r="E132" s="3" t="s">
        <v>256</v>
      </c>
    </row>
    <row r="133" spans="4:29" x14ac:dyDescent="0.2">
      <c r="D133" s="3" t="s">
        <v>39</v>
      </c>
      <c r="E133" s="3" t="s">
        <v>257</v>
      </c>
    </row>
    <row r="134" spans="4:29" x14ac:dyDescent="0.2">
      <c r="D134" s="3" t="s">
        <v>40</v>
      </c>
      <c r="E134" s="3" t="s">
        <v>258</v>
      </c>
    </row>
    <row r="135" spans="4:29" x14ac:dyDescent="0.2">
      <c r="D135" s="3" t="s">
        <v>41</v>
      </c>
      <c r="E135" s="3" t="s">
        <v>259</v>
      </c>
    </row>
  </sheetData>
  <mergeCells count="175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CE14:CE15"/>
    <mergeCell ref="CF14:CO14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29:FO29"/>
    <mergeCell ref="A43:FO43"/>
    <mergeCell ref="A76:FO76"/>
    <mergeCell ref="A93:FO93"/>
    <mergeCell ref="C94:C95"/>
    <mergeCell ref="A94:A95"/>
    <mergeCell ref="B94:B95"/>
    <mergeCell ref="C96:C97"/>
    <mergeCell ref="A96:A97"/>
    <mergeCell ref="B96:B97"/>
    <mergeCell ref="C98:C99"/>
    <mergeCell ref="A98:A99"/>
    <mergeCell ref="B98:B99"/>
    <mergeCell ref="C100:C101"/>
    <mergeCell ref="A100:A101"/>
    <mergeCell ref="B100:B101"/>
    <mergeCell ref="C102:C103"/>
    <mergeCell ref="A102:A103"/>
    <mergeCell ref="B102:B103"/>
    <mergeCell ref="C104:C105"/>
    <mergeCell ref="A104:A105"/>
    <mergeCell ref="B104:B105"/>
    <mergeCell ref="C106:C107"/>
    <mergeCell ref="A106:A107"/>
    <mergeCell ref="B106:B107"/>
    <mergeCell ref="C108:C109"/>
    <mergeCell ref="A108:A109"/>
    <mergeCell ref="B108:B109"/>
    <mergeCell ref="C110:C111"/>
    <mergeCell ref="A110:A111"/>
    <mergeCell ref="B110:B111"/>
    <mergeCell ref="C112:C113"/>
    <mergeCell ref="A112:A113"/>
    <mergeCell ref="B112:B113"/>
    <mergeCell ref="C114:C115"/>
    <mergeCell ref="A114:A115"/>
    <mergeCell ref="B114:B115"/>
    <mergeCell ref="C116:C117"/>
    <mergeCell ref="A116:A117"/>
    <mergeCell ref="B116:B117"/>
    <mergeCell ref="A118:FO118"/>
    <mergeCell ref="D126:E126"/>
    <mergeCell ref="D130:E130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Inżynieria ruchu w transporcie</vt:lpstr>
      <vt:lpstr>Transport chłodniczy i paliw</vt:lpstr>
      <vt:lpstr>Transport portowy i przemysłowy</vt:lpstr>
      <vt:lpstr>Zintegrowany transport wodny 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2021-06-14T11:40:30Z</dcterms:created>
  <dcterms:modified xsi:type="dcterms:W3CDTF">2021-06-29T09:33:51Z</dcterms:modified>
</cp:coreProperties>
</file>