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9F25FCDE-3A4D-4D99-8393-CC712A62F7F0}" xr6:coauthVersionLast="45" xr6:coauthVersionMax="45" xr10:uidLastSave="{00000000-0000-0000-0000-000000000000}"/>
  <bookViews>
    <workbookView xWindow="-120" yWindow="-120" windowWidth="38640" windowHeight="15840"/>
  </bookViews>
  <sheets>
    <sheet name="Rolnictwo w warunkach zrównoważ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S18" i="1"/>
  <c r="F18" i="1"/>
  <c r="Y18" i="1"/>
  <c r="F19" i="1"/>
  <c r="I19" i="1"/>
  <c r="H19" i="1"/>
  <c r="J19" i="1"/>
  <c r="S19" i="1"/>
  <c r="G19" i="1"/>
  <c r="Y19" i="1"/>
  <c r="I20" i="1"/>
  <c r="H20" i="1"/>
  <c r="J20" i="1"/>
  <c r="S20" i="1"/>
  <c r="F20" i="1"/>
  <c r="Y20" i="1"/>
  <c r="I21" i="1"/>
  <c r="H21" i="1"/>
  <c r="J21" i="1"/>
  <c r="S21" i="1"/>
  <c r="F21" i="1"/>
  <c r="Y21" i="1"/>
  <c r="I22" i="1"/>
  <c r="H22" i="1"/>
  <c r="J22" i="1"/>
  <c r="S22" i="1"/>
  <c r="F22" i="1"/>
  <c r="Y22" i="1"/>
  <c r="I23" i="1"/>
  <c r="H23" i="1"/>
  <c r="J23" i="1"/>
  <c r="S23" i="1"/>
  <c r="F23" i="1"/>
  <c r="Y23" i="1"/>
  <c r="I24" i="1"/>
  <c r="H24" i="1"/>
  <c r="J24" i="1"/>
  <c r="S24" i="1"/>
  <c r="F24" i="1"/>
  <c r="Y24" i="1"/>
  <c r="I25" i="1"/>
  <c r="H25" i="1"/>
  <c r="J25" i="1"/>
  <c r="S25" i="1"/>
  <c r="F25" i="1"/>
  <c r="Y25" i="1"/>
  <c r="J26" i="1"/>
  <c r="J28" i="1"/>
  <c r="L26" i="1"/>
  <c r="M26" i="1"/>
  <c r="M28" i="1"/>
  <c r="N26" i="1"/>
  <c r="N28" i="1"/>
  <c r="O26" i="1"/>
  <c r="P26" i="1"/>
  <c r="Q26" i="1"/>
  <c r="Q28" i="1"/>
  <c r="R26" i="1"/>
  <c r="R28" i="1"/>
  <c r="T26" i="1"/>
  <c r="U26" i="1"/>
  <c r="U28" i="1"/>
  <c r="V26" i="1"/>
  <c r="V28" i="1"/>
  <c r="W26" i="1"/>
  <c r="X26" i="1"/>
  <c r="Y26" i="1"/>
  <c r="Y28" i="1"/>
  <c r="L28" i="1"/>
  <c r="O28" i="1"/>
  <c r="P28" i="1"/>
  <c r="T28" i="1"/>
  <c r="W28" i="1"/>
  <c r="X28" i="1"/>
  <c r="H26" i="1"/>
  <c r="H28" i="1"/>
  <c r="F26" i="1"/>
  <c r="F28" i="1"/>
  <c r="I26" i="1"/>
  <c r="I28" i="1"/>
  <c r="K25" i="1"/>
  <c r="G25" i="1"/>
  <c r="K24" i="1"/>
  <c r="G24" i="1"/>
  <c r="K23" i="1"/>
  <c r="G23" i="1"/>
  <c r="K22" i="1"/>
  <c r="G22" i="1"/>
  <c r="K21" i="1"/>
  <c r="G21" i="1"/>
  <c r="K20" i="1"/>
  <c r="G20" i="1"/>
  <c r="G26" i="1"/>
  <c r="G28" i="1"/>
  <c r="K19" i="1"/>
  <c r="K18" i="1"/>
  <c r="S26" i="1"/>
  <c r="S28" i="1"/>
  <c r="K26" i="1"/>
  <c r="K28" i="1"/>
</calcChain>
</file>

<file path=xl/sharedStrings.xml><?xml version="1.0" encoding="utf-8"?>
<sst xmlns="http://schemas.openxmlformats.org/spreadsheetml/2006/main" count="99" uniqueCount="69">
  <si>
    <t>Wydział Biotechnologii i Hodowli Zwierząt</t>
  </si>
  <si>
    <t>Nazwa kierunku studiów</t>
  </si>
  <si>
    <t>Rolnictwo w warunkach zrównoważonego rozwoju</t>
  </si>
  <si>
    <t>Dziedziny nauki</t>
  </si>
  <si>
    <t>dziedzina nauk rolniczych</t>
  </si>
  <si>
    <t>Dyscypliny naukowe</t>
  </si>
  <si>
    <t>zootechnika i rybactwo (100%)</t>
  </si>
  <si>
    <t>Profil kształcenia</t>
  </si>
  <si>
    <t/>
  </si>
  <si>
    <t>Forma studiów</t>
  </si>
  <si>
    <t>niestacjonarna</t>
  </si>
  <si>
    <t>Poziom kształcenia</t>
  </si>
  <si>
    <t>podyplomowy</t>
  </si>
  <si>
    <t>Rok akademicki 2021/2022</t>
  </si>
  <si>
    <t>Specjalność/specjalizacja</t>
  </si>
  <si>
    <t>Obowiązuje od 2021-10-01</t>
  </si>
  <si>
    <t>Kod planu studiów</t>
  </si>
  <si>
    <t>RWZR_10-_N_2021_2022_Z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</si>
  <si>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</si>
  <si>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</si>
  <si>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</si>
  <si>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</si>
  <si>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</si>
  <si>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</si>
  <si>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</si>
  <si>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</si>
  <si>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</si>
  <si>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</si>
  <si>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</si>
  <si>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</si>
  <si>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</si>
  <si>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</si>
  <si>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W</t>
  </si>
  <si>
    <t>A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</si>
  <si>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</si>
  <si>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</si>
  <si>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</si>
  <si>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</si>
  <si>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</si>
  <si>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</si>
  <si>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</si>
  <si>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</si>
  <si>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Moduły/Przedmioty kształcenia ogólnego</t>
  </si>
  <si>
    <t>z</t>
  </si>
  <si>
    <t>PD-RWZR-1</t>
  </si>
  <si>
    <t>Agroturystyka z elementami agrobiznesu</t>
  </si>
  <si>
    <t>PD-RWZR-2</t>
  </si>
  <si>
    <t>Ekonomika rolnictwa na tle rozwoju obszarów wiejskich</t>
  </si>
  <si>
    <t>PD-RWZR-3</t>
  </si>
  <si>
    <t>Marketing artykułów rolnych</t>
  </si>
  <si>
    <t>PD-RWZR-4</t>
  </si>
  <si>
    <t>Nowe trendy w produkcji zwierzęcej</t>
  </si>
  <si>
    <t>PD-RWZR-5</t>
  </si>
  <si>
    <t>Produkcja żywności tradycyjnej i modyfikowanej genetycznie</t>
  </si>
  <si>
    <t>PD-RWZR-6</t>
  </si>
  <si>
    <t>Rolnictwo ekologiczne</t>
  </si>
  <si>
    <t>PD-RWZR-7</t>
  </si>
  <si>
    <t>Zagospodarowanie przestrzeni rolniczej w świetle programów rolno-środowiskowych</t>
  </si>
  <si>
    <t>PD-RWZR-8</t>
  </si>
  <si>
    <t>Egzamin końcowy</t>
  </si>
  <si>
    <t>Razem</t>
  </si>
  <si>
    <t>Moduły/Przedmioty obieralne</t>
  </si>
  <si>
    <t>SUMA</t>
  </si>
  <si>
    <t>liczba obieranych elementów</t>
  </si>
  <si>
    <t>forma zaliczenia</t>
  </si>
  <si>
    <t>wykłady</t>
  </si>
  <si>
    <t>ćwiczenia audytoryjne</t>
  </si>
  <si>
    <t>Zajęcia praktyczne</t>
  </si>
  <si>
    <t xml:space="preserve">Załącznik nr 1 do Uchwały nr 157 Senatu ZUT z dnia 28.06.2021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</si>
</sst>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266700</xdr:colOff>
      <xdr:row>8</xdr:row>
      <xdr:rowOff>47625</xdr:rowOff>
    </xdr:to>
    <xdr:pic>
      <xdr:nvPicPr>
        <xdr:cNvPr id="1049" name="Picture 1">
          <a:extLst>
            <a:ext uri="{FF2B5EF4-FFF2-40B4-BE49-F238E27FC236}">
              <a16:creationId xmlns:a16="http://schemas.microsoft.com/office/drawing/2014/main" id="{13B7E739-693A-41F1-A440-6F844665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66675</xdr:rowOff>
    </xdr:from>
    <xdr:to>
      <xdr:col>25</xdr:col>
      <xdr:colOff>114300</xdr:colOff>
      <xdr:row>1</xdr:row>
      <xdr:rowOff>161925</xdr:rowOff>
    </xdr:to>
    <xdr:pic>
      <xdr:nvPicPr>
        <xdr:cNvPr id="1050" name="Picture 2">
          <a:extLst>
            <a:ext uri="{FF2B5EF4-FFF2-40B4-BE49-F238E27FC236}">
              <a16:creationId xmlns:a16="http://schemas.microsoft.com/office/drawing/2014/main" id="{76268201-94CE-4550-BDA0-B904DADB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6675"/>
          <a:ext cx="3810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workbookViewId="0">
      <selection activeCell="T31" sqref="T31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9" width="4.28515625" customWidth="1"/>
    <col min="10" max="10" width="6.42578125" customWidth="1"/>
    <col min="11" max="13" width="4.7109375" customWidth="1"/>
    <col min="14" max="14" width="3.5703125" customWidth="1"/>
    <col min="15" max="15" width="2" customWidth="1"/>
    <col min="16" max="16" width="3.5703125" customWidth="1"/>
    <col min="17" max="17" width="2" customWidth="1"/>
    <col min="18" max="19" width="3.855468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5" width="3.85546875" customWidth="1"/>
  </cols>
  <sheetData>
    <row r="1" spans="1:25" ht="23.25" customHeight="1" x14ac:dyDescent="0.2"/>
    <row r="2" spans="1:25" ht="15.75" x14ac:dyDescent="0.2">
      <c r="E2" s="2" t="s">
        <v>0</v>
      </c>
    </row>
    <row r="3" spans="1:25" x14ac:dyDescent="0.2">
      <c r="E3" t="s">
        <v>1</v>
      </c>
      <c r="F3" s="1" t="s">
        <v>2</v>
      </c>
    </row>
    <row r="4" spans="1:25" x14ac:dyDescent="0.2">
      <c r="E4" t="s">
        <v>3</v>
      </c>
      <c r="F4" s="1" t="s">
        <v>4</v>
      </c>
    </row>
    <row r="5" spans="1:25" x14ac:dyDescent="0.2">
      <c r="E5" t="s">
        <v>5</v>
      </c>
      <c r="F5" s="1" t="s">
        <v>6</v>
      </c>
    </row>
    <row r="6" spans="1:25" x14ac:dyDescent="0.2">
      <c r="E6" t="s">
        <v>7</v>
      </c>
      <c r="F6" s="1" t="s">
        <v>8</v>
      </c>
    </row>
    <row r="7" spans="1:25" x14ac:dyDescent="0.2">
      <c r="E7" t="s">
        <v>9</v>
      </c>
      <c r="F7" s="1" t="s">
        <v>10</v>
      </c>
      <c r="N7" t="s">
        <v>13</v>
      </c>
    </row>
    <row r="8" spans="1:25" x14ac:dyDescent="0.2">
      <c r="E8" t="s">
        <v>11</v>
      </c>
      <c r="F8" s="1" t="s">
        <v>12</v>
      </c>
      <c r="N8" t="s">
        <v>15</v>
      </c>
    </row>
    <row r="9" spans="1:25" x14ac:dyDescent="0.2">
      <c r="E9" t="s">
        <v>14</v>
      </c>
      <c r="F9" s="1" t="s">
        <v>8</v>
      </c>
      <c r="N9" t="s">
        <v>68</v>
      </c>
    </row>
    <row r="10" spans="1:25" x14ac:dyDescent="0.2">
      <c r="E10" t="s">
        <v>16</v>
      </c>
      <c r="F10" s="1" t="s">
        <v>17</v>
      </c>
    </row>
    <row r="12" spans="1:25" x14ac:dyDescent="0.2">
      <c r="A12" s="19" t="s">
        <v>18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5" ht="12" customHeight="1" x14ac:dyDescent="0.2">
      <c r="A13" s="18" t="s">
        <v>19</v>
      </c>
      <c r="B13" s="18"/>
      <c r="C13" s="18"/>
      <c r="D13" s="12" t="s">
        <v>23</v>
      </c>
      <c r="E13" s="13" t="s">
        <v>24</v>
      </c>
      <c r="F13" s="13" t="s">
        <v>25</v>
      </c>
      <c r="G13" s="13"/>
      <c r="H13" s="13" t="s">
        <v>28</v>
      </c>
      <c r="I13" s="13"/>
      <c r="J13" s="13"/>
      <c r="K13" s="12" t="s">
        <v>34</v>
      </c>
      <c r="L13" s="12" t="s">
        <v>35</v>
      </c>
      <c r="M13" s="12" t="s">
        <v>36</v>
      </c>
      <c r="N13" s="14" t="s">
        <v>37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2" customHeight="1" x14ac:dyDescent="0.2">
      <c r="A14" s="18"/>
      <c r="B14" s="18"/>
      <c r="C14" s="18"/>
      <c r="D14" s="12"/>
      <c r="E14" s="13"/>
      <c r="F14" s="12" t="s">
        <v>26</v>
      </c>
      <c r="G14" s="12" t="s">
        <v>27</v>
      </c>
      <c r="H14" s="12" t="s">
        <v>29</v>
      </c>
      <c r="I14" s="13" t="s">
        <v>30</v>
      </c>
      <c r="J14" s="13"/>
      <c r="K14" s="12"/>
      <c r="L14" s="12"/>
      <c r="M14" s="12"/>
      <c r="N14" s="14" t="s">
        <v>38</v>
      </c>
      <c r="O14" s="14"/>
      <c r="P14" s="14"/>
      <c r="Q14" s="14"/>
      <c r="R14" s="14"/>
      <c r="S14" s="14"/>
      <c r="T14" s="14" t="s">
        <v>41</v>
      </c>
      <c r="U14" s="14"/>
      <c r="V14" s="14"/>
      <c r="W14" s="14"/>
      <c r="X14" s="14"/>
      <c r="Y14" s="14"/>
    </row>
    <row r="15" spans="1:25" ht="24" customHeight="1" x14ac:dyDescent="0.2">
      <c r="A15" s="18"/>
      <c r="B15" s="18"/>
      <c r="C15" s="18"/>
      <c r="D15" s="12"/>
      <c r="E15" s="13"/>
      <c r="F15" s="12"/>
      <c r="G15" s="12"/>
      <c r="H15" s="12"/>
      <c r="I15" s="13" t="s">
        <v>31</v>
      </c>
      <c r="J15" s="13"/>
      <c r="K15" s="12"/>
      <c r="L15" s="12"/>
      <c r="M15" s="12"/>
      <c r="N15" s="17" t="s">
        <v>31</v>
      </c>
      <c r="O15" s="17"/>
      <c r="P15" s="17"/>
      <c r="Q15" s="17"/>
      <c r="R15" s="18" t="s">
        <v>39</v>
      </c>
      <c r="S15" s="18" t="s">
        <v>40</v>
      </c>
      <c r="T15" s="17" t="s">
        <v>31</v>
      </c>
      <c r="U15" s="17"/>
      <c r="V15" s="17"/>
      <c r="W15" s="17"/>
      <c r="X15" s="18" t="s">
        <v>39</v>
      </c>
      <c r="Y15" s="18" t="s">
        <v>40</v>
      </c>
    </row>
    <row r="16" spans="1:25" ht="24" customHeight="1" x14ac:dyDescent="0.2">
      <c r="A16" s="4" t="s">
        <v>20</v>
      </c>
      <c r="B16" s="4" t="s">
        <v>21</v>
      </c>
      <c r="C16" s="4" t="s">
        <v>22</v>
      </c>
      <c r="D16" s="12"/>
      <c r="E16" s="13"/>
      <c r="F16" s="12"/>
      <c r="G16" s="12"/>
      <c r="H16" s="12"/>
      <c r="I16" s="5" t="s">
        <v>32</v>
      </c>
      <c r="J16" s="5" t="s">
        <v>33</v>
      </c>
      <c r="K16" s="12"/>
      <c r="L16" s="12"/>
      <c r="M16" s="12"/>
      <c r="N16" s="13" t="s">
        <v>32</v>
      </c>
      <c r="O16" s="13"/>
      <c r="P16" s="13" t="s">
        <v>33</v>
      </c>
      <c r="Q16" s="13"/>
      <c r="R16" s="18"/>
      <c r="S16" s="18"/>
      <c r="T16" s="13" t="s">
        <v>32</v>
      </c>
      <c r="U16" s="13"/>
      <c r="V16" s="13" t="s">
        <v>33</v>
      </c>
      <c r="W16" s="13"/>
      <c r="X16" s="18"/>
      <c r="Y16" s="18"/>
    </row>
    <row r="17" spans="1:25" ht="20.100000000000001" customHeight="1" x14ac:dyDescent="0.2">
      <c r="A17" s="15" t="s">
        <v>42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5"/>
      <c r="Y17" s="16"/>
    </row>
    <row r="18" spans="1:25" x14ac:dyDescent="0.2">
      <c r="A18" s="6"/>
      <c r="B18" s="6"/>
      <c r="C18" s="6"/>
      <c r="D18" s="6" t="s">
        <v>44</v>
      </c>
      <c r="E18" s="3" t="s">
        <v>45</v>
      </c>
      <c r="F18" s="6">
        <f t="shared" ref="F18:F25" si="0">COUNTIF(N18:W18,"e")</f>
        <v>0</v>
      </c>
      <c r="G18" s="6">
        <f t="shared" ref="G18:G25" si="1">COUNTIF(N18:W18,"z")</f>
        <v>2</v>
      </c>
      <c r="H18" s="6">
        <f t="shared" ref="H18:H25" si="2">SUM(I18:J18)</f>
        <v>35</v>
      </c>
      <c r="I18" s="6">
        <f t="shared" ref="I18:I25" si="3">N18+T18</f>
        <v>10</v>
      </c>
      <c r="J18" s="6">
        <f t="shared" ref="J18:J25" si="4">P18+V18</f>
        <v>25</v>
      </c>
      <c r="K18" s="7">
        <f t="shared" ref="K18:K25" si="5">S18+Y18</f>
        <v>6</v>
      </c>
      <c r="L18" s="7"/>
      <c r="M18" s="7">
        <v>1.1599999999999999</v>
      </c>
      <c r="N18" s="11"/>
      <c r="O18" s="10"/>
      <c r="P18" s="11"/>
      <c r="Q18" s="10"/>
      <c r="R18" s="7"/>
      <c r="S18" s="7">
        <f t="shared" ref="S18:S25" si="6">R18</f>
        <v>0</v>
      </c>
      <c r="T18" s="11">
        <v>10</v>
      </c>
      <c r="U18" s="10" t="s">
        <v>43</v>
      </c>
      <c r="V18" s="11">
        <v>25</v>
      </c>
      <c r="W18" s="10" t="s">
        <v>43</v>
      </c>
      <c r="X18" s="7">
        <v>6</v>
      </c>
      <c r="Y18" s="7">
        <f t="shared" ref="Y18:Y25" si="7">X18</f>
        <v>6</v>
      </c>
    </row>
    <row r="19" spans="1:25" x14ac:dyDescent="0.2">
      <c r="A19" s="6"/>
      <c r="B19" s="6"/>
      <c r="C19" s="6"/>
      <c r="D19" s="6" t="s">
        <v>46</v>
      </c>
      <c r="E19" s="3" t="s">
        <v>47</v>
      </c>
      <c r="F19" s="6">
        <f t="shared" si="0"/>
        <v>0</v>
      </c>
      <c r="G19" s="6">
        <f t="shared" si="1"/>
        <v>2</v>
      </c>
      <c r="H19" s="6">
        <f t="shared" si="2"/>
        <v>35</v>
      </c>
      <c r="I19" s="6">
        <f t="shared" si="3"/>
        <v>10</v>
      </c>
      <c r="J19" s="6">
        <f t="shared" si="4"/>
        <v>25</v>
      </c>
      <c r="K19" s="7">
        <f t="shared" si="5"/>
        <v>6</v>
      </c>
      <c r="L19" s="7"/>
      <c r="M19" s="7">
        <v>1.1599999999999999</v>
      </c>
      <c r="N19" s="11">
        <v>10</v>
      </c>
      <c r="O19" s="10" t="s">
        <v>43</v>
      </c>
      <c r="P19" s="11">
        <v>25</v>
      </c>
      <c r="Q19" s="10" t="s">
        <v>43</v>
      </c>
      <c r="R19" s="7">
        <v>6</v>
      </c>
      <c r="S19" s="7">
        <f t="shared" si="6"/>
        <v>6</v>
      </c>
      <c r="T19" s="11"/>
      <c r="U19" s="10"/>
      <c r="V19" s="11"/>
      <c r="W19" s="10"/>
      <c r="X19" s="7"/>
      <c r="Y19" s="7">
        <f t="shared" si="7"/>
        <v>0</v>
      </c>
    </row>
    <row r="20" spans="1:25" x14ac:dyDescent="0.2">
      <c r="A20" s="6"/>
      <c r="B20" s="6"/>
      <c r="C20" s="6"/>
      <c r="D20" s="6" t="s">
        <v>48</v>
      </c>
      <c r="E20" s="3" t="s">
        <v>49</v>
      </c>
      <c r="F20" s="6">
        <f t="shared" si="0"/>
        <v>0</v>
      </c>
      <c r="G20" s="6">
        <f t="shared" si="1"/>
        <v>2</v>
      </c>
      <c r="H20" s="6">
        <f t="shared" si="2"/>
        <v>15</v>
      </c>
      <c r="I20" s="6">
        <f t="shared" si="3"/>
        <v>5</v>
      </c>
      <c r="J20" s="6">
        <f t="shared" si="4"/>
        <v>10</v>
      </c>
      <c r="K20" s="7">
        <f t="shared" si="5"/>
        <v>3</v>
      </c>
      <c r="L20" s="7"/>
      <c r="M20" s="7">
        <v>0.5</v>
      </c>
      <c r="N20" s="11">
        <v>5</v>
      </c>
      <c r="O20" s="10" t="s">
        <v>43</v>
      </c>
      <c r="P20" s="11">
        <v>10</v>
      </c>
      <c r="Q20" s="10" t="s">
        <v>43</v>
      </c>
      <c r="R20" s="7">
        <v>3</v>
      </c>
      <c r="S20" s="7">
        <f t="shared" si="6"/>
        <v>3</v>
      </c>
      <c r="T20" s="11"/>
      <c r="U20" s="10"/>
      <c r="V20" s="11"/>
      <c r="W20" s="10"/>
      <c r="X20" s="7"/>
      <c r="Y20" s="7">
        <f t="shared" si="7"/>
        <v>0</v>
      </c>
    </row>
    <row r="21" spans="1:25" x14ac:dyDescent="0.2">
      <c r="A21" s="6"/>
      <c r="B21" s="6"/>
      <c r="C21" s="6"/>
      <c r="D21" s="6" t="s">
        <v>50</v>
      </c>
      <c r="E21" s="3" t="s">
        <v>51</v>
      </c>
      <c r="F21" s="6">
        <f t="shared" si="0"/>
        <v>0</v>
      </c>
      <c r="G21" s="6">
        <f t="shared" si="1"/>
        <v>4</v>
      </c>
      <c r="H21" s="6">
        <f t="shared" si="2"/>
        <v>105</v>
      </c>
      <c r="I21" s="6">
        <f t="shared" si="3"/>
        <v>45</v>
      </c>
      <c r="J21" s="6">
        <f t="shared" si="4"/>
        <v>60</v>
      </c>
      <c r="K21" s="7">
        <f t="shared" si="5"/>
        <v>18</v>
      </c>
      <c r="L21" s="7"/>
      <c r="M21" s="7">
        <v>3.33</v>
      </c>
      <c r="N21" s="11">
        <v>25</v>
      </c>
      <c r="O21" s="10" t="s">
        <v>43</v>
      </c>
      <c r="P21" s="11">
        <v>25</v>
      </c>
      <c r="Q21" s="10" t="s">
        <v>43</v>
      </c>
      <c r="R21" s="7">
        <v>9</v>
      </c>
      <c r="S21" s="7">
        <f t="shared" si="6"/>
        <v>9</v>
      </c>
      <c r="T21" s="11">
        <v>20</v>
      </c>
      <c r="U21" s="10" t="s">
        <v>43</v>
      </c>
      <c r="V21" s="11">
        <v>35</v>
      </c>
      <c r="W21" s="10" t="s">
        <v>43</v>
      </c>
      <c r="X21" s="7">
        <v>9</v>
      </c>
      <c r="Y21" s="7">
        <f t="shared" si="7"/>
        <v>9</v>
      </c>
    </row>
    <row r="22" spans="1:25" x14ac:dyDescent="0.2">
      <c r="A22" s="6"/>
      <c r="B22" s="6"/>
      <c r="C22" s="6"/>
      <c r="D22" s="6" t="s">
        <v>52</v>
      </c>
      <c r="E22" s="3" t="s">
        <v>53</v>
      </c>
      <c r="F22" s="6">
        <f t="shared" si="0"/>
        <v>0</v>
      </c>
      <c r="G22" s="6">
        <f t="shared" si="1"/>
        <v>2</v>
      </c>
      <c r="H22" s="6">
        <f t="shared" si="2"/>
        <v>15</v>
      </c>
      <c r="I22" s="6">
        <f t="shared" si="3"/>
        <v>5</v>
      </c>
      <c r="J22" s="6">
        <f t="shared" si="4"/>
        <v>10</v>
      </c>
      <c r="K22" s="7">
        <f t="shared" si="5"/>
        <v>3</v>
      </c>
      <c r="L22" s="7"/>
      <c r="M22" s="7">
        <v>0.5</v>
      </c>
      <c r="N22" s="11">
        <v>5</v>
      </c>
      <c r="O22" s="10" t="s">
        <v>43</v>
      </c>
      <c r="P22" s="11">
        <v>10</v>
      </c>
      <c r="Q22" s="10" t="s">
        <v>43</v>
      </c>
      <c r="R22" s="7">
        <v>3</v>
      </c>
      <c r="S22" s="7">
        <f t="shared" si="6"/>
        <v>3</v>
      </c>
      <c r="T22" s="11"/>
      <c r="U22" s="10"/>
      <c r="V22" s="11"/>
      <c r="W22" s="10"/>
      <c r="X22" s="7"/>
      <c r="Y22" s="7">
        <f t="shared" si="7"/>
        <v>0</v>
      </c>
    </row>
    <row r="23" spans="1:25" x14ac:dyDescent="0.2">
      <c r="A23" s="6"/>
      <c r="B23" s="6"/>
      <c r="C23" s="6"/>
      <c r="D23" s="6" t="s">
        <v>54</v>
      </c>
      <c r="E23" s="3" t="s">
        <v>55</v>
      </c>
      <c r="F23" s="6">
        <f t="shared" si="0"/>
        <v>0</v>
      </c>
      <c r="G23" s="6">
        <f t="shared" si="1"/>
        <v>2</v>
      </c>
      <c r="H23" s="6">
        <f t="shared" si="2"/>
        <v>15</v>
      </c>
      <c r="I23" s="6">
        <f t="shared" si="3"/>
        <v>5</v>
      </c>
      <c r="J23" s="6">
        <f t="shared" si="4"/>
        <v>10</v>
      </c>
      <c r="K23" s="7">
        <f t="shared" si="5"/>
        <v>3</v>
      </c>
      <c r="L23" s="7"/>
      <c r="M23" s="7">
        <v>0.5</v>
      </c>
      <c r="N23" s="11"/>
      <c r="O23" s="10"/>
      <c r="P23" s="11"/>
      <c r="Q23" s="10"/>
      <c r="R23" s="7"/>
      <c r="S23" s="7">
        <f t="shared" si="6"/>
        <v>0</v>
      </c>
      <c r="T23" s="11">
        <v>5</v>
      </c>
      <c r="U23" s="10" t="s">
        <v>43</v>
      </c>
      <c r="V23" s="11">
        <v>10</v>
      </c>
      <c r="W23" s="10" t="s">
        <v>43</v>
      </c>
      <c r="X23" s="7">
        <v>3</v>
      </c>
      <c r="Y23" s="7">
        <f t="shared" si="7"/>
        <v>3</v>
      </c>
    </row>
    <row r="24" spans="1:25" x14ac:dyDescent="0.2">
      <c r="A24" s="6"/>
      <c r="B24" s="6"/>
      <c r="C24" s="6"/>
      <c r="D24" s="6" t="s">
        <v>56</v>
      </c>
      <c r="E24" s="3" t="s">
        <v>57</v>
      </c>
      <c r="F24" s="6">
        <f t="shared" si="0"/>
        <v>0</v>
      </c>
      <c r="G24" s="6">
        <f t="shared" si="1"/>
        <v>2</v>
      </c>
      <c r="H24" s="6">
        <f t="shared" si="2"/>
        <v>20</v>
      </c>
      <c r="I24" s="6">
        <f t="shared" si="3"/>
        <v>10</v>
      </c>
      <c r="J24" s="6">
        <f t="shared" si="4"/>
        <v>10</v>
      </c>
      <c r="K24" s="7">
        <f t="shared" si="5"/>
        <v>4</v>
      </c>
      <c r="L24" s="7"/>
      <c r="M24" s="7">
        <v>0.66</v>
      </c>
      <c r="N24" s="11"/>
      <c r="O24" s="10"/>
      <c r="P24" s="11"/>
      <c r="Q24" s="10"/>
      <c r="R24" s="7"/>
      <c r="S24" s="7">
        <f t="shared" si="6"/>
        <v>0</v>
      </c>
      <c r="T24" s="11">
        <v>10</v>
      </c>
      <c r="U24" s="10" t="s">
        <v>43</v>
      </c>
      <c r="V24" s="11">
        <v>10</v>
      </c>
      <c r="W24" s="10" t="s">
        <v>43</v>
      </c>
      <c r="X24" s="7">
        <v>4</v>
      </c>
      <c r="Y24" s="7">
        <f t="shared" si="7"/>
        <v>4</v>
      </c>
    </row>
    <row r="25" spans="1:25" x14ac:dyDescent="0.2">
      <c r="A25" s="6"/>
      <c r="B25" s="6"/>
      <c r="C25" s="6"/>
      <c r="D25" s="6" t="s">
        <v>58</v>
      </c>
      <c r="E25" s="3" t="s">
        <v>59</v>
      </c>
      <c r="F25" s="6">
        <f t="shared" si="0"/>
        <v>0</v>
      </c>
      <c r="G25" s="6">
        <f t="shared" si="1"/>
        <v>1</v>
      </c>
      <c r="H25" s="6">
        <f t="shared" si="2"/>
        <v>1</v>
      </c>
      <c r="I25" s="6">
        <f t="shared" si="3"/>
        <v>1</v>
      </c>
      <c r="J25" s="6">
        <f t="shared" si="4"/>
        <v>0</v>
      </c>
      <c r="K25" s="7">
        <f t="shared" si="5"/>
        <v>2</v>
      </c>
      <c r="L25" s="7"/>
      <c r="M25" s="7">
        <v>0.2</v>
      </c>
      <c r="N25" s="11"/>
      <c r="O25" s="10"/>
      <c r="P25" s="11"/>
      <c r="Q25" s="10"/>
      <c r="R25" s="7"/>
      <c r="S25" s="7">
        <f t="shared" si="6"/>
        <v>0</v>
      </c>
      <c r="T25" s="11">
        <v>1</v>
      </c>
      <c r="U25" s="10" t="s">
        <v>43</v>
      </c>
      <c r="V25" s="11"/>
      <c r="W25" s="10"/>
      <c r="X25" s="7">
        <v>2</v>
      </c>
      <c r="Y25" s="7">
        <f t="shared" si="7"/>
        <v>2</v>
      </c>
    </row>
    <row r="26" spans="1:25" ht="15.95" customHeight="1" x14ac:dyDescent="0.2">
      <c r="A26" s="6"/>
      <c r="B26" s="6"/>
      <c r="C26" s="6"/>
      <c r="D26" s="6"/>
      <c r="E26" s="6" t="s">
        <v>60</v>
      </c>
      <c r="F26" s="6">
        <f t="shared" ref="F26:Y26" si="8">SUM(F18:F25)</f>
        <v>0</v>
      </c>
      <c r="G26" s="6">
        <f t="shared" si="8"/>
        <v>17</v>
      </c>
      <c r="H26" s="6">
        <f t="shared" si="8"/>
        <v>241</v>
      </c>
      <c r="I26" s="6">
        <f t="shared" si="8"/>
        <v>91</v>
      </c>
      <c r="J26" s="6">
        <f t="shared" si="8"/>
        <v>150</v>
      </c>
      <c r="K26" s="7">
        <f t="shared" si="8"/>
        <v>45</v>
      </c>
      <c r="L26" s="7">
        <f t="shared" si="8"/>
        <v>0</v>
      </c>
      <c r="M26" s="7">
        <f t="shared" si="8"/>
        <v>8.01</v>
      </c>
      <c r="N26" s="11">
        <f t="shared" si="8"/>
        <v>45</v>
      </c>
      <c r="O26" s="10">
        <f t="shared" si="8"/>
        <v>0</v>
      </c>
      <c r="P26" s="11">
        <f t="shared" si="8"/>
        <v>70</v>
      </c>
      <c r="Q26" s="10">
        <f t="shared" si="8"/>
        <v>0</v>
      </c>
      <c r="R26" s="7">
        <f t="shared" si="8"/>
        <v>21</v>
      </c>
      <c r="S26" s="7">
        <f t="shared" si="8"/>
        <v>21</v>
      </c>
      <c r="T26" s="11">
        <f t="shared" si="8"/>
        <v>46</v>
      </c>
      <c r="U26" s="10">
        <f t="shared" si="8"/>
        <v>0</v>
      </c>
      <c r="V26" s="11">
        <f t="shared" si="8"/>
        <v>80</v>
      </c>
      <c r="W26" s="10">
        <f t="shared" si="8"/>
        <v>0</v>
      </c>
      <c r="X26" s="7">
        <f t="shared" si="8"/>
        <v>24</v>
      </c>
      <c r="Y26" s="7">
        <f t="shared" si="8"/>
        <v>24</v>
      </c>
    </row>
    <row r="27" spans="1:25" ht="20.100000000000001" customHeight="1" x14ac:dyDescent="0.2">
      <c r="A27" s="15" t="s">
        <v>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5"/>
      <c r="Y27" s="16"/>
    </row>
    <row r="28" spans="1:25" ht="20.100000000000001" customHeight="1" x14ac:dyDescent="0.2">
      <c r="A28" s="6"/>
      <c r="B28" s="6"/>
      <c r="C28" s="6"/>
      <c r="D28" s="6"/>
      <c r="E28" s="8" t="s">
        <v>62</v>
      </c>
      <c r="F28" s="6">
        <f t="shared" ref="F28:Y28" si="9">F26</f>
        <v>0</v>
      </c>
      <c r="G28" s="6">
        <f t="shared" si="9"/>
        <v>17</v>
      </c>
      <c r="H28" s="6">
        <f t="shared" si="9"/>
        <v>241</v>
      </c>
      <c r="I28" s="6">
        <f t="shared" si="9"/>
        <v>91</v>
      </c>
      <c r="J28" s="6">
        <f t="shared" si="9"/>
        <v>150</v>
      </c>
      <c r="K28" s="7">
        <f t="shared" si="9"/>
        <v>45</v>
      </c>
      <c r="L28" s="7">
        <f t="shared" si="9"/>
        <v>0</v>
      </c>
      <c r="M28" s="7">
        <f t="shared" si="9"/>
        <v>8.01</v>
      </c>
      <c r="N28" s="11">
        <f t="shared" si="9"/>
        <v>45</v>
      </c>
      <c r="O28" s="10">
        <f t="shared" si="9"/>
        <v>0</v>
      </c>
      <c r="P28" s="11">
        <f t="shared" si="9"/>
        <v>70</v>
      </c>
      <c r="Q28" s="10">
        <f t="shared" si="9"/>
        <v>0</v>
      </c>
      <c r="R28" s="7">
        <f t="shared" si="9"/>
        <v>21</v>
      </c>
      <c r="S28" s="7">
        <f t="shared" si="9"/>
        <v>21</v>
      </c>
      <c r="T28" s="11">
        <f t="shared" si="9"/>
        <v>46</v>
      </c>
      <c r="U28" s="10">
        <f t="shared" si="9"/>
        <v>0</v>
      </c>
      <c r="V28" s="11">
        <f t="shared" si="9"/>
        <v>80</v>
      </c>
      <c r="W28" s="10">
        <f t="shared" si="9"/>
        <v>0</v>
      </c>
      <c r="X28" s="7">
        <f t="shared" si="9"/>
        <v>24</v>
      </c>
      <c r="Y28" s="7">
        <f t="shared" si="9"/>
        <v>24</v>
      </c>
    </row>
    <row r="30" spans="1:25" x14ac:dyDescent="0.2">
      <c r="D30" s="3" t="s">
        <v>21</v>
      </c>
      <c r="E30" s="3" t="s">
        <v>63</v>
      </c>
    </row>
    <row r="31" spans="1:25" x14ac:dyDescent="0.2">
      <c r="D31" s="3" t="s">
        <v>25</v>
      </c>
      <c r="E31" s="3" t="s">
        <v>64</v>
      </c>
    </row>
    <row r="32" spans="1:25" x14ac:dyDescent="0.2">
      <c r="D32" s="20" t="s">
        <v>31</v>
      </c>
      <c r="E32" s="20"/>
    </row>
    <row r="33" spans="4:23" x14ac:dyDescent="0.2">
      <c r="D33" s="3" t="s">
        <v>32</v>
      </c>
      <c r="E33" s="3" t="s">
        <v>65</v>
      </c>
    </row>
    <row r="34" spans="4:23" x14ac:dyDescent="0.2">
      <c r="D34" s="3" t="s">
        <v>33</v>
      </c>
      <c r="E34" s="3" t="s">
        <v>66</v>
      </c>
    </row>
    <row r="35" spans="4:23" x14ac:dyDescent="0.2">
      <c r="D35" s="20" t="s">
        <v>67</v>
      </c>
      <c r="E35" s="20"/>
    </row>
    <row r="36" spans="4:23" x14ac:dyDescent="0.2">
      <c r="G36" s="9"/>
      <c r="O36" s="9"/>
      <c r="W36" s="9"/>
    </row>
  </sheetData>
  <mergeCells count="31">
    <mergeCell ref="L13:L16"/>
    <mergeCell ref="R15:R16"/>
    <mergeCell ref="P16:Q16"/>
    <mergeCell ref="A27:Y27"/>
    <mergeCell ref="D32:E32"/>
    <mergeCell ref="D35:E35"/>
    <mergeCell ref="S15:S16"/>
    <mergeCell ref="H14:H16"/>
    <mergeCell ref="Y15:Y16"/>
    <mergeCell ref="I15:J15"/>
    <mergeCell ref="K13:K16"/>
    <mergeCell ref="A12:X12"/>
    <mergeCell ref="A13:C15"/>
    <mergeCell ref="D13:D16"/>
    <mergeCell ref="E13:E16"/>
    <mergeCell ref="F13:G13"/>
    <mergeCell ref="T14:Y14"/>
    <mergeCell ref="N14:S14"/>
    <mergeCell ref="N15:Q15"/>
    <mergeCell ref="N16:O16"/>
    <mergeCell ref="I14:J14"/>
    <mergeCell ref="F14:F16"/>
    <mergeCell ref="G14:G16"/>
    <mergeCell ref="H13:J13"/>
    <mergeCell ref="M13:M16"/>
    <mergeCell ref="N13:Y13"/>
    <mergeCell ref="A17:Y17"/>
    <mergeCell ref="T15:W15"/>
    <mergeCell ref="T16:U16"/>
    <mergeCell ref="V16:W16"/>
    <mergeCell ref="X15:X16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Rolnictwo w warunkach zrównoważ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2021-06-22T08:49:47Z</dcterms:created>
  <dcterms:modified xsi:type="dcterms:W3CDTF">2021-06-29T08:54:22Z</dcterms:modified>
</cp:coreProperties>
</file>